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lin\Documents\School\12 4A\ITR\301\BEposix\rapport\graphes\"/>
    </mc:Choice>
  </mc:AlternateContent>
  <xr:revisionPtr revIDLastSave="0" documentId="13_ncr:1_{60801E8C-D4B0-4D67-9319-DA37FE8D9F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Graphes" sheetId="1" r:id="rId1"/>
    <sheet name="Moyenne" sheetId="7" r:id="rId2"/>
  </sheets>
  <definedNames>
    <definedName name="DonnéesExternes_5" localSheetId="0" hidden="1">Graphes!$A$2:$F$8</definedName>
    <definedName name="DonnéesExternes_5" localSheetId="1" hidden="1">Moyenne!$A$2:$E$8</definedName>
    <definedName name="DonnéesExternes_6" localSheetId="0" hidden="1">Graphes!$A$12:$F$18</definedName>
    <definedName name="DonnéesExternes_6" localSheetId="1" hidden="1">Moyenne!$A$12:$E$18</definedName>
    <definedName name="DonnéesExternes_7" localSheetId="0" hidden="1">Graphes!$H$2:$M$8</definedName>
    <definedName name="DonnéesExternes_7" localSheetId="1" hidden="1">Moyenne!$H$2:$L$8</definedName>
    <definedName name="DonnéesExternes_8" localSheetId="0" hidden="1">Graphes!$H$12:$M$18</definedName>
    <definedName name="DonnéesExternes_8" localSheetId="1" hidden="1">Moyenne!$H$12:$L$18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7" l="1"/>
  <c r="A1" i="7"/>
  <c r="H1" i="7"/>
  <c r="H11" i="7"/>
  <c r="F3" i="7"/>
  <c r="F4" i="7"/>
  <c r="F5" i="7"/>
  <c r="F6" i="7"/>
  <c r="F7" i="7"/>
  <c r="F8" i="7"/>
  <c r="M13" i="7"/>
  <c r="M14" i="7"/>
  <c r="M15" i="7"/>
  <c r="M16" i="7"/>
  <c r="M17" i="7"/>
  <c r="M18" i="7"/>
  <c r="M3" i="7"/>
  <c r="M4" i="7"/>
  <c r="M5" i="7"/>
  <c r="M6" i="7"/>
  <c r="M7" i="7"/>
  <c r="M8" i="7"/>
  <c r="F13" i="7"/>
  <c r="F14" i="7"/>
  <c r="F15" i="7"/>
  <c r="F16" i="7"/>
  <c r="F17" i="7"/>
  <c r="F1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365A1-3306-4A49-8254-6801E32384EE}" keepAlive="1" name="Requête - metrics_arthur_lf" description="Connexion à la requête « metrics_arthur_lf » dans le classeur." type="5" refreshedVersion="7" background="1" saveData="1">
    <dbPr connection="Provider=Microsoft.Mashup.OleDb.1;Data Source=$Workbook$;Location=metrics_arthur_lf;Extended Properties=&quot;&quot;" command="SELECT * FROM [metrics_arthur_lf]"/>
  </connection>
  <connection id="2" xr16:uid="{7751BFC1-E530-4622-B401-0F20957AA0E5}" keepAlive="1" name="Requête - metrics_arthur_lf (2)" description="Connexion à la requête « metrics_arthur_lf (2) » dans le classeur." type="5" refreshedVersion="7" background="1" saveData="1">
    <dbPr connection="Provider=Microsoft.Mashup.OleDb.1;Data Source=$Workbook$;Location=&quot;metrics_arthur_lf (2)&quot;;Extended Properties=&quot;&quot;" command="SELECT * FROM [metrics_arthur_lf (2)]"/>
  </connection>
  <connection id="3" xr16:uid="{261FD938-A692-4D1D-B579-12582643FB3E}" keepAlive="1" name="Requête - metrics_arthur_lf (3)" description="Connexion à la requête « metrics_arthur_lf (3) » dans le classeur." type="5" refreshedVersion="0" background="1">
    <dbPr connection="Provider=Microsoft.Mashup.OleDb.1;Data Source=$Workbook$;Location=&quot;metrics_arthur_lf (3)&quot;;Extended Properties=&quot;&quot;" command="SELECT * FROM [metrics_arthur_lf (3)]"/>
  </connection>
  <connection id="4" xr16:uid="{EF1C81E8-6C60-462A-A013-1A5548C86C57}" keepAlive="1" name="Requête - metrics_arthur_lf (4)" description="Connexion à la requête « metrics_arthur_lf (4) » dans le classeur." type="5" refreshedVersion="7" background="1" saveData="1">
    <dbPr connection="Provider=Microsoft.Mashup.OleDb.1;Data Source=$Workbook$;Location=&quot;metrics_arthur_lf (4)&quot;;Extended Properties=&quot;&quot;" command="SELECT * FROM [metrics_arthur_lf (4)]"/>
  </connection>
  <connection id="5" xr16:uid="{A897F283-9D1C-44A8-8F0A-C686F1533304}" keepAlive="1" name="Requête - metrics_arthur_lf (5)" description="Connexion à la requête « metrics_arthur_lf (5) » dans le classeur." type="5" refreshedVersion="7" background="1" saveData="1">
    <dbPr connection="Provider=Microsoft.Mashup.OleDb.1;Data Source=$Workbook$;Location=&quot;metrics_arthur_lf (5)&quot;;Extended Properties=&quot;&quot;" command="SELECT * FROM [metrics_arthur_lf (5)]"/>
  </connection>
  <connection id="6" xr16:uid="{0DF551D7-58FB-4187-8F05-90FFF0E30DDB}" keepAlive="1" name="Requête - metrics_arthur_pool" description="Connexion à la requête « metrics_arthur_pool » dans le classeur." type="5" refreshedVersion="7" background="1" saveData="1">
    <dbPr connection="Provider=Microsoft.Mashup.OleDb.1;Data Source=$Workbook$;Location=metrics_arthur_pool;Extended Properties=&quot;&quot;" command="SELECT * FROM [metrics_arthur_pool]"/>
  </connection>
  <connection id="7" xr16:uid="{B3C261F7-3AEC-41AC-9DCC-F4DCE4AF2984}" keepAlive="1" name="Requête - metrics_arthur_pool (2)" description="Connexion à la requête « metrics_arthur_pool (2) » dans le classeur." type="5" refreshedVersion="7" background="1" saveData="1">
    <dbPr connection="Provider=Microsoft.Mashup.OleDb.1;Data Source=$Workbook$;Location=&quot;metrics_arthur_pool (2)&quot;;Extended Properties=&quot;&quot;" command="SELECT * FROM [metrics_arthur_pool (2)]"/>
  </connection>
  <connection id="8" xr16:uid="{E78B9D65-E35D-40AE-A632-F7EA0C408F72}" keepAlive="1" name="Requête - metrics_arthur_pool (3)" description="Connexion à la requête « metrics_arthur_pool (3) » dans le classeur." type="5" refreshedVersion="0" background="1">
    <dbPr connection="Provider=Microsoft.Mashup.OleDb.1;Data Source=$Workbook$;Location=&quot;metrics_arthur_pool (3)&quot;;Extended Properties=&quot;&quot;" command="SELECT * FROM [metrics_arthur_pool (3)]"/>
  </connection>
  <connection id="9" xr16:uid="{A294C3DC-46BB-49D3-937B-B2FABEBB884B}" keepAlive="1" name="Requête - metrics_arthur_pool (4)" description="Connexion à la requête « metrics_arthur_pool (4) » dans le classeur." type="5" refreshedVersion="7" background="1" saveData="1">
    <dbPr connection="Provider=Microsoft.Mashup.OleDb.1;Data Source=$Workbook$;Location=&quot;metrics_arthur_pool (4)&quot;;Extended Properties=&quot;&quot;" command="SELECT * FROM [metrics_arthur_pool (4)]"/>
  </connection>
  <connection id="10" xr16:uid="{9EA21390-EEBD-4B05-9E41-1475599DEEF9}" keepAlive="1" name="Requête - metrics_arthur_pool (5)" description="Connexion à la requête « metrics_arthur_pool (5) » dans le classeur." type="5" refreshedVersion="7" background="1" saveData="1">
    <dbPr connection="Provider=Microsoft.Mashup.OleDb.1;Data Source=$Workbook$;Location=&quot;metrics_arthur_pool (5)&quot;;Extended Properties=&quot;&quot;" command="SELECT * FROM [metrics_arthur_pool (5)]"/>
  </connection>
  <connection id="11" xr16:uid="{8001813D-C209-4E76-A21F-8BB118FCC519}" keepAlive="1" name="Requête - metrics_tianchi_lf" description="Connexion à la requête « metrics_tianchi_lf » dans le classeur." type="5" refreshedVersion="0" background="1">
    <dbPr connection="Provider=Microsoft.Mashup.OleDb.1;Data Source=$Workbook$;Location=metrics_tianchi_lf;Extended Properties=&quot;&quot;" command="SELECT * FROM [metrics_tianchi_lf]"/>
  </connection>
  <connection id="12" xr16:uid="{1D8B3FD9-DAA9-4BD9-A803-C276F7C9F0E2}" keepAlive="1" name="Requête - metrics_tianchi_lf (2)" description="Connexion à la requête « metrics_tianchi_lf (2) » dans le classeur." type="5" refreshedVersion="7" background="1" saveData="1">
    <dbPr connection="Provider=Microsoft.Mashup.OleDb.1;Data Source=$Workbook$;Location=&quot;metrics_tianchi_lf (2)&quot;;Extended Properties=&quot;&quot;" command="SELECT * FROM [metrics_tianchi_lf (2)]"/>
  </connection>
  <connection id="13" xr16:uid="{FB3A7063-CEDA-4763-A427-2180DA91C174}" keepAlive="1" name="Requête - metrics_tianchi_lf (3)" description="Connexion à la requête « metrics_tianchi_lf (3) » dans le classeur." type="5" refreshedVersion="7" background="1" saveData="1">
    <dbPr connection="Provider=Microsoft.Mashup.OleDb.1;Data Source=$Workbook$;Location=&quot;metrics_tianchi_lf (3)&quot;;Extended Properties=&quot;&quot;" command="SELECT * FROM [metrics_tianchi_lf (3)]"/>
  </connection>
  <connection id="14" xr16:uid="{29987FA4-EB91-45EA-BBB4-020D882AEFE7}" keepAlive="1" name="Requête - metrics_tianchi_pool" description="Connexion à la requête « metrics_tianchi_pool » dans le classeur." type="5" refreshedVersion="0" background="1">
    <dbPr connection="Provider=Microsoft.Mashup.OleDb.1;Data Source=$Workbook$;Location=metrics_tianchi_pool;Extended Properties=&quot;&quot;" command="SELECT * FROM [metrics_tianchi_pool]"/>
  </connection>
  <connection id="15" xr16:uid="{A5E6B1B1-9E9B-4E1F-B647-E248D0BF43A9}" keepAlive="1" name="Requête - metrics_tianchi_pool (2)" description="Connexion à la requête « metrics_tianchi_pool (2) » dans le classeur." type="5" refreshedVersion="7" background="1" saveData="1">
    <dbPr connection="Provider=Microsoft.Mashup.OleDb.1;Data Source=$Workbook$;Location=&quot;metrics_tianchi_pool (2)&quot;;Extended Properties=&quot;&quot;" command="SELECT * FROM [metrics_tianchi_pool (2)]"/>
  </connection>
  <connection id="16" xr16:uid="{2D2D8972-F150-4141-8B33-72198AB8C129}" keepAlive="1" name="Requête - metrics_tianchi_pool (3)" description="Connexion à la requête « metrics_tianchi_pool (3) » dans le classeur." type="5" refreshedVersion="7" background="1" saveData="1">
    <dbPr connection="Provider=Microsoft.Mashup.OleDb.1;Data Source=$Workbook$;Location=&quot;metrics_tianchi_pool (3)&quot;;Extended Properties=&quot;&quot;" command="SELECT * FROM [metrics_tianchi_pool (3)]"/>
  </connection>
  <connection id="17" xr16:uid="{1BF5B118-FAA5-457F-8717-69C6080A5A0E}" keepAlive="1" name="Requête - Sheet1" description="Connexion à la requête « Sheet1 » dans le classeur." type="5" refreshedVersion="7" background="1" saveData="1">
    <dbPr connection="Provider=Microsoft.Mashup.OleDb.1;Data Source=$Workbook$;Location=Sheet1;Extended Properties=&quot;&quot;" command="SELECT * FROM [Sheet1]"/>
  </connection>
  <connection id="18" xr16:uid="{63FC28AD-CF8F-4448-B4FC-A3DAE1A6A3A3}" keepAlive="1" name="Requête - Sheet1 (2)" description="Connexion à la requête « Sheet1 (2) » dans le classeur." type="5" refreshedVersion="7" background="1" saveData="1">
    <dbPr connection="Provider=Microsoft.Mashup.OleDb.1;Data Source=$Workbook$;Location=&quot;Sheet1 (2)&quot;;Extended Properties=&quot;&quot;" command="SELECT * FROM [Sheet1 (2)]"/>
  </connection>
  <connection id="19" xr16:uid="{B3CDA620-DB0D-4FFE-965D-BCFA0820EFCD}" keepAlive="1" name="Requête - Sheet1 (3)" description="Connexion à la requête « Sheet1 (3) » dans le classeur." type="5" refreshedVersion="7" background="1" saveData="1">
    <dbPr connection="Provider=Microsoft.Mashup.OleDb.1;Data Source=$Workbook$;Location=&quot;Sheet1 (3)&quot;;Extended Properties=&quot;&quot;" command="SELECT * FROM [Sheet1 (3)]"/>
  </connection>
  <connection id="20" xr16:uid="{7C1949A9-5495-40DA-B7ED-5DFC6AE59FE4}" keepAlive="1" name="Requête - Sheet1 (4)" description="Connexion à la requête « Sheet1 (4) » dans le classeur." type="5" refreshedVersion="7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<sst xmlns="http://schemas.openxmlformats.org/spreadsheetml/2006/main" count="61" uniqueCount="16">
  <si>
    <t>loss_rate</t>
  </si>
  <si>
    <t>max_latency</t>
  </si>
  <si>
    <t>mean_latency</t>
  </si>
  <si>
    <t>mean_launch_time</t>
  </si>
  <si>
    <t>clients_per_sec</t>
  </si>
  <si>
    <t>n_clients</t>
  </si>
  <si>
    <t>Leader follower Tianchi</t>
  </si>
  <si>
    <t>Threadpool Tianchi</t>
  </si>
  <si>
    <t>Threadpool Tchinguiz</t>
  </si>
  <si>
    <t>Leader follower Tchinguiz</t>
  </si>
  <si>
    <t>clients div par mean latency</t>
  </si>
  <si>
    <t>Tianchi</t>
  </si>
  <si>
    <t>Leader followers</t>
  </si>
  <si>
    <t>Tchinguiz</t>
  </si>
  <si>
    <t>Threadpool</t>
  </si>
  <si>
    <t>prénoms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</si>
</sst>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Clients servis par seconde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Graphes!$F$3:$F$8</c:f>
              <c:numCache>
                <c:formatCode>General</c:formatCode>
                <c:ptCount val="6"/>
                <c:pt idx="0">
                  <c:v>5401.105374794276</c:v>
                </c:pt>
                <c:pt idx="1">
                  <c:v>3798.35777741332</c:v>
                </c:pt>
                <c:pt idx="2">
                  <c:v>5122.6970949667184</c:v>
                </c:pt>
                <c:pt idx="3">
                  <c:v>154.87677315794028</c:v>
                </c:pt>
                <c:pt idx="4">
                  <c:v>5112.1437514202489</c:v>
                </c:pt>
                <c:pt idx="5">
                  <c:v>388.20188570634087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155-A66D-760E3B08C170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Graphes!$M$3:$M$8</c:f>
              <c:numCache>
                <c:formatCode>General</c:formatCode>
                <c:ptCount val="6"/>
                <c:pt idx="0">
                  <c:v>440.6828273718495</c:v>
                </c:pt>
                <c:pt idx="1">
                  <c:v>448.40917875652542</c:v>
                </c:pt>
                <c:pt idx="2">
                  <c:v>478.7913320815353</c:v>
                </c:pt>
                <c:pt idx="3">
                  <c:v>641.6354449326991</c:v>
                </c:pt>
                <c:pt idx="4">
                  <c:v>910.68707354551395</c:v>
                </c:pt>
                <c:pt idx="5">
                  <c:v>427.26721146412763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F-4155-A66D-760E3B08C170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Graphes!$F$13:$F$18</c:f>
              <c:numCache>
                <c:formatCode>General</c:formatCode>
                <c:ptCount val="6"/>
                <c:pt idx="0">
                  <c:v>4306.1254043997387</c:v>
                </c:pt>
                <c:pt idx="1">
                  <c:v>4482.5462456469495</c:v>
                </c:pt>
                <c:pt idx="2">
                  <c:v>3265.1496237323199</c:v>
                </c:pt>
                <c:pt idx="3">
                  <c:v>15.013524312600413</c:v>
                </c:pt>
                <c:pt idx="4">
                  <c:v>108.23681151671161</c:v>
                </c:pt>
                <c:pt idx="5">
                  <c:v>1374.9571755114455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155-A66D-760E3B08C170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Graphes!$M$13:$M$18</c:f>
              <c:numCache>
                <c:formatCode>General</c:formatCode>
                <c:ptCount val="6"/>
                <c:pt idx="0">
                  <c:v>878.56707077416627</c:v>
                </c:pt>
                <c:pt idx="1">
                  <c:v>684.41616335462481</c:v>
                </c:pt>
                <c:pt idx="2">
                  <c:v>551.17313443666194</c:v>
                </c:pt>
                <c:pt idx="3">
                  <c:v>713.32149856466071</c:v>
                </c:pt>
                <c:pt idx="4">
                  <c:v>614.41792694310618</c:v>
                </c:pt>
                <c:pt idx="5">
                  <c:v>2050.0557333173883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0F-4155-A66D-760E3B08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Clients servis</a:t>
                </a:r>
                <a:r>
                  <a:rPr lang="fr-FR" baseline="0"/>
                  <a:t> par seconde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Latence moyenne (en secondes)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Graphes!$D$3:$D$8</c:f>
              <c:numCache>
                <c:formatCode>General</c:formatCode>
                <c:ptCount val="6"/>
                <c:pt idx="0">
                  <c:v>7.3415280952380934E-3</c:v>
                </c:pt>
                <c:pt idx="1">
                  <c:v>1.134162265753424E-2</c:v>
                </c:pt>
                <c:pt idx="2">
                  <c:v>1.6223151017937209E-2</c:v>
                </c:pt>
                <c:pt idx="3">
                  <c:v>0.11993398599655172</c:v>
                </c:pt>
                <c:pt idx="4">
                  <c:v>2.4495691745098042E-2</c:v>
                </c:pt>
                <c:pt idx="5">
                  <c:v>4.9443891147783255E-2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A-4CDD-B12F-5A8D7DF82882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Graphes!$K$3:$K$8</c:f>
              <c:numCache>
                <c:formatCode>General</c:formatCode>
                <c:ptCount val="6"/>
                <c:pt idx="0">
                  <c:v>3.0170525513157902E-2</c:v>
                </c:pt>
                <c:pt idx="1">
                  <c:v>6.4459229372262741E-2</c:v>
                </c:pt>
                <c:pt idx="2">
                  <c:v>9.0219236924170512E-2</c:v>
                </c:pt>
                <c:pt idx="3">
                  <c:v>6.5150862447552457E-2</c:v>
                </c:pt>
                <c:pt idx="4">
                  <c:v>5.3141303890339428E-2</c:v>
                </c:pt>
                <c:pt idx="5">
                  <c:v>0.11112736947608691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A-4CDD-B12F-5A8D7DF82882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Graphes!$D$13:$D$18</c:f>
              <c:numCache>
                <c:formatCode>General</c:formatCode>
                <c:ptCount val="6"/>
                <c:pt idx="0">
                  <c:v>7.0998387260273969E-3</c:v>
                </c:pt>
                <c:pt idx="1">
                  <c:v>1.0473083928571433E-2</c:v>
                </c:pt>
                <c:pt idx="2">
                  <c:v>1.447135033333332E-2</c:v>
                </c:pt>
                <c:pt idx="3">
                  <c:v>0.49774991775652161</c:v>
                </c:pt>
                <c:pt idx="4">
                  <c:v>5.5414553538961034E-2</c:v>
                </c:pt>
                <c:pt idx="5">
                  <c:v>1.9442487000000001E-2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A-4CDD-B12F-5A8D7DF82882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Graphes!$K$13:$K$18</c:f>
              <c:numCache>
                <c:formatCode>General</c:formatCode>
                <c:ptCount val="6"/>
                <c:pt idx="0">
                  <c:v>2.185559088888888E-2</c:v>
                </c:pt>
                <c:pt idx="1">
                  <c:v>4.8929016045197726E-2</c:v>
                </c:pt>
                <c:pt idx="2">
                  <c:v>8.5624023173553693E-2</c:v>
                </c:pt>
                <c:pt idx="3">
                  <c:v>7.26229347043479E-2</c:v>
                </c:pt>
                <c:pt idx="4">
                  <c:v>0.10772847094957978</c:v>
                </c:pt>
                <c:pt idx="5">
                  <c:v>6.2703713618473864E-2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A-4CDD-B12F-5A8D7DF8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Latence moyenne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pertes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Leader followers Tianchi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Graphes!$B$3:$B$8</c:f>
              <c:numCache>
                <c:formatCode>General</c:formatCode>
                <c:ptCount val="6"/>
                <c:pt idx="0">
                  <c:v>0.16</c:v>
                </c:pt>
                <c:pt idx="1">
                  <c:v>0.27</c:v>
                </c:pt>
                <c:pt idx="2">
                  <c:v>0.25666666666666665</c:v>
                </c:pt>
                <c:pt idx="3">
                  <c:v>0.27500000000000002</c:v>
                </c:pt>
                <c:pt idx="4">
                  <c:v>0.28599999999999998</c:v>
                </c:pt>
                <c:pt idx="5">
                  <c:v>0.32333333333333331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4B76-801B-F1034F94C7EB}"/>
            </c:ext>
          </c:extLst>
        </c:ser>
        <c:ser>
          <c:idx val="2"/>
          <c:order val="1"/>
          <c:tx>
            <c:v>Leader followers Tchinguiz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Graphes!$I$3:$I$8</c:f>
              <c:numCache>
                <c:formatCode>General</c:formatCode>
                <c:ptCount val="6"/>
                <c:pt idx="0">
                  <c:v>0.24</c:v>
                </c:pt>
                <c:pt idx="1">
                  <c:v>0.315</c:v>
                </c:pt>
                <c:pt idx="2">
                  <c:v>0.29666666666666669</c:v>
                </c:pt>
                <c:pt idx="3">
                  <c:v>0.28499999999999998</c:v>
                </c:pt>
                <c:pt idx="4">
                  <c:v>0.23400000000000001</c:v>
                </c:pt>
                <c:pt idx="5">
                  <c:v>0.23333333333333334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4-44F5-8F60-312B81917056}"/>
            </c:ext>
          </c:extLst>
        </c:ser>
        <c:ser>
          <c:idx val="1"/>
          <c:order val="2"/>
          <c:tx>
            <c:v>Threadpool Tianchi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Graphes!$B$13:$B$18</c:f>
              <c:numCache>
                <c:formatCode>General</c:formatCode>
                <c:ptCount val="6"/>
                <c:pt idx="0">
                  <c:v>0.27</c:v>
                </c:pt>
                <c:pt idx="1">
                  <c:v>0.37</c:v>
                </c:pt>
                <c:pt idx="2">
                  <c:v>0.44</c:v>
                </c:pt>
                <c:pt idx="3">
                  <c:v>0.71250000000000002</c:v>
                </c:pt>
                <c:pt idx="4">
                  <c:v>0.69199999999999995</c:v>
                </c:pt>
                <c:pt idx="5">
                  <c:v>0.84166666666666667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C-4B76-801B-F1034F94C7EB}"/>
            </c:ext>
          </c:extLst>
        </c:ser>
        <c:ser>
          <c:idx val="3"/>
          <c:order val="3"/>
          <c:tx>
            <c:v>Threadpool Tchinguiz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Graphes!$I$13:$I$18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0.115</c:v>
                </c:pt>
                <c:pt idx="2">
                  <c:v>0.19333333333333333</c:v>
                </c:pt>
                <c:pt idx="3">
                  <c:v>0.13750000000000001</c:v>
                </c:pt>
                <c:pt idx="4">
                  <c:v>0.28599999999999998</c:v>
                </c:pt>
                <c:pt idx="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4-44F5-8F60-312B8191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pertes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Clients servis / latence moyenne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Moyenne!$I$1</c:f>
              <c:strCache>
                <c:ptCount val="1"/>
                <c:pt idx="0">
                  <c:v>Leader followers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Moyenne!$M$3:$M$8</c:f>
              <c:numCache>
                <c:formatCode>General</c:formatCode>
                <c:ptCount val="6"/>
                <c:pt idx="0">
                  <c:v>2588.1741625265608</c:v>
                </c:pt>
                <c:pt idx="1">
                  <c:v>2428.1097954115726</c:v>
                </c:pt>
                <c:pt idx="2">
                  <c:v>3072.0978133965773</c:v>
                </c:pt>
                <c:pt idx="3">
                  <c:v>2547.5571312604643</c:v>
                </c:pt>
                <c:pt idx="4">
                  <c:v>3059.8757929332746</c:v>
                </c:pt>
                <c:pt idx="5">
                  <c:v>3179.8224795303977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2-4BDD-A7E8-ADCBDFDD9D8F}"/>
            </c:ext>
          </c:extLst>
        </c:ser>
        <c:ser>
          <c:idx val="3"/>
          <c:order val="3"/>
          <c:tx>
            <c:strRef>
              <c:f>Moyenne!$H$11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Moyenne!$M$13:$M$18</c:f>
              <c:numCache>
                <c:formatCode>General</c:formatCode>
                <c:ptCount val="6"/>
                <c:pt idx="0">
                  <c:v>2510.6477526326889</c:v>
                </c:pt>
                <c:pt idx="1">
                  <c:v>2556.4758604511849</c:v>
                </c:pt>
                <c:pt idx="2">
                  <c:v>2988.5408590064808</c:v>
                </c:pt>
                <c:pt idx="3">
                  <c:v>2784.6313494694959</c:v>
                </c:pt>
                <c:pt idx="4">
                  <c:v>3043.1868598041683</c:v>
                </c:pt>
                <c:pt idx="5">
                  <c:v>3864.9577074223489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2-4BDD-A7E8-ADCBDFDD9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Moyenne!$A$1</c15:sqref>
                        </c15:formulaRef>
                      </c:ext>
                    </c:extLst>
                    <c:strCache>
                      <c:ptCount val="1"/>
                      <c:pt idx="0">
                        <c:v>Leader followers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Moyenne!$F$3:$F$8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7056.5689668024324</c:v>
                      </c:pt>
                      <c:pt idx="1">
                        <c:v>3992.4901591242528</c:v>
                      </c:pt>
                      <c:pt idx="2">
                        <c:v>443.11827843799705</c:v>
                      </c:pt>
                      <c:pt idx="3">
                        <c:v>1264.3065029437491</c:v>
                      </c:pt>
                      <c:pt idx="4">
                        <c:v>8541.8852507974116</c:v>
                      </c:pt>
                      <c:pt idx="5">
                        <c:v>8880.3726908686531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B2-4BDD-A7E8-ADCBDFDD9D8F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Moyenne!$A$11</c15:sqref>
                        </c15:formulaRef>
                      </c:ext>
                    </c:extLst>
                    <c:strCache>
                      <c:ptCount val="1"/>
                      <c:pt idx="0">
                        <c:v>Threadpool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Moyenne!$F$13:$F$18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7867.6411163202647</c:v>
                      </c:pt>
                      <c:pt idx="1">
                        <c:v>3993.0198158703211</c:v>
                      </c:pt>
                      <c:pt idx="2">
                        <c:v>7825.0717980496593</c:v>
                      </c:pt>
                      <c:pt idx="3">
                        <c:v>771.39053040316355</c:v>
                      </c:pt>
                      <c:pt idx="4">
                        <c:v>14905.630139045908</c:v>
                      </c:pt>
                      <c:pt idx="5">
                        <c:v>10435.023868950659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AB2-4BDD-A7E8-ADCBDFDD9D8F}"/>
                  </c:ext>
                </c:extLst>
              </c15:ser>
            </c15:filteredLineSeries>
          </c:ext>
        </c:extLst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Latence moyenne (en secondes)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Moyenne!$I$1</c:f>
              <c:strCache>
                <c:ptCount val="1"/>
                <c:pt idx="0">
                  <c:v>Leader followers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Moyenne!$K$3:$K$8</c:f>
              <c:numCache>
                <c:formatCode>General</c:formatCode>
                <c:ptCount val="6"/>
                <c:pt idx="0">
                  <c:v>1.9318638105555574E-2</c:v>
                </c:pt>
                <c:pt idx="1">
                  <c:v>4.1184299074519266E-2</c:v>
                </c:pt>
                <c:pt idx="2">
                  <c:v>4.8826570347432E-2</c:v>
                </c:pt>
                <c:pt idx="3">
                  <c:v>7.8506580891100672E-2</c:v>
                </c:pt>
                <c:pt idx="4">
                  <c:v>8.1702662760812145E-2</c:v>
                </c:pt>
                <c:pt idx="5">
                  <c:v>9.4344889355051226E-2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8-4473-B1FD-0D53424F33DB}"/>
            </c:ext>
          </c:extLst>
        </c:ser>
        <c:ser>
          <c:idx val="3"/>
          <c:order val="3"/>
          <c:tx>
            <c:strRef>
              <c:f>Moyenne!$H$11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Moyenne!$K$13:$K$18</c:f>
              <c:numCache>
                <c:formatCode>General</c:formatCode>
                <c:ptCount val="6"/>
                <c:pt idx="0">
                  <c:v>1.9915179239130432E-2</c:v>
                </c:pt>
                <c:pt idx="1">
                  <c:v>3.9116348230392166E-2</c:v>
                </c:pt>
                <c:pt idx="2">
                  <c:v>5.0191717991055484E-2</c:v>
                </c:pt>
                <c:pt idx="3">
                  <c:v>7.1822792642947969E-2</c:v>
                </c:pt>
                <c:pt idx="4">
                  <c:v>8.2150722751243646E-2</c:v>
                </c:pt>
                <c:pt idx="5">
                  <c:v>7.7620513006875461E-2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8-4473-B1FD-0D53424F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Moyenne!$A$1</c15:sqref>
                        </c15:formulaRef>
                      </c:ext>
                    </c:extLst>
                    <c:strCache>
                      <c:ptCount val="1"/>
                      <c:pt idx="0">
                        <c:v>Leader followers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Moyenne!$D$3:$D$8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7.0855964471153851E-3</c:v>
                      </c:pt>
                      <c:pt idx="1">
                        <c:v>2.5047024792650925E-2</c:v>
                      </c:pt>
                      <c:pt idx="2">
                        <c:v>0.33851007123595472</c:v>
                      </c:pt>
                      <c:pt idx="3">
                        <c:v>0.15818948928470258</c:v>
                      </c:pt>
                      <c:pt idx="4">
                        <c:v>2.9267543716612412E-2</c:v>
                      </c:pt>
                      <c:pt idx="5">
                        <c:v>3.3782365948275855E-2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1C8-4473-B1FD-0D53424F33DB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Moyenne!$A$11</c15:sqref>
                        </c15:formulaRef>
                      </c:ext>
                    </c:extLst>
                    <c:strCache>
                      <c:ptCount val="1"/>
                      <c:pt idx="0">
                        <c:v>Threadpool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Moyenne!$D$13:$D$18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6.3551449870129879E-3</c:v>
                      </c:pt>
                      <c:pt idx="1">
                        <c:v>2.5043702413533837E-2</c:v>
                      </c:pt>
                      <c:pt idx="2">
                        <c:v>1.9169153187500003E-2</c:v>
                      </c:pt>
                      <c:pt idx="3">
                        <c:v>0.25927204459649117</c:v>
                      </c:pt>
                      <c:pt idx="4">
                        <c:v>1.6772185923566878E-2</c:v>
                      </c:pt>
                      <c:pt idx="5">
                        <c:v>2.8749335293103442E-2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C8-4473-B1FD-0D53424F33DB}"/>
                  </c:ext>
                </c:extLst>
              </c15:ser>
            </c15:filteredLineSeries>
          </c:ext>
        </c:extLst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Taux de pertes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Moyenne!$I$1</c:f>
              <c:strCache>
                <c:ptCount val="1"/>
                <c:pt idx="0">
                  <c:v>Leader followers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Moyenne!$I$3:$I$8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0.16799999999999998</c:v>
                </c:pt>
                <c:pt idx="2">
                  <c:v>0.11733333333333329</c:v>
                </c:pt>
                <c:pt idx="3">
                  <c:v>0.14599999999999994</c:v>
                </c:pt>
                <c:pt idx="4">
                  <c:v>9.3600000000000017E-2</c:v>
                </c:pt>
                <c:pt idx="5">
                  <c:v>8.9333333333333376E-2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F-47C0-8188-ACF3FB897E77}"/>
            </c:ext>
          </c:extLst>
        </c:ser>
        <c:ser>
          <c:idx val="3"/>
          <c:order val="3"/>
          <c:tx>
            <c:strRef>
              <c:f>Moyenne!$H$11</c:f>
              <c:strCache>
                <c:ptCount val="1"/>
                <c:pt idx="0">
                  <c:v>Threadpool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Graphes!$H$3:$H$8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Moyenne!$I$13:$I$18</c:f>
              <c:numCache>
                <c:formatCode>General</c:formatCode>
                <c:ptCount val="6"/>
                <c:pt idx="0">
                  <c:v>0.26400000000000007</c:v>
                </c:pt>
                <c:pt idx="1">
                  <c:v>0.18400000000000005</c:v>
                </c:pt>
                <c:pt idx="2">
                  <c:v>0.25466666666666671</c:v>
                </c:pt>
                <c:pt idx="3">
                  <c:v>0.21299999999999997</c:v>
                </c:pt>
                <c:pt idx="4">
                  <c:v>0.19600000000000001</c:v>
                </c:pt>
                <c:pt idx="5">
                  <c:v>0.1273333333333333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F-47C0-8188-ACF3FB897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204624"/>
        <c:axId val="1963205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Moyenne!$A$1</c15:sqref>
                        </c15:formulaRef>
                      </c:ext>
                    </c:extLst>
                    <c:strCache>
                      <c:ptCount val="1"/>
                      <c:pt idx="0">
                        <c:v>Leader followers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5000"/>
                      </a:schemeClr>
                    </a:solidFill>
                    <a:ln w="9525">
                      <a:solidFill>
                        <a:schemeClr val="accent3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Moyenne!$B$3:$B$8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0.16799999999999998</c:v>
                      </c:pt>
                      <c:pt idx="1">
                        <c:v>0.23799999999999996</c:v>
                      </c:pt>
                      <c:pt idx="2">
                        <c:v>0.28800000000000003</c:v>
                      </c:pt>
                      <c:pt idx="3">
                        <c:v>0.29400000000000004</c:v>
                      </c:pt>
                      <c:pt idx="4">
                        <c:v>0.26320000000000005</c:v>
                      </c:pt>
                      <c:pt idx="5">
                        <c:v>0.92266666666666675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E8F-47C0-8188-ACF3FB897E77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Moyenne!$A$11</c15:sqref>
                        </c15:formulaRef>
                      </c:ext>
                    </c:extLst>
                    <c:strCache>
                      <c:ptCount val="1"/>
                      <c:pt idx="0">
                        <c:v>Threadpool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Graphes!$H$3:$H$8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Moyenne!$B$13:$B$18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0.23</c:v>
                      </c:pt>
                      <c:pt idx="1">
                        <c:v>0.33500000000000002</c:v>
                      </c:pt>
                      <c:pt idx="2">
                        <c:v>0.46666666666666667</c:v>
                      </c:pt>
                      <c:pt idx="3">
                        <c:v>0.71499999999999997</c:v>
                      </c:pt>
                      <c:pt idx="4">
                        <c:v>0.68600000000000005</c:v>
                      </c:pt>
                      <c:pt idx="5">
                        <c:v>0.90333333333333332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8F-47C0-8188-ACF3FB897E77}"/>
                  </c:ext>
                </c:extLst>
              </c15:ser>
            </c15:filteredLineSeries>
          </c:ext>
        </c:extLst>
      </c:lineChart>
      <c:catAx>
        <c:axId val="196320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5040"/>
        <c:crosses val="autoZero"/>
        <c:auto val="1"/>
        <c:lblAlgn val="ctr"/>
        <c:lblOffset val="100"/>
        <c:noMultiLvlLbl val="0"/>
      </c:catAx>
      <c:valAx>
        <c:axId val="19632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32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719188</xdr:colOff>
      <xdr:row>19</xdr:row>
      <xdr:rowOff>53337</xdr:rowOff>
    </xdr:from>
    <xdr:to>
      <xdr:col>11</xdr:col>
      <xdr:colOff>160103</xdr:colOff>
      <xdr:row>34</xdr:row>
      <xdr:rowOff>53337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A3A6730-5B33-4E3F-B0B3-ED78DF3AC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314214</xdr:colOff>
      <xdr:row>18</xdr:row>
      <xdr:rowOff>77994</xdr:rowOff>
    </xdr:from>
    <xdr:to>
      <xdr:col>5</xdr:col>
      <xdr:colOff>597634</xdr:colOff>
      <xdr:row>33</xdr:row>
      <xdr:rowOff>77992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A4F9F8-4F34-4683-88FF-9E4F435C9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387138</xdr:colOff>
      <xdr:row>18</xdr:row>
      <xdr:rowOff>176510</xdr:rowOff>
    </xdr:from>
    <xdr:to>
      <xdr:col>17</xdr:col>
      <xdr:colOff>122369</xdr:colOff>
      <xdr:row>33</xdr:row>
      <xdr:rowOff>176508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AAD4D0D-D3C4-4C16-9FBF-B7819451E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1311371</xdr:colOff>
      <xdr:row>23</xdr:row>
      <xdr:rowOff>105588</xdr:rowOff>
    </xdr:from>
    <xdr:to>
      <xdr:col>11</xdr:col>
      <xdr:colOff>953599</xdr:colOff>
      <xdr:row>37</xdr:row>
      <xdr:rowOff>34788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7815D4-9FD3-4E84-8EFF-CF46DD3A9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296797</xdr:colOff>
      <xdr:row>21</xdr:row>
      <xdr:rowOff>24654</xdr:rowOff>
    </xdr:from>
    <xdr:to>
      <xdr:col>5</xdr:col>
      <xdr:colOff>1550112</xdr:colOff>
      <xdr:row>34</xdr:row>
      <xdr:rowOff>138911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D6384E4-AE26-4A64-B1F3-8BFA4802B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743101</xdr:colOff>
      <xdr:row>10</xdr:row>
      <xdr:rowOff>92690</xdr:rowOff>
    </xdr:from>
    <xdr:to>
      <xdr:col>13</xdr:col>
      <xdr:colOff>505073</xdr:colOff>
      <xdr:row>24</xdr:row>
      <xdr:rowOff>21890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8DDC52C-070D-43C8-9621-603234277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2" xr16:uid="{9BAA300B-8B55-48D0-AB16-55B1AAEAE4E3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15" xr16:uid="{EEC83D9E-63E7-4607-8089-71C879349585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4" xr16:uid="{C026E69C-E224-46BC-B8FC-AD325A2F93EA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9" xr16:uid="{8AC3519F-C8F3-4A02-AB8F-7ECED29E42AB}" autoFormatId="16" applyNumberFormats="0" applyBorderFormats="0" applyFontFormats="0" applyPatternFormats="0" applyAlignmentFormats="0" applyWidthHeightFormats="0">
  <queryTableRefresh nextId="7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6" name="clients_per_sec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3" xr16:uid="{A2275D42-E007-4816-B25D-A6A60D97AF0C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16" xr16:uid="{18B18C82-DEB8-44F6-A5ED-CD64D4FD6098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7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7" connectionId="5" xr16:uid="{A1A3A3EC-3F0F-4EC0-A326-789450ED8BA2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7" dataBound="0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8" connectionId="10" xr16:uid="{F005E924-2789-4AAB-B6C8-62C28462AFDA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n_clients" tableColumnId="1"/>
      <queryTableField id="2" name="loss_rate" tableColumnId="2"/>
      <queryTableField id="3" name="max_latency" tableColumnId="3"/>
      <queryTableField id="4" name="mean_latency" tableColumnId="4"/>
      <queryTableField id="5" name="mean_launch_time" tableColumnId="5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F96BEF-60BB-42C1-91AB-F4A6073502DD}" name="metrics_tianchi_lf11" displayName="metrics_tianchi_lf11" ref="A2:F8" tableType="queryTable" totalsRowShown="0">
  <autoFilter ref="A2:F8" xr:uid="{E3F96BEF-60BB-42C1-91AB-F4A6073502DD}"/>
  <tableColumns count="6">
    <tableColumn id="1" xr3:uid="{2C895C60-BC6C-47AD-98A9-F4BA81625F11}" uniqueName="1" name="n_clients" queryTableFieldId="1" dataDxfId="11"/>
    <tableColumn id="2" xr3:uid="{84F4396B-065E-4EF9-99CE-8C663D1EB501}" uniqueName="2" name="loss_rate" queryTableFieldId="2" dataDxfId="10"/>
    <tableColumn id="3" xr3:uid="{87912579-3230-434E-BDB0-13CE8D06D046}" uniqueName="3" name="max_latency" queryTableFieldId="3" dataDxfId="9"/>
    <tableColumn id="4" xr3:uid="{3D5C70B3-35BC-48B9-8F78-00D1C6D5B486}" uniqueName="4" name="mean_latency" queryTableFieldId="4" dataDxfId="8"/>
    <tableColumn id="5" xr3:uid="{EC9C84A7-FDB5-42CA-BE56-302060B820E5}" uniqueName="5" name="mean_launch_time" queryTableFieldId="5" dataDxfId="7"/>
    <tableColumn id="6" xr3:uid="{ACD0A9A8-EAE5-40D0-8BE3-BF6D6CF07558}" uniqueName="6" name="clients_per_sec" queryTableFieldId="6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09B5CF-7B25-429C-95BD-8B236EB1BAED}" name="metrics_tianchi_pool13" displayName="metrics_tianchi_pool13" ref="A12:F18" tableType="queryTable" totalsRowShown="0">
  <autoFilter ref="A12:F18" xr:uid="{AD09B5CF-7B25-429C-95BD-8B236EB1BAED}"/>
  <tableColumns count="6">
    <tableColumn id="1" xr3:uid="{04BBEC99-11CB-46EB-B624-D6F8750CE525}" uniqueName="1" name="n_clients" queryTableFieldId="1" dataDxfId="17"/>
    <tableColumn id="2" xr3:uid="{2B7E1EEC-F4F4-4945-AF5F-09C2EAAFAD64}" uniqueName="2" name="loss_rate" queryTableFieldId="2" dataDxfId="16"/>
    <tableColumn id="3" xr3:uid="{93013C7C-C698-43F9-B708-17413CB1C393}" uniqueName="3" name="max_latency" queryTableFieldId="3" dataDxfId="15"/>
    <tableColumn id="4" xr3:uid="{07E802D3-1284-45C9-8C47-083D66C75814}" uniqueName="4" name="mean_latency" queryTableFieldId="4" dataDxfId="14"/>
    <tableColumn id="5" xr3:uid="{4E386946-5DC2-4252-A5D8-3AC1AB5DF823}" uniqueName="5" name="mean_launch_time" queryTableFieldId="5" dataDxfId="13"/>
    <tableColumn id="6" xr3:uid="{8839C399-9691-4A14-BC85-ED8FE9404F0C}" uniqueName="6" name="clients_per_sec" queryTableFieldId="6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EB8EAA-022B-467C-A810-E6064D9891F4}" name="metrics_arthur_lf__315" displayName="metrics_arthur_lf__315" ref="H2:M8" tableType="queryTable" totalsRowShown="0">
  <autoFilter ref="H2:M8" xr:uid="{77EB8EAA-022B-467C-A810-E6064D9891F4}"/>
  <tableColumns count="6">
    <tableColumn id="1" xr3:uid="{F403CEF7-0669-4B84-A5A7-045E34B484A1}" uniqueName="1" name="n_clients" queryTableFieldId="1" dataDxfId="45"/>
    <tableColumn id="2" xr3:uid="{A57ADC31-CEC3-462A-A06D-A22609F8741D}" uniqueName="2" name="loss_rate" queryTableFieldId="2" dataDxfId="44"/>
    <tableColumn id="3" xr3:uid="{A4B177A6-A5EC-4E05-8ADC-556176FEA4C1}" uniqueName="3" name="max_latency" queryTableFieldId="3" dataDxfId="43"/>
    <tableColumn id="4" xr3:uid="{8C3A06CB-0AD2-40D5-9805-B304BC11CBDF}" uniqueName="4" name="mean_latency" queryTableFieldId="4" dataDxfId="42"/>
    <tableColumn id="5" xr3:uid="{C6E6F1ED-C0E8-4732-8AF0-463C16BBEBB0}" uniqueName="5" name="mean_launch_time" queryTableFieldId="5" dataDxfId="41"/>
    <tableColumn id="6" xr3:uid="{3AEC722C-E725-4C82-8522-008D4FA7F896}" uniqueName="6" name="clients_per_sec" queryTableFieldId="6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267B83E-3187-4668-9666-02198434FE61}" name="metrics_arthur_pool__317" displayName="metrics_arthur_pool__317" ref="H12:M18" tableType="queryTable" totalsRowShown="0">
  <autoFilter ref="H12:M18" xr:uid="{B267B83E-3187-4668-9666-02198434FE61}"/>
  <tableColumns count="6">
    <tableColumn id="1" xr3:uid="{EECC220C-FAF7-46D6-827A-718C4C8CEF39}" uniqueName="1" name="n_clients" queryTableFieldId="1"/>
    <tableColumn id="2" xr3:uid="{83C03A7D-D2D5-4EB8-89CA-B2950A1AC0F3}" uniqueName="2" name="loss_rate" queryTableFieldId="2" dataDxfId="39"/>
    <tableColumn id="3" xr3:uid="{FDFC86E3-35E7-453C-A258-00E2B2256F52}" uniqueName="3" name="max_latency" queryTableFieldId="3" dataDxfId="38"/>
    <tableColumn id="4" xr3:uid="{6B1F7A34-5C8C-4B1D-A7F1-D403A38D81E4}" uniqueName="4" name="mean_latency" queryTableFieldId="4" dataDxfId="37"/>
    <tableColumn id="5" xr3:uid="{BBFE4098-0A20-40C9-AC1F-499F7AEE05DD}" uniqueName="5" name="mean_launch_time" queryTableFieldId="5" dataDxfId="36"/>
    <tableColumn id="6" xr3:uid="{435EB49A-A38F-4FBF-B9AB-9D5208251B83}" uniqueName="6" name="clients_per_sec" queryTableFieldId="6" dataDxfId="3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4EC3D89-D3ED-4C97-B328-F5CFB5796DFA}" name="lf_tianchi_sur5" displayName="lf_tianchi_sur5" ref="A2:F8" tableType="queryTable" totalsRowShown="0">
  <autoFilter ref="A2:F8" xr:uid="{F4EC3D89-D3ED-4C97-B328-F5CFB5796DFA}"/>
  <tableColumns count="6">
    <tableColumn id="1" xr3:uid="{8899BD01-CDA3-452D-8F06-049FACFA4E87}" uniqueName="1" name="n_clients" queryTableFieldId="1" dataDxfId="5"/>
    <tableColumn id="2" xr3:uid="{153F3851-2239-45A7-8972-74D2091038E2}" uniqueName="2" name="loss_rate" queryTableFieldId="2" dataDxfId="4"/>
    <tableColumn id="3" xr3:uid="{254A0679-0EA2-4208-A8F3-79C43276D417}" uniqueName="3" name="max_latency" queryTableFieldId="3" dataDxfId="3"/>
    <tableColumn id="4" xr3:uid="{B2C0676A-12A7-4F19-9C4D-71F37FC0873A}" uniqueName="4" name="mean_latency" queryTableFieldId="4" dataDxfId="2"/>
    <tableColumn id="5" xr3:uid="{A974B22D-5C86-46CA-BF6C-FA577BEE2EF1}" uniqueName="5" name="mean_launch_time" queryTableFieldId="5" dataDxfId="1"/>
    <tableColumn id="7" xr3:uid="{C3432211-B73E-42A6-AB0A-5758FAF1E924}" uniqueName="7" name="clients div par mean latency" queryTableFieldId="7" dataDxfId="0">
      <calculatedColumnFormula>lf_tianchi_sur5[[#This Row],[n_clients]]/lf_tianchi_sur5[[#This Row],[mean_latency]]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13B9DC3-7354-4B3D-A150-53EB15A97153}" name="pool_tianchi_sur5" displayName="pool_tianchi_sur5" ref="A12:F18" tableType="queryTable" totalsRowShown="0">
  <autoFilter ref="A12:F18" xr:uid="{513B9DC3-7354-4B3D-A150-53EB15A97153}"/>
  <tableColumns count="6">
    <tableColumn id="1" xr3:uid="{5C8A5690-DB6B-45AD-BC73-5F4D7DB55F2C}" uniqueName="1" name="n_clients" queryTableFieldId="1" dataDxfId="34"/>
    <tableColumn id="2" xr3:uid="{0F1DD3D2-7756-492C-A16D-B65070E3D898}" uniqueName="2" name="loss_rate" queryTableFieldId="2" dataDxfId="33"/>
    <tableColumn id="3" xr3:uid="{B705F354-5B1E-4D29-8471-7F4485B66154}" uniqueName="3" name="max_latency" queryTableFieldId="3" dataDxfId="32"/>
    <tableColumn id="4" xr3:uid="{0034D607-610E-4672-A42A-B76F9707F32E}" uniqueName="4" name="mean_latency" queryTableFieldId="4" dataDxfId="31"/>
    <tableColumn id="5" xr3:uid="{6B642411-A6EA-4817-A25D-4EAADF5B3A94}" uniqueName="5" name="mean_launch_time" queryTableFieldId="5" dataDxfId="30"/>
    <tableColumn id="7" xr3:uid="{623531F4-7850-4C1D-A97E-319F354D1EDF}" uniqueName="7" name="clients div par mean latency" queryTableFieldId="7" dataDxfId="29">
      <calculatedColumnFormula>pool_tianchi_sur5[[#This Row],[n_clients]]/pool_tianchi_sur5[[#This Row],[mean_latency]]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7E4BBE-7D94-426B-B01F-093C4A4E454D}" name="lf_arthur_sur5" displayName="lf_arthur_sur5" ref="H2:M8" tableType="queryTable" totalsRowShown="0">
  <autoFilter ref="H2:M8" xr:uid="{047E4BBE-7D94-426B-B01F-093C4A4E454D}"/>
  <tableColumns count="6">
    <tableColumn id="1" xr3:uid="{3CC20047-C5FF-46C3-AB47-B992AE55A0B4}" uniqueName="1" name="n_clients" queryTableFieldId="1" dataDxfId="28"/>
    <tableColumn id="2" xr3:uid="{4E1D82CB-D6CA-4EED-82B6-5D946E7910DA}" uniqueName="2" name="loss_rate" queryTableFieldId="2" dataDxfId="27"/>
    <tableColumn id="3" xr3:uid="{20A93B31-1AFF-4AAB-8ABF-DC0A2405BD12}" uniqueName="3" name="max_latency" queryTableFieldId="3" dataDxfId="26"/>
    <tableColumn id="4" xr3:uid="{AC2CACDA-4E7F-4DAA-B184-25C8DEA165B2}" uniqueName="4" name="mean_latency" queryTableFieldId="4" dataDxfId="25"/>
    <tableColumn id="5" xr3:uid="{D954F1D8-52DD-4924-A2A5-D866B1F8852E}" uniqueName="5" name="mean_launch_time" queryTableFieldId="5" dataDxfId="24"/>
    <tableColumn id="7" xr3:uid="{30808EA4-A662-4999-A8B1-8A0660076092}" uniqueName="7" name="clients div par mean latency" queryTableFieldId="7" dataDxfId="23">
      <calculatedColumnFormula>lf_arthur_sur5[[#This Row],[n_clients]]/lf_arthur_sur5[[#This Row],[mean_latency]]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9F1F80-BE6A-43FE-99A4-653AC2F81B98}" name="pool_arthur_sur5" displayName="pool_arthur_sur5" ref="H12:M18" tableType="queryTable" totalsRowShown="0">
  <autoFilter ref="H12:M18" xr:uid="{659F1F80-BE6A-43FE-99A4-653AC2F81B98}"/>
  <tableColumns count="6">
    <tableColumn id="1" xr3:uid="{D60A9DFF-8614-474F-B568-5F0A21A35E5D}" uniqueName="1" name="n_clients" queryTableFieldId="1"/>
    <tableColumn id="2" xr3:uid="{73791DA1-D264-4844-BBAB-FEA7A494FE42}" uniqueName="2" name="loss_rate" queryTableFieldId="2" dataDxfId="22"/>
    <tableColumn id="3" xr3:uid="{F2609751-3B13-4A01-ACA4-5F9292273011}" uniqueName="3" name="max_latency" queryTableFieldId="3" dataDxfId="21"/>
    <tableColumn id="4" xr3:uid="{5DFA1D39-E1AC-4B72-8A79-7FB52621EE7A}" uniqueName="4" name="mean_latency" queryTableFieldId="4" dataDxfId="20"/>
    <tableColumn id="5" xr3:uid="{892DD88B-0312-4128-893E-FF898FBDE47A}" uniqueName="5" name="mean_launch_time" queryTableFieldId="5" dataDxfId="19"/>
    <tableColumn id="7" xr3:uid="{2CAE9944-B2AA-4A92-A060-DA62D9C6987D}" uniqueName="7" name="clients div par mean latency" queryTableFieldId="7" dataDxfId="18">
      <calculatedColumnFormula>pool_arthur_sur5[[#This Row],[n_clients]]/pool_arthur_sur5[[#This Row],[mean_latency]]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85" zoomScaleNormal="85" workbookViewId="0">
      <selection activeCell="D5" sqref="D5"/>
    </sheetView>
  </sheetViews>
  <sheetFormatPr baseColWidth="10" defaultColWidth="8.88671875" defaultRowHeight="14.4" x14ac:dyDescent="0.3"/>
  <cols>
    <col min="1" max="1" width="11.44140625" bestFit="1" customWidth="1"/>
    <col min="2" max="2" width="12.5546875" bestFit="1" customWidth="1"/>
    <col min="3" max="3" width="14.77734375" bestFit="1" customWidth="1"/>
    <col min="4" max="4" width="16.109375" bestFit="1" customWidth="1"/>
    <col min="5" max="5" width="20.77734375" bestFit="1" customWidth="1"/>
    <col min="6" max="6" width="17.109375" bestFit="1" customWidth="1"/>
    <col min="8" max="8" width="11.44140625" bestFit="1" customWidth="1"/>
    <col min="9" max="9" width="12.5546875" bestFit="1" customWidth="1"/>
    <col min="10" max="10" width="14.77734375" bestFit="1" customWidth="1"/>
    <col min="11" max="11" width="16.109375" bestFit="1" customWidth="1"/>
    <col min="12" max="12" width="20.77734375" bestFit="1" customWidth="1"/>
    <col min="13" max="13" width="17.109375" bestFit="1" customWidth="1"/>
  </cols>
  <sheetData>
    <row r="1" spans="1:13" x14ac:dyDescent="0.3">
      <c r="A1" t="s">
        <v>6</v>
      </c>
      <c r="H1" t="s">
        <v>9</v>
      </c>
    </row>
    <row r="2" spans="1:13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3">
      <c r="A3" s="1">
        <v>50</v>
      </c>
      <c r="B3" s="1">
        <v>0.16</v>
      </c>
      <c r="C3" s="1">
        <v>1.5552372E-2</v>
      </c>
      <c r="D3" s="1">
        <v>7.3415280952380934E-3</v>
      </c>
      <c r="E3" s="1">
        <v>1.4792472500000001E-2</v>
      </c>
      <c r="F3" s="1">
        <v>5401.105374794276</v>
      </c>
      <c r="H3" s="1">
        <v>50</v>
      </c>
      <c r="I3" s="1">
        <v>0.24</v>
      </c>
      <c r="J3" s="1">
        <v>8.6229818E-2</v>
      </c>
      <c r="K3" s="1">
        <v>3.0170525513157902E-2</v>
      </c>
      <c r="L3" s="1">
        <v>2.6917170000000001E-2</v>
      </c>
      <c r="M3" s="1">
        <v>440.6828273718495</v>
      </c>
    </row>
    <row r="4" spans="1:13" x14ac:dyDescent="0.3">
      <c r="A4" s="1">
        <v>100</v>
      </c>
      <c r="B4" s="1">
        <v>0.27</v>
      </c>
      <c r="C4" s="1">
        <v>3.8437664000000003E-2</v>
      </c>
      <c r="D4" s="1">
        <v>1.134162265753424E-2</v>
      </c>
      <c r="E4" s="1">
        <v>1.714301E-2</v>
      </c>
      <c r="F4" s="1">
        <v>3798.35777741332</v>
      </c>
      <c r="H4" s="1">
        <v>100</v>
      </c>
      <c r="I4" s="1">
        <v>0.315</v>
      </c>
      <c r="J4" s="1">
        <v>0.15276226100000001</v>
      </c>
      <c r="K4" s="1">
        <v>6.4459229372262741E-2</v>
      </c>
      <c r="L4" s="1">
        <v>4.4081509999999997E-2</v>
      </c>
      <c r="M4" s="1">
        <v>448.40917875652542</v>
      </c>
    </row>
    <row r="5" spans="1:13" x14ac:dyDescent="0.3">
      <c r="A5" s="1">
        <v>150</v>
      </c>
      <c r="B5" s="1">
        <v>0.25666666666666665</v>
      </c>
      <c r="C5" s="1">
        <v>4.3531755999999998E-2</v>
      </c>
      <c r="D5" s="1">
        <v>1.6223151017937209E-2</v>
      </c>
      <c r="E5" s="1">
        <v>3.3548576499999996E-2</v>
      </c>
      <c r="F5" s="1">
        <v>5122.6970949667184</v>
      </c>
      <c r="H5" s="1">
        <v>150</v>
      </c>
      <c r="I5" s="1">
        <v>0.29666666666666669</v>
      </c>
      <c r="J5" s="1">
        <v>0.22034651199999999</v>
      </c>
      <c r="K5" s="1">
        <v>9.0219236924170512E-2</v>
      </c>
      <c r="L5" s="1">
        <v>0.16668579649999998</v>
      </c>
      <c r="M5" s="1">
        <v>478.7913320815353</v>
      </c>
    </row>
    <row r="6" spans="1:13" x14ac:dyDescent="0.3">
      <c r="A6" s="1">
        <v>200</v>
      </c>
      <c r="B6" s="1">
        <v>0.27500000000000002</v>
      </c>
      <c r="C6" s="1">
        <v>1.8724563670000001</v>
      </c>
      <c r="D6" s="1">
        <v>0.11993398599655172</v>
      </c>
      <c r="E6" s="1">
        <v>6.8151891500000006E-2</v>
      </c>
      <c r="F6" s="1">
        <v>154.87677315794028</v>
      </c>
      <c r="H6" s="1">
        <v>200</v>
      </c>
      <c r="I6" s="1">
        <v>0.28499999999999998</v>
      </c>
      <c r="J6" s="1">
        <v>0.22286798699999999</v>
      </c>
      <c r="K6" s="1">
        <v>6.5150862447552457E-2</v>
      </c>
      <c r="L6" s="1">
        <v>0.37930235700000003</v>
      </c>
      <c r="M6" s="1">
        <v>641.6354449326991</v>
      </c>
    </row>
    <row r="7" spans="1:13" x14ac:dyDescent="0.3">
      <c r="A7" s="1">
        <v>250</v>
      </c>
      <c r="B7" s="1">
        <v>0.28599999999999998</v>
      </c>
      <c r="C7" s="1">
        <v>6.9833717000000003E-2</v>
      </c>
      <c r="D7" s="1">
        <v>2.4495691745098042E-2</v>
      </c>
      <c r="E7" s="1">
        <v>0.108102912</v>
      </c>
      <c r="F7" s="1">
        <v>5112.1437514202489</v>
      </c>
      <c r="H7" s="1">
        <v>250</v>
      </c>
      <c r="I7" s="1">
        <v>0.23400000000000001</v>
      </c>
      <c r="J7" s="1">
        <v>0.21028079299999999</v>
      </c>
      <c r="K7" s="1">
        <v>5.3141303890339428E-2</v>
      </c>
      <c r="L7" s="1">
        <v>0.60983583200000002</v>
      </c>
      <c r="M7" s="1">
        <v>910.68707354551395</v>
      </c>
    </row>
    <row r="8" spans="1:13" x14ac:dyDescent="0.3">
      <c r="A8" s="1">
        <v>300</v>
      </c>
      <c r="B8" s="1">
        <v>0.32333333333333331</v>
      </c>
      <c r="C8" s="1">
        <v>1.0458475730000001</v>
      </c>
      <c r="D8" s="1">
        <v>4.9443891147783255E-2</v>
      </c>
      <c r="E8" s="1">
        <v>0.14031003250000001</v>
      </c>
      <c r="F8" s="1">
        <v>388.20188570634087</v>
      </c>
      <c r="H8" s="1">
        <v>300</v>
      </c>
      <c r="I8" s="1">
        <v>0.23333333333333334</v>
      </c>
      <c r="J8" s="1">
        <v>1.0766096430000001</v>
      </c>
      <c r="K8" s="1">
        <v>0.11112736947608691</v>
      </c>
      <c r="L8" s="1">
        <v>0.57740983499999998</v>
      </c>
      <c r="M8" s="1">
        <v>427.26721146412763</v>
      </c>
    </row>
    <row r="11" spans="1:13" x14ac:dyDescent="0.3">
      <c r="A11" t="s">
        <v>7</v>
      </c>
      <c r="H11" t="s">
        <v>8</v>
      </c>
    </row>
    <row r="12" spans="1:13" x14ac:dyDescent="0.3">
      <c r="A12" t="s">
        <v>5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H12" t="s">
        <v>5</v>
      </c>
      <c r="I12" t="s">
        <v>0</v>
      </c>
      <c r="J12" t="s">
        <v>1</v>
      </c>
      <c r="K12" t="s">
        <v>2</v>
      </c>
      <c r="L12" t="s">
        <v>3</v>
      </c>
      <c r="M12" t="s">
        <v>4</v>
      </c>
    </row>
    <row r="13" spans="1:13" x14ac:dyDescent="0.3">
      <c r="A13" s="1">
        <v>50</v>
      </c>
      <c r="B13" s="1">
        <v>0.27</v>
      </c>
      <c r="C13" s="1">
        <v>1.6952595000000001E-2</v>
      </c>
      <c r="D13" s="1">
        <v>7.0998387260273969E-3</v>
      </c>
      <c r="E13" s="1">
        <v>1.2592116E-2</v>
      </c>
      <c r="F13" s="1">
        <v>4306.1254043997387</v>
      </c>
      <c r="H13">
        <v>50</v>
      </c>
      <c r="I13" s="1">
        <v>0.28000000000000003</v>
      </c>
      <c r="J13" s="1">
        <v>4.0975813E-2</v>
      </c>
      <c r="K13" s="1">
        <v>2.185559088888888E-2</v>
      </c>
      <c r="L13" s="1">
        <v>3.4803564999999995E-2</v>
      </c>
      <c r="M13" s="1">
        <v>878.56707077416627</v>
      </c>
    </row>
    <row r="14" spans="1:13" x14ac:dyDescent="0.3">
      <c r="A14" s="1">
        <v>100</v>
      </c>
      <c r="B14" s="1">
        <v>0.37</v>
      </c>
      <c r="C14" s="1">
        <v>2.8109024E-2</v>
      </c>
      <c r="D14" s="1">
        <v>1.0473083928571433E-2</v>
      </c>
      <c r="E14" s="1">
        <v>2.3499958000000001E-2</v>
      </c>
      <c r="F14" s="1">
        <v>4482.5462456469495</v>
      </c>
      <c r="H14">
        <v>100</v>
      </c>
      <c r="I14" s="1">
        <v>0.115</v>
      </c>
      <c r="J14" s="1">
        <v>0.12930729099999999</v>
      </c>
      <c r="K14" s="1">
        <v>4.8929016045197726E-2</v>
      </c>
      <c r="L14" s="1">
        <v>6.7525898500000001E-2</v>
      </c>
      <c r="M14" s="1">
        <v>684.41616335462481</v>
      </c>
    </row>
    <row r="15" spans="1:13" x14ac:dyDescent="0.3">
      <c r="A15" s="1">
        <v>150</v>
      </c>
      <c r="B15" s="1">
        <v>0.44</v>
      </c>
      <c r="C15" s="1">
        <v>5.1452466000000002E-2</v>
      </c>
      <c r="D15" s="1">
        <v>1.447135033333332E-2</v>
      </c>
      <c r="E15" s="1">
        <v>3.4070947999999997E-2</v>
      </c>
      <c r="F15" s="1">
        <v>3265.1496237323199</v>
      </c>
      <c r="H15">
        <v>150</v>
      </c>
      <c r="I15" s="1">
        <v>0.19333333333333333</v>
      </c>
      <c r="J15" s="1">
        <v>0.219531745</v>
      </c>
      <c r="K15" s="1">
        <v>8.5624023173553693E-2</v>
      </c>
      <c r="L15" s="1">
        <v>9.9639042499999997E-2</v>
      </c>
      <c r="M15" s="1">
        <v>551.17313443666194</v>
      </c>
    </row>
    <row r="16" spans="1:13" x14ac:dyDescent="0.3">
      <c r="A16" s="1">
        <v>200</v>
      </c>
      <c r="B16" s="1">
        <v>0.71250000000000002</v>
      </c>
      <c r="C16" s="1">
        <v>7.6597604669999999</v>
      </c>
      <c r="D16" s="1">
        <v>0.49774991775652161</v>
      </c>
      <c r="E16" s="1">
        <v>4.58652425E-2</v>
      </c>
      <c r="F16" s="1">
        <v>15.013524312600413</v>
      </c>
      <c r="H16">
        <v>200</v>
      </c>
      <c r="I16" s="1">
        <v>0.13750000000000001</v>
      </c>
      <c r="J16" s="1">
        <v>0.241826442</v>
      </c>
      <c r="K16" s="1">
        <v>7.26229347043479E-2</v>
      </c>
      <c r="L16" s="1">
        <v>0.34411791250000001</v>
      </c>
      <c r="M16" s="1">
        <v>713.32149856466071</v>
      </c>
    </row>
    <row r="17" spans="1:13" x14ac:dyDescent="0.3">
      <c r="A17" s="1">
        <v>250</v>
      </c>
      <c r="B17" s="1">
        <v>0.69199999999999995</v>
      </c>
      <c r="C17" s="1">
        <v>1.4228061400000001</v>
      </c>
      <c r="D17" s="1">
        <v>5.5414553538961034E-2</v>
      </c>
      <c r="E17" s="1">
        <v>7.722416700000001E-2</v>
      </c>
      <c r="F17" s="1">
        <v>108.23681151671161</v>
      </c>
      <c r="H17">
        <v>250</v>
      </c>
      <c r="I17" s="1">
        <v>0.28599999999999998</v>
      </c>
      <c r="J17" s="1">
        <v>0.29051886700000001</v>
      </c>
      <c r="K17" s="1">
        <v>0.10772847094957978</v>
      </c>
      <c r="L17" s="1">
        <v>0.35682020599999997</v>
      </c>
      <c r="M17" s="1">
        <v>614.41792694310618</v>
      </c>
    </row>
    <row r="18" spans="1:13" x14ac:dyDescent="0.3">
      <c r="A18" s="1">
        <v>300</v>
      </c>
      <c r="B18" s="1">
        <v>0.84166666666666667</v>
      </c>
      <c r="C18" s="1">
        <v>6.9093060999999997E-2</v>
      </c>
      <c r="D18" s="1">
        <v>1.9442487000000001E-2</v>
      </c>
      <c r="E18" s="1">
        <v>8.3615544E-2</v>
      </c>
      <c r="F18" s="1">
        <v>1374.9571755114455</v>
      </c>
      <c r="H18">
        <v>300</v>
      </c>
      <c r="I18" s="1">
        <v>0.17</v>
      </c>
      <c r="J18" s="1">
        <v>0.24292022499999999</v>
      </c>
      <c r="K18" s="1">
        <v>6.2703713618473864E-2</v>
      </c>
      <c r="L18" s="1">
        <v>0.63088536650000004</v>
      </c>
      <c r="M18" s="1">
        <v>2050.0557333173883</v>
      </c>
    </row>
    <row r="19" spans="1:13" x14ac:dyDescent="0.3">
      <c r="B19" s="2"/>
      <c r="C19" s="2"/>
      <c r="D19" s="2"/>
      <c r="E19" s="2"/>
      <c r="F19" s="2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1733-A632-4597-9DF3-17CC0B4AC963}">
  <dimension ref="A1:P19"/>
  <sheetViews>
    <sheetView tabSelected="1" zoomScale="70" zoomScaleNormal="70" workbookViewId="0">
      <selection activeCell="P1" sqref="P1"/>
    </sheetView>
  </sheetViews>
  <sheetFormatPr baseColWidth="10" defaultColWidth="8.88671875" defaultRowHeight="14.4" x14ac:dyDescent="0.3"/>
  <cols>
    <col min="1" max="1" width="11.88671875" bestFit="1" customWidth="1"/>
    <col min="2" max="2" width="13.44140625" bestFit="1" customWidth="1"/>
    <col min="3" max="3" width="15" bestFit="1" customWidth="1"/>
    <col min="4" max="4" width="16.33203125" bestFit="1" customWidth="1"/>
    <col min="5" max="5" width="20.77734375" bestFit="1" customWidth="1"/>
    <col min="6" max="6" width="28.5546875" bestFit="1" customWidth="1"/>
    <col min="8" max="8" width="26.5546875" customWidth="1"/>
    <col min="9" max="9" width="12.109375" bestFit="1" customWidth="1"/>
    <col min="10" max="10" width="13.88671875" bestFit="1" customWidth="1"/>
    <col min="11" max="11" width="15.109375" bestFit="1" customWidth="1"/>
    <col min="12" max="12" width="19.5546875" bestFit="1" customWidth="1"/>
    <col min="13" max="13" width="26.77734375" bestFit="1" customWidth="1"/>
    <col min="14" max="14" width="16" bestFit="1" customWidth="1"/>
    <col min="15" max="15" width="22.5546875" customWidth="1"/>
  </cols>
  <sheetData>
    <row r="1" spans="1:16" x14ac:dyDescent="0.3">
      <c r="A1" t="str">
        <f>IF($P$1,B1&amp;" "&amp;C1,B1)</f>
        <v>Leader followers</v>
      </c>
      <c r="B1" t="s">
        <v>12</v>
      </c>
      <c r="C1" t="s">
        <v>11</v>
      </c>
      <c r="H1" t="str">
        <f>IF($P$1,I1&amp;" "&amp;J1,I1)</f>
        <v>Leader followers</v>
      </c>
      <c r="I1" t="s">
        <v>12</v>
      </c>
      <c r="J1" t="s">
        <v>13</v>
      </c>
      <c r="O1" t="s">
        <v>15</v>
      </c>
      <c r="P1" t="b">
        <v>0</v>
      </c>
    </row>
    <row r="2" spans="1:16" x14ac:dyDescent="0.3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10</v>
      </c>
      <c r="H2" t="s">
        <v>5</v>
      </c>
      <c r="I2" t="s">
        <v>0</v>
      </c>
      <c r="J2" t="s">
        <v>1</v>
      </c>
      <c r="K2" t="s">
        <v>2</v>
      </c>
      <c r="L2" t="s">
        <v>3</v>
      </c>
      <c r="M2" t="s">
        <v>10</v>
      </c>
    </row>
    <row r="3" spans="1:16" x14ac:dyDescent="0.3">
      <c r="A3" s="1">
        <v>50</v>
      </c>
      <c r="B3" s="1">
        <v>0.16799999999999998</v>
      </c>
      <c r="C3" s="1">
        <v>1.5240303E-2</v>
      </c>
      <c r="D3" s="1">
        <v>7.0855964471153851E-3</v>
      </c>
      <c r="E3" s="1">
        <v>1.034856E-2</v>
      </c>
      <c r="F3" s="1">
        <f>lf_tianchi_sur5[[#This Row],[n_clients]]/lf_tianchi_sur5[[#This Row],[mean_latency]]</f>
        <v>7056.5689668024324</v>
      </c>
      <c r="H3" s="1">
        <v>50</v>
      </c>
      <c r="I3" s="1">
        <v>0.28000000000000003</v>
      </c>
      <c r="J3" s="1">
        <v>6.2874737E-2</v>
      </c>
      <c r="K3" s="1">
        <v>1.9318638105555574E-2</v>
      </c>
      <c r="L3" s="1">
        <v>2.6692679000000004E-2</v>
      </c>
      <c r="M3" s="1">
        <f>lf_arthur_sur5[[#This Row],[n_clients]]/lf_arthur_sur5[[#This Row],[mean_latency]]</f>
        <v>2588.1741625265608</v>
      </c>
    </row>
    <row r="4" spans="1:16" x14ac:dyDescent="0.3">
      <c r="A4" s="1">
        <v>100</v>
      </c>
      <c r="B4" s="1">
        <v>0.23799999999999996</v>
      </c>
      <c r="C4" s="1">
        <v>1.035836164</v>
      </c>
      <c r="D4" s="1">
        <v>2.5047024792650925E-2</v>
      </c>
      <c r="E4" s="1">
        <v>1.9756863600000001E-2</v>
      </c>
      <c r="F4" s="1">
        <f>lf_tianchi_sur5[[#This Row],[n_clients]]/lf_tianchi_sur5[[#This Row],[mean_latency]]</f>
        <v>3992.4901591242528</v>
      </c>
      <c r="H4" s="1">
        <v>100</v>
      </c>
      <c r="I4" s="1">
        <v>0.16799999999999998</v>
      </c>
      <c r="J4" s="1">
        <v>0.14413552700000001</v>
      </c>
      <c r="K4" s="1">
        <v>4.1184299074519266E-2</v>
      </c>
      <c r="L4" s="1">
        <v>9.2595736600000006E-2</v>
      </c>
      <c r="M4" s="1">
        <f>lf_arthur_sur5[[#This Row],[n_clients]]/lf_arthur_sur5[[#This Row],[mean_latency]]</f>
        <v>2428.1097954115726</v>
      </c>
    </row>
    <row r="5" spans="1:16" x14ac:dyDescent="0.3">
      <c r="A5" s="1">
        <v>150</v>
      </c>
      <c r="B5" s="1">
        <v>0.28800000000000003</v>
      </c>
      <c r="C5" s="1">
        <v>7.7418827920000002</v>
      </c>
      <c r="D5" s="1">
        <v>0.33851007123595472</v>
      </c>
      <c r="E5" s="1">
        <v>4.5839740400000002E-2</v>
      </c>
      <c r="F5" s="1">
        <f>lf_tianchi_sur5[[#This Row],[n_clients]]/lf_tianchi_sur5[[#This Row],[mean_latency]]</f>
        <v>443.11827843799705</v>
      </c>
      <c r="H5" s="1">
        <v>150</v>
      </c>
      <c r="I5" s="1">
        <v>0.11733333333333329</v>
      </c>
      <c r="J5" s="1">
        <v>0.21096721500000001</v>
      </c>
      <c r="K5" s="1">
        <v>4.8826570347432E-2</v>
      </c>
      <c r="L5" s="1">
        <v>0.18482542959999998</v>
      </c>
      <c r="M5" s="1">
        <f>lf_arthur_sur5[[#This Row],[n_clients]]/lf_arthur_sur5[[#This Row],[mean_latency]]</f>
        <v>3072.0978133965773</v>
      </c>
    </row>
    <row r="6" spans="1:16" x14ac:dyDescent="0.3">
      <c r="A6" s="1">
        <v>200</v>
      </c>
      <c r="B6" s="1">
        <v>0.29400000000000004</v>
      </c>
      <c r="C6" s="1">
        <v>4.3601811179999999</v>
      </c>
      <c r="D6" s="1">
        <v>0.15818948928470258</v>
      </c>
      <c r="E6" s="1">
        <v>6.0169481200000006E-2</v>
      </c>
      <c r="F6" s="1">
        <f>lf_tianchi_sur5[[#This Row],[n_clients]]/lf_tianchi_sur5[[#This Row],[mean_latency]]</f>
        <v>1264.3065029437491</v>
      </c>
      <c r="H6" s="1">
        <v>200</v>
      </c>
      <c r="I6" s="1">
        <v>0.14599999999999994</v>
      </c>
      <c r="J6" s="1">
        <v>1.2938866419999999</v>
      </c>
      <c r="K6" s="1">
        <v>7.8506580891100672E-2</v>
      </c>
      <c r="L6" s="1">
        <v>0.28922727440000001</v>
      </c>
      <c r="M6" s="1">
        <f>lf_arthur_sur5[[#This Row],[n_clients]]/lf_arthur_sur5[[#This Row],[mean_latency]]</f>
        <v>2547.5571312604643</v>
      </c>
    </row>
    <row r="7" spans="1:16" x14ac:dyDescent="0.3">
      <c r="A7" s="1">
        <v>250</v>
      </c>
      <c r="B7" s="1">
        <v>0.26320000000000005</v>
      </c>
      <c r="C7" s="1">
        <v>1.02735931</v>
      </c>
      <c r="D7" s="1">
        <v>2.9267543716612412E-2</v>
      </c>
      <c r="E7" s="1">
        <v>0.10567031039999999</v>
      </c>
      <c r="F7" s="1">
        <f>lf_tianchi_sur5[[#This Row],[n_clients]]/lf_tianchi_sur5[[#This Row],[mean_latency]]</f>
        <v>8541.8852507974116</v>
      </c>
      <c r="H7" s="1">
        <v>250</v>
      </c>
      <c r="I7" s="1">
        <v>9.3600000000000017E-2</v>
      </c>
      <c r="J7" s="1">
        <v>1.0970057010000001</v>
      </c>
      <c r="K7" s="1">
        <v>8.1702662760812145E-2</v>
      </c>
      <c r="L7" s="1">
        <v>0.4821140968</v>
      </c>
      <c r="M7" s="1">
        <f>lf_arthur_sur5[[#This Row],[n_clients]]/lf_arthur_sur5[[#This Row],[mean_latency]]</f>
        <v>3059.8757929332746</v>
      </c>
    </row>
    <row r="8" spans="1:16" x14ac:dyDescent="0.3">
      <c r="A8" s="1">
        <v>300</v>
      </c>
      <c r="B8" s="1">
        <v>0.92266666666666675</v>
      </c>
      <c r="C8" s="1">
        <v>9.6828257000000001E-2</v>
      </c>
      <c r="D8" s="1">
        <v>3.3782365948275855E-2</v>
      </c>
      <c r="E8" s="1">
        <v>9.8948578199999998E-2</v>
      </c>
      <c r="F8" s="1">
        <f>lf_tianchi_sur5[[#This Row],[n_clients]]/lf_tianchi_sur5[[#This Row],[mean_latency]]</f>
        <v>8880.3726908686531</v>
      </c>
      <c r="H8" s="1">
        <v>300</v>
      </c>
      <c r="I8" s="1">
        <v>8.9333333333333376E-2</v>
      </c>
      <c r="J8" s="1">
        <v>1.146728872</v>
      </c>
      <c r="K8" s="1">
        <v>9.4344889355051226E-2</v>
      </c>
      <c r="L8" s="1">
        <v>0.69119431359999994</v>
      </c>
      <c r="M8" s="1">
        <f>lf_arthur_sur5[[#This Row],[n_clients]]/lf_arthur_sur5[[#This Row],[mean_latency]]</f>
        <v>3179.8224795303977</v>
      </c>
    </row>
    <row r="11" spans="1:16" x14ac:dyDescent="0.3">
      <c r="A11" t="str">
        <f>IF($P$1,B11&amp;" "&amp;C11,B11)</f>
        <v>Threadpool</v>
      </c>
      <c r="B11" t="s">
        <v>14</v>
      </c>
      <c r="C11" t="s">
        <v>11</v>
      </c>
      <c r="H11" t="str">
        <f>IF($P$1,I11&amp;" "&amp;J11,I11)</f>
        <v>Threadpool</v>
      </c>
      <c r="I11" t="s">
        <v>14</v>
      </c>
      <c r="J11" t="s">
        <v>13</v>
      </c>
    </row>
    <row r="12" spans="1:16" x14ac:dyDescent="0.3">
      <c r="A12" t="s">
        <v>5</v>
      </c>
      <c r="B12" t="s">
        <v>0</v>
      </c>
      <c r="C12" t="s">
        <v>1</v>
      </c>
      <c r="D12" t="s">
        <v>2</v>
      </c>
      <c r="E12" t="s">
        <v>3</v>
      </c>
      <c r="F12" t="s">
        <v>10</v>
      </c>
      <c r="H12" t="s">
        <v>5</v>
      </c>
      <c r="I12" t="s">
        <v>0</v>
      </c>
      <c r="J12" t="s">
        <v>1</v>
      </c>
      <c r="K12" t="s">
        <v>2</v>
      </c>
      <c r="L12" t="s">
        <v>3</v>
      </c>
      <c r="M12" t="s">
        <v>10</v>
      </c>
    </row>
    <row r="13" spans="1:16" x14ac:dyDescent="0.3">
      <c r="A13" s="1">
        <v>50</v>
      </c>
      <c r="B13" s="1">
        <v>0.23</v>
      </c>
      <c r="C13" s="1">
        <v>1.2955884000000001E-2</v>
      </c>
      <c r="D13" s="1">
        <v>6.3551449870129879E-3</v>
      </c>
      <c r="E13" s="1">
        <v>1.1548483E-2</v>
      </c>
      <c r="F13" s="1">
        <f>pool_tianchi_sur5[[#This Row],[n_clients]]/pool_tianchi_sur5[[#This Row],[mean_latency]]</f>
        <v>7867.6411163202647</v>
      </c>
      <c r="H13">
        <v>50</v>
      </c>
      <c r="I13" s="1">
        <v>0.26400000000000007</v>
      </c>
      <c r="J13" s="1">
        <v>5.2719425E-2</v>
      </c>
      <c r="K13" s="1">
        <v>1.9915179239130432E-2</v>
      </c>
      <c r="L13" s="1">
        <v>2.6991214400000001E-2</v>
      </c>
      <c r="M13" s="1">
        <f>pool_arthur_sur5[[#This Row],[n_clients]]/pool_arthur_sur5[[#This Row],[mean_latency]]</f>
        <v>2510.6477526326889</v>
      </c>
    </row>
    <row r="14" spans="1:16" x14ac:dyDescent="0.3">
      <c r="A14" s="1">
        <v>100</v>
      </c>
      <c r="B14" s="1">
        <v>0.33500000000000002</v>
      </c>
      <c r="C14" s="1">
        <v>1.0225025780000001</v>
      </c>
      <c r="D14" s="1">
        <v>2.5043702413533837E-2</v>
      </c>
      <c r="E14" s="1">
        <v>2.47826965E-2</v>
      </c>
      <c r="F14" s="1">
        <f>pool_tianchi_sur5[[#This Row],[n_clients]]/pool_tianchi_sur5[[#This Row],[mean_latency]]</f>
        <v>3993.0198158703211</v>
      </c>
      <c r="H14">
        <v>100</v>
      </c>
      <c r="I14" s="1">
        <v>0.18400000000000005</v>
      </c>
      <c r="J14" s="1">
        <v>0.11505678</v>
      </c>
      <c r="K14" s="1">
        <v>3.9116348230392166E-2</v>
      </c>
      <c r="L14" s="1">
        <v>7.4447323600000004E-2</v>
      </c>
      <c r="M14" s="1">
        <f>pool_arthur_sur5[[#This Row],[n_clients]]/pool_arthur_sur5[[#This Row],[mean_latency]]</f>
        <v>2556.4758604511849</v>
      </c>
    </row>
    <row r="15" spans="1:16" x14ac:dyDescent="0.3">
      <c r="A15" s="1">
        <v>150</v>
      </c>
      <c r="B15" s="1">
        <v>0.46666666666666667</v>
      </c>
      <c r="C15" s="1">
        <v>1.0360080300000001</v>
      </c>
      <c r="D15" s="1">
        <v>1.9169153187500003E-2</v>
      </c>
      <c r="E15" s="1">
        <v>2.8616362499999999E-2</v>
      </c>
      <c r="F15" s="1">
        <f>pool_tianchi_sur5[[#This Row],[n_clients]]/pool_tianchi_sur5[[#This Row],[mean_latency]]</f>
        <v>7825.0717980496593</v>
      </c>
      <c r="H15">
        <v>150</v>
      </c>
      <c r="I15" s="1">
        <v>0.25466666666666671</v>
      </c>
      <c r="J15" s="1">
        <v>1.128768846</v>
      </c>
      <c r="K15" s="1">
        <v>5.0191717991055484E-2</v>
      </c>
      <c r="L15" s="1">
        <v>0.19894098399999999</v>
      </c>
      <c r="M15" s="1">
        <f>pool_arthur_sur5[[#This Row],[n_clients]]/pool_arthur_sur5[[#This Row],[mean_latency]]</f>
        <v>2988.5408590064808</v>
      </c>
    </row>
    <row r="16" spans="1:16" x14ac:dyDescent="0.3">
      <c r="A16" s="1">
        <v>200</v>
      </c>
      <c r="B16" s="1">
        <v>0.71499999999999997</v>
      </c>
      <c r="C16" s="1">
        <v>1.869233106</v>
      </c>
      <c r="D16" s="1">
        <v>0.25927204459649117</v>
      </c>
      <c r="E16" s="1">
        <v>4.0801104000000005E-2</v>
      </c>
      <c r="F16" s="1">
        <f>pool_tianchi_sur5[[#This Row],[n_clients]]/pool_tianchi_sur5[[#This Row],[mean_latency]]</f>
        <v>771.39053040316355</v>
      </c>
      <c r="H16">
        <v>200</v>
      </c>
      <c r="I16" s="1">
        <v>0.21299999999999997</v>
      </c>
      <c r="J16" s="1">
        <v>1.043159317</v>
      </c>
      <c r="K16" s="1">
        <v>7.1822792642947969E-2</v>
      </c>
      <c r="L16" s="1">
        <v>0.26932189760000003</v>
      </c>
      <c r="M16" s="1">
        <f>pool_arthur_sur5[[#This Row],[n_clients]]/pool_arthur_sur5[[#This Row],[mean_latency]]</f>
        <v>2784.6313494694959</v>
      </c>
    </row>
    <row r="17" spans="1:13" x14ac:dyDescent="0.3">
      <c r="A17" s="1">
        <v>250</v>
      </c>
      <c r="B17" s="1">
        <v>0.68600000000000005</v>
      </c>
      <c r="C17" s="1">
        <v>5.3970015000000003E-2</v>
      </c>
      <c r="D17" s="1">
        <v>1.6772185923566878E-2</v>
      </c>
      <c r="E17" s="1">
        <v>6.6198609999999991E-2</v>
      </c>
      <c r="F17" s="1">
        <f>pool_tianchi_sur5[[#This Row],[n_clients]]/pool_tianchi_sur5[[#This Row],[mean_latency]]</f>
        <v>14905.630139045908</v>
      </c>
      <c r="H17">
        <v>250</v>
      </c>
      <c r="I17" s="1">
        <v>0.19600000000000001</v>
      </c>
      <c r="J17" s="1">
        <v>0.35023476599999998</v>
      </c>
      <c r="K17" s="1">
        <v>8.2150722751243646E-2</v>
      </c>
      <c r="L17" s="1">
        <v>0.4849747042</v>
      </c>
      <c r="M17" s="1">
        <f>pool_arthur_sur5[[#This Row],[n_clients]]/pool_arthur_sur5[[#This Row],[mean_latency]]</f>
        <v>3043.1868598041683</v>
      </c>
    </row>
    <row r="18" spans="1:13" x14ac:dyDescent="0.3">
      <c r="A18" s="1">
        <v>300</v>
      </c>
      <c r="B18" s="1">
        <v>0.90333333333333332</v>
      </c>
      <c r="C18" s="1">
        <v>7.2718909999999998E-2</v>
      </c>
      <c r="D18" s="1">
        <v>2.8749335293103442E-2</v>
      </c>
      <c r="E18" s="1">
        <v>6.7378325500000003E-2</v>
      </c>
      <c r="F18" s="1">
        <f>pool_tianchi_sur5[[#This Row],[n_clients]]/pool_tianchi_sur5[[#This Row],[mean_latency]]</f>
        <v>10435.023868950659</v>
      </c>
      <c r="H18">
        <v>300</v>
      </c>
      <c r="I18" s="1">
        <v>0.1273333333333333</v>
      </c>
      <c r="J18" s="1">
        <v>0.46044534599999998</v>
      </c>
      <c r="K18" s="1">
        <v>7.7620513006875461E-2</v>
      </c>
      <c r="L18" s="1">
        <v>0.78696946839999993</v>
      </c>
      <c r="M18" s="1">
        <f>pool_arthur_sur5[[#This Row],[n_clients]]/pool_arthur_sur5[[#This Row],[mean_latency]]</f>
        <v>3864.9577074223489</v>
      </c>
    </row>
    <row r="19" spans="1:13" x14ac:dyDescent="0.3">
      <c r="B19" s="2"/>
      <c r="C19" s="2"/>
      <c r="D19" s="2"/>
      <c r="E19" s="2"/>
      <c r="F19" s="2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9 2 7 d 6 c - 6 a d 7 - 4 0 8 b - a 4 8 a - f 7 d 3 6 7 6 1 0 4 d 2 "   x m l n s = " h t t p : / / s c h e m a s . m i c r o s o f t . c o m / D a t a M a s h u p " > A A A A A I E G A A B Q S w M E F A A C A A g A Y q K S U 4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Y q K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i k l M R T H f A e w M A A C A 7 A A A T A B w A R m 9 y b X V s Y X M v U 2 V j d G l v b j E u b S C i G A A o o B Q A A A A A A A A A A A A A A A A A A A A A A A A A A A D t m l 9 v 2 j A Q w N + R + A 5 R + k K l D A 1 a + r C J h 4 4 y r Z o 0 b Y V t D 6 S K T D i K V c f O / K e l Q n y g 7 m v 0 i 8 1 p o K Q k l K 7 r m k D N S 0 j O x H f 2 7 + 5 8 J w T 4 E j N q d e J r 7 X 2 5 V C 6 J E e I w s A K Q H P v C Q 1 y O F P f I 0 G p a B G S 5 Z O l P h y n u g 3 7 S E h f V I + a r A K i s f M Q E q i 1 G p b 4 R F b v 1 z v 0 u g A v X Z w R T d z 5 M u B 1 / x B h x a 3 V r / 9 A 9 7 p 6 4 e 2 9 r 7 o d 2 y A Q e u x y F I e P S P d N f R i D c l B 6 e o v i X g q o v L u x d p 3 c E B A d Y A m / a j u 1 Y L U Z U Q E X z w L H a 1 G c D T M + a t X q j 7 l j f F J P Q k V c E m o u v 1 S + M w u m u E 5 u 1 Y 7 f p G 3 n z W 4 K w Q s 4 C J W x t Y x f 1 9 c C v + l 7 / 6 h O g g b a p E q + A Y / V m z w 8 J 6 f i I I C 6 a k q v k K 7 t X I V i B 1 m S I b 6 4 X 7 + t y R M W Q 8 S D W O B o l K h k K O J O J T T 2 f 4 G j p t I H H V B 7 s V 6 P h U 8 e a 2 I Q J 4 X E k Q Y t k N J O E s b y V B G j s E S 2 g / l V a B o i u E y r q j z y J g / S b Z 8 p 4 I X B P g H 9 P P t 0 t l z D N t v 0 B v E I N R D E A i z Q x i G 0 D Y p 0 R g K x l U t U e + 0 C q P x k / 7 z N 2 / n + 4 Y k q G S n o y 9 C 6 h 7 1 G 4 n F M 1 J m K s s b K o I k T b p b d y v p O x x t 7 t R W s Z q z v p H U s I m n Y s t J 3 P m A 5 m d / b p t H e E J D p 9 A l y J q Q q I G F V B H / g q y J L S D M z S 4 h R o i S E r U J u N e C x s O 7 P 9 s S r 1 X T t v 5 n S S N M y 9 J u b 2 D H O G u R d m b j 9 / 5 k x u f S X M Z V U L K x O t K R m K x 9 y G l A w p 0 s i w Q J y Z 3 s d 2 U D b f V o m R n g f n 1 1 v r K G 7 V 3 b Q 6 h q + N 5 m s R x R K E 5 R j G D G Y r M Z s u J v m B C O i F 4 h C E B P k 3 1 7 C Y 6 A S i R 6 B H K K g s q + P Y 1 W j Z b G c 2 i s + H d z U z z n 2 K l 8 B d Z j U L z x S R 0 x X r U l u 7 M G k L o 5 X Z y P N p 7 c G A n m M 3 O 9 v X I o W M t 2 1 Z U M + 7 C j K o m c C + 5 Y E 9 s x 5 c 1 W x 9 a Y + 7 U 2 l j 3 O 3 x n p B 2 t R d 3 h i Q i a c X X U r K q P W o o 2 S p K n p h K s i P m a + z i F i y a m u N L g U / K G 3 i k + o c s E v t H w f K I 8 Q / j H x t a c q z J g 4 9 J o n m U H H E Y a O Q a B h o m D J g w Y M L A c 4 S B O 0 u 1 I Y x S j Z l Q Y c h x o J U X y f 0 J 2 A X M f G l 5 g 2 r a y j V n j c y 3 r y 1 a C x Z l T N F q i t Y i + + G z u u H 9 t n 5 R y m L T 1 j d t / c 1 p 6 x c v u S b / g Z G v T z f M P z C M R x u P / h u P / g N Q S w E C L Q A U A A I A C A B i o p J T j I V M o a Q A A A D 1 A A A A E g A A A A A A A A A A A A A A A A A A A A A A Q 2 9 u Z m l n L 1 B h Y 2 t h Z 2 U u e G 1 s U E s B A i 0 A F A A C A A g A Y q K S U w / K 6 a u k A A A A 6 Q A A A B M A A A A A A A A A A A A A A A A A 8 A A A A F t D b 2 5 0 Z W 5 0 X 1 R 5 c G V z X S 5 4 b W x Q S w E C L Q A U A A I A C A B i o p J T E U x 3 w H s D A A A g O w A A E w A A A A A A A A A A A A A A A A D h A Q A A R m 9 y b X V s Y X M v U 2 V j d G l v b j E u b V B L B Q Y A A A A A A w A D A M I A A A C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7 w A A A A A A A H H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4 V D E 3 O j I z O j Q 2 L j k 2 O T U 3 O T l a I i A v P j x F b n R y e S B U e X B l P S J G a W x s Q 2 9 s d W 1 u V H l w Z X M i I F Z h b H V l P S J z Q X d Z R 0 J n W U c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X V l c n l J R C I g V m F s d W U 9 I n M 0 M G Y 5 O T N h Z i 0 x N z M 3 L T Q 0 O G U t O D Q 4 Y S 1 i M D Q w M j k 5 M G I 1 N D M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Y X J 0 a H V y X 2 x m L 0 F 1 d G 9 S Z W 1 v d m V k Q 2 9 s d W 1 u c z E u e 2 5 f Y 2 x p Z W 5 0 c y w w f S Z x d W 9 0 O y w m c X V v d D t T Z W N 0 a W 9 u M S 9 t Z X R y a W N z X 2 F y d G h 1 c l 9 s Z i 9 B d X R v U m V t b 3 Z l Z E N v b H V t b n M x L n t s b 3 N z X 3 J h d G U s M X 0 m c X V v d D s s J n F 1 b 3 Q 7 U 2 V j d G l v b j E v b W V 0 c m l j c 1 9 h c n R o d X J f b G Y v Q X V 0 b 1 J l b W 9 2 Z W R D b 2 x 1 b W 5 z M S 5 7 b W F 4 X 2 x h d G V u Y 3 k s M n 0 m c X V v d D s s J n F 1 b 3 Q 7 U 2 V j d G l v b j E v b W V 0 c m l j c 1 9 h c n R o d X J f b G Y v Q X V 0 b 1 J l b W 9 2 Z W R D b 2 x 1 b W 5 z M S 5 7 b W V h b l 9 s Y X R l b m N 5 L D N 9 J n F 1 b 3 Q 7 L C Z x d W 9 0 O 1 N l Y 3 R p b 2 4 x L 2 1 l d H J p Y 3 N f Y X J 0 a H V y X 2 x m L 0 F 1 d G 9 S Z W 1 v d m V k Q 2 9 s d W 1 u c z E u e 2 1 l Y W 5 f b G F 1 b m N o X 3 R p b W U s N H 0 m c X V v d D s s J n F 1 b 3 Q 7 U 2 V j d G l v b j E v b W V 0 c m l j c 1 9 h c n R o d X J f b G Y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H J p Y 3 N f Y X J 0 a H V y X 2 x m L 0 F 1 d G 9 S Z W 1 v d m V k Q 2 9 s d W 1 u c z E u e 2 5 f Y 2 x p Z W 5 0 c y w w f S Z x d W 9 0 O y w m c X V v d D t T Z W N 0 a W 9 u M S 9 t Z X R y a W N z X 2 F y d G h 1 c l 9 s Z i 9 B d X R v U m V t b 3 Z l Z E N v b H V t b n M x L n t s b 3 N z X 3 J h d G U s M X 0 m c X V v d D s s J n F 1 b 3 Q 7 U 2 V j d G l v b j E v b W V 0 c m l j c 1 9 h c n R o d X J f b G Y v Q X V 0 b 1 J l b W 9 2 Z W R D b 2 x 1 b W 5 z M S 5 7 b W F 4 X 2 x h d G V u Y 3 k s M n 0 m c X V v d D s s J n F 1 b 3 Q 7 U 2 V j d G l v b j E v b W V 0 c m l j c 1 9 h c n R o d X J f b G Y v Q X V 0 b 1 J l b W 9 2 Z W R D b 2 x 1 b W 5 z M S 5 7 b W V h b l 9 s Y X R l b m N 5 L D N 9 J n F 1 b 3 Q 7 L C Z x d W 9 0 O 1 N l Y 3 R p b 2 4 x L 2 1 l d H J p Y 3 N f Y X J 0 a H V y X 2 x m L 0 F 1 d G 9 S Z W 1 v d m V k Q 2 9 s d W 1 u c z E u e 2 1 l Y W 5 f b G F 1 b m N o X 3 R p b W U s N H 0 m c X V v d D s s J n F 1 b 3 Q 7 U 2 V j d G l v b j E v b W V 0 c m l j c 1 9 h c n R o d X J f b G Y v Q X V 0 b 1 J l b W 9 2 Z W R D b 2 x 1 b W 5 z M S 5 7 Y 2 x p Z W 5 0 c 1 9 w Z X J f c 2 V j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W U d C Z 1 l H I i A v P j x F b n R y e S B U e X B l P S J G a W x s T G F z d F V w Z G F 0 Z W Q i I F Z h b H V l P S J k M j A y M S 0 x M i 0 x O F Q x N z o y M z o 0 N i 4 5 N j k 1 N z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T m F 2 a W d h d G l v b l N 0 Z X B O Y W 1 l I i B W Y W x 1 Z T 0 i c 0 5 h d m l n Y X R p b 2 4 i I C 8 + P E V u d H J 5 I F R 5 c G U 9 I l F 1 Z X J 5 S U Q i I F Z h b H V l P S J z M D U 2 M j l i O G I t N D M 2 O C 0 0 O T I z L T h i Y 2 Y t M T Q y Y W M 2 Z D Y 3 O W U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X 2 F y d G h 1 c l 9 w b 2 9 s L 0 F 1 d G 9 S Z W 1 v d m V k Q 2 9 s d W 1 u c z E u e 2 5 f Y 2 x p Z W 5 0 c y w w f S Z x d W 9 0 O y w m c X V v d D t T Z W N 0 a W 9 u M S 9 t Z X R y a W N z X 2 F y d G h 1 c l 9 w b 2 9 s L 0 F 1 d G 9 S Z W 1 v d m V k Q 2 9 s d W 1 u c z E u e 2 x v c 3 N f c m F 0 Z S w x f S Z x d W 9 0 O y w m c X V v d D t T Z W N 0 a W 9 u M S 9 t Z X R y a W N z X 2 F y d G h 1 c l 9 w b 2 9 s L 0 F 1 d G 9 S Z W 1 v d m V k Q 2 9 s d W 1 u c z E u e 2 1 h e F 9 s Y X R l b m N 5 L D J 9 J n F 1 b 3 Q 7 L C Z x d W 9 0 O 1 N l Y 3 R p b 2 4 x L 2 1 l d H J p Y 3 N f Y X J 0 a H V y X 3 B v b 2 w v Q X V 0 b 1 J l b W 9 2 Z W R D b 2 x 1 b W 5 z M S 5 7 b W V h b l 9 s Y X R l b m N 5 L D N 9 J n F 1 b 3 Q 7 L C Z x d W 9 0 O 1 N l Y 3 R p b 2 4 x L 2 1 l d H J p Y 3 N f Y X J 0 a H V y X 3 B v b 2 w v Q X V 0 b 1 J l b W 9 2 Z W R D b 2 x 1 b W 5 z M S 5 7 b W V h b l 9 s Y X V u Y 2 h f d G l t Z S w 0 f S Z x d W 9 0 O y w m c X V v d D t T Z W N 0 a W 9 u M S 9 t Z X R y a W N z X 2 F y d G h 1 c l 9 w b 2 9 s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R y a W N z X 2 F y d G h 1 c l 9 w b 2 9 s L 0 F 1 d G 9 S Z W 1 v d m V k Q 2 9 s d W 1 u c z E u e 2 5 f Y 2 x p Z W 5 0 c y w w f S Z x d W 9 0 O y w m c X V v d D t T Z W N 0 a W 9 u M S 9 t Z X R y a W N z X 2 F y d G h 1 c l 9 w b 2 9 s L 0 F 1 d G 9 S Z W 1 v d m V k Q 2 9 s d W 1 u c z E u e 2 x v c 3 N f c m F 0 Z S w x f S Z x d W 9 0 O y w m c X V v d D t T Z W N 0 a W 9 u M S 9 t Z X R y a W N z X 2 F y d G h 1 c l 9 w b 2 9 s L 0 F 1 d G 9 S Z W 1 v d m V k Q 2 9 s d W 1 u c z E u e 2 1 h e F 9 s Y X R l b m N 5 L D J 9 J n F 1 b 3 Q 7 L C Z x d W 9 0 O 1 N l Y 3 R p b 2 4 x L 2 1 l d H J p Y 3 N f Y X J 0 a H V y X 3 B v b 2 w v Q X V 0 b 1 J l b W 9 2 Z W R D b 2 x 1 b W 5 z M S 5 7 b W V h b l 9 s Y X R l b m N 5 L D N 9 J n F 1 b 3 Q 7 L C Z x d W 9 0 O 1 N l Y 3 R p b 2 4 x L 2 1 l d H J p Y 3 N f Y X J 0 a H V y X 3 B v b 2 w v Q X V 0 b 1 J l b W 9 2 Z W R D b 2 x 1 b W 5 z M S 5 7 b W V h b l 9 s Y X V u Y 2 h f d G l t Z S w 0 f S Z x d W 9 0 O y w m c X V v d D t T Z W N 0 a W 9 u M S 9 t Z X R y a W N z X 2 F y d G h 1 c l 9 w b 2 9 s L 0 F 1 d G 9 S Z W 1 v d m V k Q 2 9 s d W 1 u c z E u e 2 N s a W V u d H N f c G V y X 3 N l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c G 9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V U Z C U V V G I i A v P j x F b n R y e S B U e X B l P S J G a W x s T G F z d F V w Z G F 0 Z W Q i I F Z h b H V l P S J k M j A y M S 0 x M i 0 x O F Q x N z o y M j o 0 N y 4 4 N z E 5 M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T m F 2 a W d h d G l v b l N 0 Z X B O Y W 1 l I i B W Y W x 1 Z T 0 i c 0 5 h d m l n Y X R p b 2 4 i I C 8 + P E V u d H J 5 I F R 5 c G U 9 I l F 1 Z X J 5 S U Q i I F Z h b H V l P S J z M T F i Y j d l Z j c t M j F j Y S 0 0 M G I 1 L T k 3 Z m E t M 2 Q w M T M y N T c x M W N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b l 9 j b G l l b n R z L D B 9 J n F 1 b 3 Q 7 L C Z x d W 9 0 O 1 N l Y 3 R p b 2 4 x L 1 N o Z W V 0 M S 9 B d X R v U m V t b 3 Z l Z E N v b H V t b n M x L n t s b 3 N z X 3 J h d G U s M X 0 m c X V v d D s s J n F 1 b 3 Q 7 U 2 V j d G l v b j E v U 2 h l Z X Q x L 0 F 1 d G 9 S Z W 1 v d m V k Q 2 9 s d W 1 u c z E u e 2 1 h e F 9 s Y X R l b m N 5 L D J 9 J n F 1 b 3 Q 7 L C Z x d W 9 0 O 1 N l Y 3 R p b 2 4 x L 1 N o Z W V 0 M S 9 B d X R v U m V t b 3 Z l Z E N v b H V t b n M x L n t t Z W F u X 2 x h d G V u Y 3 k s M 3 0 m c X V v d D s s J n F 1 b 3 Q 7 U 2 V j d G l v b j E v U 2 h l Z X Q x L 0 F 1 d G 9 S Z W 1 v d m V k Q 2 9 s d W 1 u c z E u e 2 1 l Y W 5 f b G F 1 b m N o X 3 R p b W U s N H 0 m c X V v d D s s J n F 1 b 3 Q 7 U 2 V j d G l v b j E v U 2 h l Z X Q x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b l 9 j b G l l b n R z L D B 9 J n F 1 b 3 Q 7 L C Z x d W 9 0 O 1 N l Y 3 R p b 2 4 x L 1 N o Z W V 0 M S 9 B d X R v U m V t b 3 Z l Z E N v b H V t b n M x L n t s b 3 N z X 3 J h d G U s M X 0 m c X V v d D s s J n F 1 b 3 Q 7 U 2 V j d G l v b j E v U 2 h l Z X Q x L 0 F 1 d G 9 S Z W 1 v d m V k Q 2 9 s d W 1 u c z E u e 2 1 h e F 9 s Y X R l b m N 5 L D J 9 J n F 1 b 3 Q 7 L C Z x d W 9 0 O 1 N l Y 3 R p b 2 4 x L 1 N o Z W V 0 M S 9 B d X R v U m V t b 3 Z l Z E N v b H V t b n M x L n t t Z W F u X 2 x h d G V u Y 3 k s M 3 0 m c X V v d D s s J n F 1 b 3 Q 7 U 2 V j d G l v b j E v U 2 h l Z X Q x L 0 F 1 d G 9 S Z W 1 v d m V k Q 2 9 s d W 1 u c z E u e 2 1 l Y W 5 f b G F 1 b m N o X 3 R p b W U s N H 0 m c X V v d D s s J n F 1 b 3 Q 7 U 2 V j d G l v b j E v U 2 h l Z X Q x L 0 F 1 d G 9 S Z W 1 v d m V k Q 2 9 s d W 1 u c z E u e 2 N s a W V u d H N f c G V y X 3 N l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D b 2 x 1 b W 5 U e X B l c y I g V m F s d W U 9 I n N B d 1 V G Q l F V R i I g L z 4 8 R W 5 0 c n k g V H l w Z T 0 i R m l s b E x h c 3 R V c G R h d G V k I i B W Y W x 1 Z T 0 i Z D I w M j E t M T I t M T h U M T c 6 M j M 6 M T k u M T g 4 N j I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k 5 h d m l n Y X R p b 2 5 T d G V w T m F t Z S I g V m F s d W U 9 I n N O Y X Z p Z 2 F 0 a W 9 u I i A v P j x F b n R y e S B U e X B l P S J R d W V y e U l E I i B W Y W x 1 Z T 0 i c 2 R i N G Z m M z d i L T g x O T Q t N G M 0 O S 1 i M W R m L W Q y Y m Y 4 O T Y 5 Z m U 2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u X 2 N s a W V u d H M s M H 0 m c X V v d D s s J n F 1 b 3 Q 7 U 2 V j d G l v b j E v U 2 h l Z X Q x I C g y K S 9 B d X R v U m V t b 3 Z l Z E N v b H V t b n M x L n t s b 3 N z X 3 J h d G U s M X 0 m c X V v d D s s J n F 1 b 3 Q 7 U 2 V j d G l v b j E v U 2 h l Z X Q x I C g y K S 9 B d X R v U m V t b 3 Z l Z E N v b H V t b n M x L n t t Y X h f b G F 0 Z W 5 j e S w y f S Z x d W 9 0 O y w m c X V v d D t T Z W N 0 a W 9 u M S 9 T a G V l d D E g K D I p L 0 F 1 d G 9 S Z W 1 v d m V k Q 2 9 s d W 1 u c z E u e 2 1 l Y W 5 f b G F 0 Z W 5 j e S w z f S Z x d W 9 0 O y w m c X V v d D t T Z W N 0 a W 9 u M S 9 T a G V l d D E g K D I p L 0 F 1 d G 9 S Z W 1 v d m V k Q 2 9 s d W 1 u c z E u e 2 1 l Y W 5 f b G F 1 b m N o X 3 R p b W U s N H 0 m c X V v d D s s J n F 1 b 3 Q 7 U 2 V j d G l v b j E v U 2 h l Z X Q x I C g y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u X 2 N s a W V u d H M s M H 0 m c X V v d D s s J n F 1 b 3 Q 7 U 2 V j d G l v b j E v U 2 h l Z X Q x I C g y K S 9 B d X R v U m V t b 3 Z l Z E N v b H V t b n M x L n t s b 3 N z X 3 J h d G U s M X 0 m c X V v d D s s J n F 1 b 3 Q 7 U 2 V j d G l v b j E v U 2 h l Z X Q x I C g y K S 9 B d X R v U m V t b 3 Z l Z E N v b H V t b n M x L n t t Y X h f b G F 0 Z W 5 j e S w y f S Z x d W 9 0 O y w m c X V v d D t T Z W N 0 a W 9 u M S 9 T a G V l d D E g K D I p L 0 F 1 d G 9 S Z W 1 v d m V k Q 2 9 s d W 1 u c z E u e 2 1 l Y W 5 f b G F 0 Z W 5 j e S w z f S Z x d W 9 0 O y w m c X V v d D t T Z W N 0 a W 9 u M S 9 T a G V l d D E g K D I p L 0 F 1 d G 9 S Z W 1 v d m V k Q 2 9 s d W 1 u c z E u e 2 1 l Y W 5 f b G F 1 b m N o X 3 R p b W U s N H 0 m c X V v d D s s J n F 1 b 3 Q 7 U 2 V j d G l v b j E v U 2 h l Z X Q x I C g y K S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F N 0 Y X R 1 c y I g V m F s d W U 9 I n N D b 2 1 w b G V 0 Z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D b 2 x 1 b W 5 U e X B l c y I g V m F s d W U 9 I n N B d 1 V G Q l F V R i I g L z 4 8 R W 5 0 c n k g V H l w Z T 0 i R m l s b E x h c 3 R V c G R h d G V k I i B W Y W x 1 Z T 0 i Z D I w M j E t M T I t M T h U M T c 6 M j M 6 M T k u M T g 4 N j I 3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E 5 h b W V D d X N 0 b 2 1 p e m V k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b l 9 j b G l l b n R z L D B 9 J n F 1 b 3 Q 7 L C Z x d W 9 0 O 1 N l Y 3 R p b 2 4 x L 1 N o Z W V 0 M S A o M i k v Q X V 0 b 1 J l b W 9 2 Z W R D b 2 x 1 b W 5 z M S 5 7 b G 9 z c 1 9 y Y X R l L D F 9 J n F 1 b 3 Q 7 L C Z x d W 9 0 O 1 N l Y 3 R p b 2 4 x L 1 N o Z W V 0 M S A o M i k v Q X V 0 b 1 J l b W 9 2 Z W R D b 2 x 1 b W 5 z M S 5 7 b W F 4 X 2 x h d G V u Y 3 k s M n 0 m c X V v d D s s J n F 1 b 3 Q 7 U 2 V j d G l v b j E v U 2 h l Z X Q x I C g y K S 9 B d X R v U m V t b 3 Z l Z E N v b H V t b n M x L n t t Z W F u X 2 x h d G V u Y 3 k s M 3 0 m c X V v d D s s J n F 1 b 3 Q 7 U 2 V j d G l v b j E v U 2 h l Z X Q x I C g y K S 9 B d X R v U m V t b 3 Z l Z E N v b H V t b n M x L n t t Z W F u X 2 x h d W 5 j a F 9 0 a W 1 l L D R 9 J n F 1 b 3 Q 7 L C Z x d W 9 0 O 1 N l Y 3 R p b 2 4 x L 1 N o Z W V 0 M S A o M i k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b l 9 j b G l l b n R z L D B 9 J n F 1 b 3 Q 7 L C Z x d W 9 0 O 1 N l Y 3 R p b 2 4 x L 1 N o Z W V 0 M S A o M i k v Q X V 0 b 1 J l b W 9 2 Z W R D b 2 x 1 b W 5 z M S 5 7 b G 9 z c 1 9 y Y X R l L D F 9 J n F 1 b 3 Q 7 L C Z x d W 9 0 O 1 N l Y 3 R p b 2 4 x L 1 N o Z W V 0 M S A o M i k v Q X V 0 b 1 J l b W 9 2 Z W R D b 2 x 1 b W 5 z M S 5 7 b W F 4 X 2 x h d G V u Y 3 k s M n 0 m c X V v d D s s J n F 1 b 3 Q 7 U 2 V j d G l v b j E v U 2 h l Z X Q x I C g y K S 9 B d X R v U m V t b 3 Z l Z E N v b H V t b n M x L n t t Z W F u X 2 x h d G V u Y 3 k s M 3 0 m c X V v d D s s J n F 1 b 3 Q 7 U 2 V j d G l v b j E v U 2 h l Z X Q x I C g y K S 9 B d X R v U m V t b 3 Z l Z E N v b H V t b n M x L n t t Z W F u X 2 x h d W 5 j a F 9 0 a W 1 l L D R 9 J n F 1 b 3 Q 7 L C Z x d W 9 0 O 1 N l Y 3 R p b 2 4 x L 1 N o Z W V 0 M S A o M i k v Q X V 0 b 1 J l b W 9 2 Z W R D b 2 x 1 b W 5 z M S 5 7 Y 2 x p Z W 5 0 c 1 9 w Z X J f c 2 V j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T d G F 0 d X M i I F Z h b H V l P S J z Q 2 9 t c G x l d G U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Q 2 9 s d W 1 u V H l w Z X M i I F Z h b H V l P S J z Q X d V R k J R V U Y i I C 8 + P E V u d H J 5 I F R 5 c G U 9 I k Z p b G x M Y X N 0 V X B k Y X R l Z C I g V m F s d W U 9 I m Q y M D I x L T E y L T E 4 V D E 3 O j I y O j Q 3 L j g 3 M T k x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b l 9 j b G l l b n R z L D B 9 J n F 1 b 3 Q 7 L C Z x d W 9 0 O 1 N l Y 3 R p b 2 4 x L 1 N o Z W V 0 M S 9 B d X R v U m V t b 3 Z l Z E N v b H V t b n M x L n t s b 3 N z X 3 J h d G U s M X 0 m c X V v d D s s J n F 1 b 3 Q 7 U 2 V j d G l v b j E v U 2 h l Z X Q x L 0 F 1 d G 9 S Z W 1 v d m V k Q 2 9 s d W 1 u c z E u e 2 1 h e F 9 s Y X R l b m N 5 L D J 9 J n F 1 b 3 Q 7 L C Z x d W 9 0 O 1 N l Y 3 R p b 2 4 x L 1 N o Z W V 0 M S 9 B d X R v U m V t b 3 Z l Z E N v b H V t b n M x L n t t Z W F u X 2 x h d G V u Y 3 k s M 3 0 m c X V v d D s s J n F 1 b 3 Q 7 U 2 V j d G l v b j E v U 2 h l Z X Q x L 0 F 1 d G 9 S Z W 1 v d m V k Q 2 9 s d W 1 u c z E u e 2 1 l Y W 5 f b G F 1 b m N o X 3 R p b W U s N H 0 m c X V v d D s s J n F 1 b 3 Q 7 U 2 V j d G l v b j E v U 2 h l Z X Q x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b l 9 j b G l l b n R z L D B 9 J n F 1 b 3 Q 7 L C Z x d W 9 0 O 1 N l Y 3 R p b 2 4 x L 1 N o Z W V 0 M S 9 B d X R v U m V t b 3 Z l Z E N v b H V t b n M x L n t s b 3 N z X 3 J h d G U s M X 0 m c X V v d D s s J n F 1 b 3 Q 7 U 2 V j d G l v b j E v U 2 h l Z X Q x L 0 F 1 d G 9 S Z W 1 v d m V k Q 2 9 s d W 1 u c z E u e 2 1 h e F 9 s Y X R l b m N 5 L D J 9 J n F 1 b 3 Q 7 L C Z x d W 9 0 O 1 N l Y 3 R p b 2 4 x L 1 N o Z W V 0 M S 9 B d X R v U m V t b 3 Z l Z E N v b H V t b n M x L n t t Z W F u X 2 x h d G V u Y 3 k s M 3 0 m c X V v d D s s J n F 1 b 3 Q 7 U 2 V j d G l v b j E v U 2 h l Z X Q x L 0 F 1 d G 9 S Z W 1 v d m V k Q 2 9 s d W 1 u c z E u e 2 1 l Y W 5 f b G F 1 b m N o X 3 R p b W U s N H 0 m c X V v d D s s J n F 1 b 3 Q 7 U 2 V j d G l v b j E v U 2 h l Z X Q x L 0 F 1 d G 9 S Z W 1 v d m V k Q 2 9 s d W 1 u c z E u e 2 N s a W V u d H N f c G V y X 3 N l Y y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1 b n Q i I F Z h b H V l P S J s N i I g L z 4 8 R W 5 0 c n k g V H l w Z T 0 i R m l s b F N 0 Y X R 1 c y I g V m F s d W U 9 I n N D b 2 1 w b G V 0 Z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D b 2 x 1 b W 5 U e X B l c y I g V m F s d W U 9 I n N B d 1 l H Q m d Z R y I g L z 4 8 R W 5 0 c n k g V H l w Z T 0 i R m l s b E x h c 3 R V c G R h d G V k I i B W Y W x 1 Z T 0 i Z D I w M j E t M T I t M T h U M T c 6 M j M 6 N D Y u O T Y 5 N T c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E 5 h b W V D d X N 0 b 2 1 p e m V k I i B W Y W x 1 Z T 0 i b D E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Y X J 0 a H V y X 3 B v b 2 w v Q X V 0 b 1 J l b W 9 2 Z W R D b 2 x 1 b W 5 z M S 5 7 b l 9 j b G l l b n R z L D B 9 J n F 1 b 3 Q 7 L C Z x d W 9 0 O 1 N l Y 3 R p b 2 4 x L 2 1 l d H J p Y 3 N f Y X J 0 a H V y X 3 B v b 2 w v Q X V 0 b 1 J l b W 9 2 Z W R D b 2 x 1 b W 5 z M S 5 7 b G 9 z c 1 9 y Y X R l L D F 9 J n F 1 b 3 Q 7 L C Z x d W 9 0 O 1 N l Y 3 R p b 2 4 x L 2 1 l d H J p Y 3 N f Y X J 0 a H V y X 3 B v b 2 w v Q X V 0 b 1 J l b W 9 2 Z W R D b 2 x 1 b W 5 z M S 5 7 b W F 4 X 2 x h d G V u Y 3 k s M n 0 m c X V v d D s s J n F 1 b 3 Q 7 U 2 V j d G l v b j E v b W V 0 c m l j c 1 9 h c n R o d X J f c G 9 v b C 9 B d X R v U m V t b 3 Z l Z E N v b H V t b n M x L n t t Z W F u X 2 x h d G V u Y 3 k s M 3 0 m c X V v d D s s J n F 1 b 3 Q 7 U 2 V j d G l v b j E v b W V 0 c m l j c 1 9 h c n R o d X J f c G 9 v b C 9 B d X R v U m V t b 3 Z l Z E N v b H V t b n M x L n t t Z W F u X 2 x h d W 5 j a F 9 0 a W 1 l L D R 9 J n F 1 b 3 Q 7 L C Z x d W 9 0 O 1 N l Y 3 R p b 2 4 x L 2 1 l d H J p Y 3 N f Y X J 0 a H V y X 3 B v b 2 w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H J p Y 3 N f Y X J 0 a H V y X 3 B v b 2 w v Q X V 0 b 1 J l b W 9 2 Z W R D b 2 x 1 b W 5 z M S 5 7 b l 9 j b G l l b n R z L D B 9 J n F 1 b 3 Q 7 L C Z x d W 9 0 O 1 N l Y 3 R p b 2 4 x L 2 1 l d H J p Y 3 N f Y X J 0 a H V y X 3 B v b 2 w v Q X V 0 b 1 J l b W 9 2 Z W R D b 2 x 1 b W 5 z M S 5 7 b G 9 z c 1 9 y Y X R l L D F 9 J n F 1 b 3 Q 7 L C Z x d W 9 0 O 1 N l Y 3 R p b 2 4 x L 2 1 l d H J p Y 3 N f Y X J 0 a H V y X 3 B v b 2 w v Q X V 0 b 1 J l b W 9 2 Z W R D b 2 x 1 b W 5 z M S 5 7 b W F 4 X 2 x h d G V u Y 3 k s M n 0 m c X V v d D s s J n F 1 b 3 Q 7 U 2 V j d G l v b j E v b W V 0 c m l j c 1 9 h c n R o d X J f c G 9 v b C 9 B d X R v U m V t b 3 Z l Z E N v b H V t b n M x L n t t Z W F u X 2 x h d G V u Y 3 k s M 3 0 m c X V v d D s s J n F 1 b 3 Q 7 U 2 V j d G l v b j E v b W V 0 c m l j c 1 9 h c n R o d X J f c G 9 v b C 9 B d X R v U m V t b 3 Z l Z E N v b H V t b n M x L n t t Z W F u X 2 x h d W 5 j a F 9 0 a W 1 l L D R 9 J n F 1 b 3 Q 7 L C Z x d W 9 0 O 1 N l Y 3 R p b 2 4 x L 2 1 l d H J p Y 3 N f Y X J 0 a H V y X 3 B v b 2 w v Q X V 0 b 1 J l b W 9 2 Z W R D b 2 x 1 b W 5 z M S 5 7 Y 2 x p Z W 5 0 c 1 9 w Z X J f c 2 V j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w b 2 9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x L T E y L T E 4 V D E 3 O j I z O j Q 2 L j k 2 O T U 3 O T l a I i A v P j x F b n R y e S B U e X B l P S J G a W x s Q 2 9 s d W 1 u V H l w Z X M i I F Z h b H V l P S J z Q X d Z R 0 J n W U c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R m l s b F R h c m d l d E 5 h b W V D d X N 0 b 2 1 p e m V k I i B W Y W x 1 Z T 0 i b D E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v Q X V 0 b 1 J l b W 9 2 Z W R D b 2 x 1 b W 5 z M S 5 7 b l 9 j b G l l b n R z L D B 9 J n F 1 b 3 Q 7 L C Z x d W 9 0 O 1 N l Y 3 R p b 2 4 x L 2 1 l d H J p Y 3 N f Y X J 0 a H V y X 2 x m L 0 F 1 d G 9 S Z W 1 v d m V k Q 2 9 s d W 1 u c z E u e 2 x v c 3 N f c m F 0 Z S w x f S Z x d W 9 0 O y w m c X V v d D t T Z W N 0 a W 9 u M S 9 t Z X R y a W N z X 2 F y d G h 1 c l 9 s Z i 9 B d X R v U m V t b 3 Z l Z E N v b H V t b n M x L n t t Y X h f b G F 0 Z W 5 j e S w y f S Z x d W 9 0 O y w m c X V v d D t T Z W N 0 a W 9 u M S 9 t Z X R y a W N z X 2 F y d G h 1 c l 9 s Z i 9 B d X R v U m V t b 3 Z l Z E N v b H V t b n M x L n t t Z W F u X 2 x h d G V u Y 3 k s M 3 0 m c X V v d D s s J n F 1 b 3 Q 7 U 2 V j d G l v b j E v b W V 0 c m l j c 1 9 h c n R o d X J f b G Y v Q X V 0 b 1 J l b W 9 2 Z W R D b 2 x 1 b W 5 z M S 5 7 b W V h b l 9 s Y X V u Y 2 h f d G l t Z S w 0 f S Z x d W 9 0 O y w m c X V v d D t T Z W N 0 a W 9 u M S 9 t Z X R y a W N z X 2 F y d G h 1 c l 9 s Z i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b G Y v Q X V 0 b 1 J l b W 9 2 Z W R D b 2 x 1 b W 5 z M S 5 7 b l 9 j b G l l b n R z L D B 9 J n F 1 b 3 Q 7 L C Z x d W 9 0 O 1 N l Y 3 R p b 2 4 x L 2 1 l d H J p Y 3 N f Y X J 0 a H V y X 2 x m L 0 F 1 d G 9 S Z W 1 v d m V k Q 2 9 s d W 1 u c z E u e 2 x v c 3 N f c m F 0 Z S w x f S Z x d W 9 0 O y w m c X V v d D t T Z W N 0 a W 9 u M S 9 t Z X R y a W N z X 2 F y d G h 1 c l 9 s Z i 9 B d X R v U m V t b 3 Z l Z E N v b H V t b n M x L n t t Y X h f b G F 0 Z W 5 j e S w y f S Z x d W 9 0 O y w m c X V v d D t T Z W N 0 a W 9 u M S 9 t Z X R y a W N z X 2 F y d G h 1 c l 9 s Z i 9 B d X R v U m V t b 3 Z l Z E N v b H V t b n M x L n t t Z W F u X 2 x h d G V u Y 3 k s M 3 0 m c X V v d D s s J n F 1 b 3 Q 7 U 2 V j d G l v b j E v b W V 0 c m l j c 1 9 h c n R o d X J f b G Y v Q X V 0 b 1 J l b W 9 2 Z W R D b 2 x 1 b W 5 z M S 5 7 b W V h b l 9 s Y X V u Y 2 h f d G l t Z S w 0 f S Z x d W 9 0 O y w m c X V v d D t T Z W N 0 a W 9 u M S 9 t Z X R y a W N z X 2 F y d G h 1 c l 9 s Z i 9 B d X R v U m V t b 3 Z l Z E N v b H V t b n M x L n t j b G l l b n R z X 3 B l c l 9 z Z W M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l d H J p Y 3 N f Y X J 0 a H V y X 2 x m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x N z o z M z o 1 M y 4 w N j Q 4 N T Q 3 W i I g L z 4 8 R W 5 0 c n k g V H l w Z T 0 i R m l s b E N v b H V t b l R 5 c G V z I i B W Y W x 1 Z T 0 i c 0 F 3 W U d C Z 1 l H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0 a W F u Y 2 h p X 2 x m L 0 F 1 d G 9 S Z W 1 v d m V k Q 2 9 s d W 1 u c z E u e 2 5 f Y 2 x p Z W 5 0 c y w w f S Z x d W 9 0 O y w m c X V v d D t T Z W N 0 a W 9 u M S 9 t Z X R y a W N z X 3 R p Y W 5 j a G l f b G Y v Q X V 0 b 1 J l b W 9 2 Z W R D b 2 x 1 b W 5 z M S 5 7 b G 9 z c 1 9 y Y X R l L D F 9 J n F 1 b 3 Q 7 L C Z x d W 9 0 O 1 N l Y 3 R p b 2 4 x L 2 1 l d H J p Y 3 N f d G l h b m N o a V 9 s Z i 9 B d X R v U m V t b 3 Z l Z E N v b H V t b n M x L n t t Y X h f b G F 0 Z W 5 j e S w y f S Z x d W 9 0 O y w m c X V v d D t T Z W N 0 a W 9 u M S 9 t Z X R y a W N z X 3 R p Y W 5 j a G l f b G Y v Q X V 0 b 1 J l b W 9 2 Z W R D b 2 x 1 b W 5 z M S 5 7 b W V h b l 9 s Y X R l b m N 5 L D N 9 J n F 1 b 3 Q 7 L C Z x d W 9 0 O 1 N l Y 3 R p b 2 4 x L 2 1 l d H J p Y 3 N f d G l h b m N o a V 9 s Z i 9 B d X R v U m V t b 3 Z l Z E N v b H V t b n M x L n t t Z W F u X 2 x h d W 5 j a F 9 0 a W 1 l L D R 9 J n F 1 b 3 Q 7 L C Z x d W 9 0 O 1 N l Y 3 R p b 2 4 x L 2 1 l d H J p Y 3 N f d G l h b m N o a V 9 s Z i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0 a W F u Y 2 h p X 2 x m L 0 F 1 d G 9 S Z W 1 v d m V k Q 2 9 s d W 1 u c z E u e 2 5 f Y 2 x p Z W 5 0 c y w w f S Z x d W 9 0 O y w m c X V v d D t T Z W N 0 a W 9 u M S 9 t Z X R y a W N z X 3 R p Y W 5 j a G l f b G Y v Q X V 0 b 1 J l b W 9 2 Z W R D b 2 x 1 b W 5 z M S 5 7 b G 9 z c 1 9 y Y X R l L D F 9 J n F 1 b 3 Q 7 L C Z x d W 9 0 O 1 N l Y 3 R p b 2 4 x L 2 1 l d H J p Y 3 N f d G l h b m N o a V 9 s Z i 9 B d X R v U m V t b 3 Z l Z E N v b H V t b n M x L n t t Y X h f b G F 0 Z W 5 j e S w y f S Z x d W 9 0 O y w m c X V v d D t T Z W N 0 a W 9 u M S 9 t Z X R y a W N z X 3 R p Y W 5 j a G l f b G Y v Q X V 0 b 1 J l b W 9 2 Z W R D b 2 x 1 b W 5 z M S 5 7 b W V h b l 9 s Y X R l b m N 5 L D N 9 J n F 1 b 3 Q 7 L C Z x d W 9 0 O 1 N l Y 3 R p b 2 4 x L 2 1 l d H J p Y 3 N f d G l h b m N o a V 9 s Z i 9 B d X R v U m V t b 3 Z l Z E N v b H V t b n M x L n t t Z W F u X 2 x h d W 5 j a F 9 0 a W 1 l L D R 9 J n F 1 b 3 Q 7 L C Z x d W 9 0 O 1 N l Y 3 R p b 2 4 x L 2 1 l d H J p Y 3 N f d G l h b m N o a V 9 s Z i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N f d G l h b m N o a V 9 s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s Z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l d H J p Y 3 N f d G l h b m N o a V 9 s Z j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x O T o w O D o y O C 4 z M j Y x O T U x W i I g L z 4 8 R W 5 0 c n k g V H l w Z T 0 i R m l s b E N v b H V t b l R 5 c G V z I i B W Y W x 1 Z T 0 i c 0 F 3 V U Z C U V V G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H J p Y 3 N f d G l h b m N o a V 9 s Z i A o M i k v Q X V 0 b 1 J l b W 9 2 Z W R D b 2 x 1 b W 5 z M S 5 7 b l 9 j b G l l b n R z L D B 9 J n F 1 b 3 Q 7 L C Z x d W 9 0 O 1 N l Y 3 R p b 2 4 x L 2 1 l d H J p Y 3 N f d G l h b m N o a V 9 s Z i A o M i k v Q X V 0 b 1 J l b W 9 2 Z W R D b 2 x 1 b W 5 z M S 5 7 b G 9 z c 1 9 y Y X R l L D F 9 J n F 1 b 3 Q 7 L C Z x d W 9 0 O 1 N l Y 3 R p b 2 4 x L 2 1 l d H J p Y 3 N f d G l h b m N o a V 9 s Z i A o M i k v Q X V 0 b 1 J l b W 9 2 Z W R D b 2 x 1 b W 5 z M S 5 7 b W F 4 X 2 x h d G V u Y 3 k s M n 0 m c X V v d D s s J n F 1 b 3 Q 7 U 2 V j d G l v b j E v b W V 0 c m l j c 1 9 0 a W F u Y 2 h p X 2 x m I C g y K S 9 B d X R v U m V t b 3 Z l Z E N v b H V t b n M x L n t t Z W F u X 2 x h d G V u Y 3 k s M 3 0 m c X V v d D s s J n F 1 b 3 Q 7 U 2 V j d G l v b j E v b W V 0 c m l j c 1 9 0 a W F u Y 2 h p X 2 x m I C g y K S 9 B d X R v U m V t b 3 Z l Z E N v b H V t b n M x L n t t Z W F u X 2 x h d W 5 j a F 9 0 a W 1 l L D R 9 J n F 1 b 3 Q 7 L C Z x d W 9 0 O 1 N l Y 3 R p b 2 4 x L 2 1 l d H J p Y 3 N f d G l h b m N o a V 9 s Z i A o M i k v Q X V 0 b 1 J l b W 9 2 Z W R D b 2 x 1 b W 5 z M S 5 7 Y 2 x p Z W 5 0 c 1 9 w Z X J f c 2 V j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H J p Y 3 N f d G l h b m N o a V 9 s Z i A o M i k v Q X V 0 b 1 J l b W 9 2 Z W R D b 2 x 1 b W 5 z M S 5 7 b l 9 j b G l l b n R z L D B 9 J n F 1 b 3 Q 7 L C Z x d W 9 0 O 1 N l Y 3 R p b 2 4 x L 2 1 l d H J p Y 3 N f d G l h b m N o a V 9 s Z i A o M i k v Q X V 0 b 1 J l b W 9 2 Z W R D b 2 x 1 b W 5 z M S 5 7 b G 9 z c 1 9 y Y X R l L D F 9 J n F 1 b 3 Q 7 L C Z x d W 9 0 O 1 N l Y 3 R p b 2 4 x L 2 1 l d H J p Y 3 N f d G l h b m N o a V 9 s Z i A o M i k v Q X V 0 b 1 J l b W 9 2 Z W R D b 2 x 1 b W 5 z M S 5 7 b W F 4 X 2 x h d G V u Y 3 k s M n 0 m c X V v d D s s J n F 1 b 3 Q 7 U 2 V j d G l v b j E v b W V 0 c m l j c 1 9 0 a W F u Y 2 h p X 2 x m I C g y K S 9 B d X R v U m V t b 3 Z l Z E N v b H V t b n M x L n t t Z W F u X 2 x h d G V u Y 3 k s M 3 0 m c X V v d D s s J n F 1 b 3 Q 7 U 2 V j d G l v b j E v b W V 0 c m l j c 1 9 0 a W F u Y 2 h p X 2 x m I C g y K S 9 B d X R v U m V t b 3 Z l Z E N v b H V t b n M x L n t t Z W F u X 2 x h d W 5 j a F 9 0 a W 1 l L D R 9 J n F 1 b 3 Q 7 L C Z x d W 9 0 O 1 N l Y 3 R p b 2 4 x L 2 1 l d H J p Y 3 N f d G l h b m N o a V 9 s Z i A o M i k v Q X V 0 b 1 J l b W 9 2 Z W R D b 2 x 1 b W 5 z M S 5 7 Y 2 x p Z W 5 0 c 1 9 w Z X J f c 2 V j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M z M x M z E x N G E t M z l l Z i 0 0 Z m Q 0 L T g y N D g t O W I y M D Q z M z h m N z A w I i A v P j w v U 3 R h Y m x l R W 5 0 c m l l c z 4 8 L 0 l 0 Z W 0 + P E l 0 Z W 0 + P E l 0 Z W 1 M b 2 N h d G l v b j 4 8 S X R l b V R 5 c G U + R m 9 y b X V s Y T w v S X R l b V R 5 c G U + P E l 0 Z W 1 Q Y X R o P l N l Y 3 R p b 2 4 x L 2 1 l d H J p Y 3 N f d G l h b m N o a V 9 s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i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w b 2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x N z o z N D o x M i 4 1 M T c 2 M z M w W i I g L z 4 8 R W 5 0 c n k g V H l w Z T 0 i R m l s b E N v b H V t b l R 5 c G V z I i B W Y W x 1 Z T 0 i c 0 F 3 W U d C Z 1 l H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0 a W F u Y 2 h p X 3 B v b 2 w v Q X V 0 b 1 J l b W 9 2 Z W R D b 2 x 1 b W 5 z M S 5 7 b l 9 j b G l l b n R z L D B 9 J n F 1 b 3 Q 7 L C Z x d W 9 0 O 1 N l Y 3 R p b 2 4 x L 2 1 l d H J p Y 3 N f d G l h b m N o a V 9 w b 2 9 s L 0 F 1 d G 9 S Z W 1 v d m V k Q 2 9 s d W 1 u c z E u e 2 x v c 3 N f c m F 0 Z S w x f S Z x d W 9 0 O y w m c X V v d D t T Z W N 0 a W 9 u M S 9 t Z X R y a W N z X 3 R p Y W 5 j a G l f c G 9 v b C 9 B d X R v U m V t b 3 Z l Z E N v b H V t b n M x L n t t Y X h f b G F 0 Z W 5 j e S w y f S Z x d W 9 0 O y w m c X V v d D t T Z W N 0 a W 9 u M S 9 t Z X R y a W N z X 3 R p Y W 5 j a G l f c G 9 v b C 9 B d X R v U m V t b 3 Z l Z E N v b H V t b n M x L n t t Z W F u X 2 x h d G V u Y 3 k s M 3 0 m c X V v d D s s J n F 1 b 3 Q 7 U 2 V j d G l v b j E v b W V 0 c m l j c 1 9 0 a W F u Y 2 h p X 3 B v b 2 w v Q X V 0 b 1 J l b W 9 2 Z W R D b 2 x 1 b W 5 z M S 5 7 b W V h b l 9 s Y X V u Y 2 h f d G l t Z S w 0 f S Z x d W 9 0 O y w m c X V v d D t T Z W N 0 a W 9 u M S 9 t Z X R y a W N z X 3 R p Y W 5 j a G l f c G 9 v b C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0 a W F u Y 2 h p X 3 B v b 2 w v Q X V 0 b 1 J l b W 9 2 Z W R D b 2 x 1 b W 5 z M S 5 7 b l 9 j b G l l b n R z L D B 9 J n F 1 b 3 Q 7 L C Z x d W 9 0 O 1 N l Y 3 R p b 2 4 x L 2 1 l d H J p Y 3 N f d G l h b m N o a V 9 w b 2 9 s L 0 F 1 d G 9 S Z W 1 v d m V k Q 2 9 s d W 1 u c z E u e 2 x v c 3 N f c m F 0 Z S w x f S Z x d W 9 0 O y w m c X V v d D t T Z W N 0 a W 9 u M S 9 t Z X R y a W N z X 3 R p Y W 5 j a G l f c G 9 v b C 9 B d X R v U m V t b 3 Z l Z E N v b H V t b n M x L n t t Y X h f b G F 0 Z W 5 j e S w y f S Z x d W 9 0 O y w m c X V v d D t T Z W N 0 a W 9 u M S 9 t Z X R y a W N z X 3 R p Y W 5 j a G l f c G 9 v b C 9 B d X R v U m V t b 3 Z l Z E N v b H V t b n M x L n t t Z W F u X 2 x h d G V u Y 3 k s M 3 0 m c X V v d D s s J n F 1 b 3 Q 7 U 2 V j d G l v b j E v b W V 0 c m l j c 1 9 0 a W F u Y 2 h p X 3 B v b 2 w v Q X V 0 b 1 J l b W 9 2 Z W R D b 2 x 1 b W 5 z M S 5 7 b W V h b l 9 s Y X V u Y 2 h f d G l t Z S w 0 f S Z x d W 9 0 O y w m c X V v d D t T Z W N 0 a W 9 u M S 9 t Z X R y a W N z X 3 R p Y W 5 j a G l f c G 9 v b C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N f d G l h b m N o a V 9 w b 2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w b 2 9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V 0 c m l j c 1 9 0 a W F u Y 2 h p X 3 B v b 2 w x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h U M T g 6 N T c 6 M T I u N j Y y N D Y 3 N V o i I C 8 + P E V u d H J 5 I F R 5 c G U 9 I k Z p b G x D b 2 x 1 b W 5 U e X B l c y I g V m F s d W U 9 I n N B d 1 V G Q l F V R i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L C Z x d W 9 0 O 2 N s a W V u d H N f c G V y X 3 N l Y y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X 3 R p Y W 5 j a G l f c G 9 v b C A o M i k v Q X V 0 b 1 J l b W 9 2 Z W R D b 2 x 1 b W 5 z M S 5 7 b l 9 j b G l l b n R z L D B 9 J n F 1 b 3 Q 7 L C Z x d W 9 0 O 1 N l Y 3 R p b 2 4 x L 2 1 l d H J p Y 3 N f d G l h b m N o a V 9 w b 2 9 s I C g y K S 9 B d X R v U m V t b 3 Z l Z E N v b H V t b n M x L n t s b 3 N z X 3 J h d G U s M X 0 m c X V v d D s s J n F 1 b 3 Q 7 U 2 V j d G l v b j E v b W V 0 c m l j c 1 9 0 a W F u Y 2 h p X 3 B v b 2 w g K D I p L 0 F 1 d G 9 S Z W 1 v d m V k Q 2 9 s d W 1 u c z E u e 2 1 h e F 9 s Y X R l b m N 5 L D J 9 J n F 1 b 3 Q 7 L C Z x d W 9 0 O 1 N l Y 3 R p b 2 4 x L 2 1 l d H J p Y 3 N f d G l h b m N o a V 9 w b 2 9 s I C g y K S 9 B d X R v U m V t b 3 Z l Z E N v b H V t b n M x L n t t Z W F u X 2 x h d G V u Y 3 k s M 3 0 m c X V v d D s s J n F 1 b 3 Q 7 U 2 V j d G l v b j E v b W V 0 c m l j c 1 9 0 a W F u Y 2 h p X 3 B v b 2 w g K D I p L 0 F 1 d G 9 S Z W 1 v d m V k Q 2 9 s d W 1 u c z E u e 2 1 l Y W 5 f b G F 1 b m N o X 3 R p b W U s N H 0 m c X V v d D s s J n F 1 b 3 Q 7 U 2 V j d G l v b j E v b W V 0 c m l j c 1 9 0 a W F u Y 2 h p X 3 B v b 2 w g K D I p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R y a W N z X 3 R p Y W 5 j a G l f c G 9 v b C A o M i k v Q X V 0 b 1 J l b W 9 2 Z W R D b 2 x 1 b W 5 z M S 5 7 b l 9 j b G l l b n R z L D B 9 J n F 1 b 3 Q 7 L C Z x d W 9 0 O 1 N l Y 3 R p b 2 4 x L 2 1 l d H J p Y 3 N f d G l h b m N o a V 9 w b 2 9 s I C g y K S 9 B d X R v U m V t b 3 Z l Z E N v b H V t b n M x L n t s b 3 N z X 3 J h d G U s M X 0 m c X V v d D s s J n F 1 b 3 Q 7 U 2 V j d G l v b j E v b W V 0 c m l j c 1 9 0 a W F u Y 2 h p X 3 B v b 2 w g K D I p L 0 F 1 d G 9 S Z W 1 v d m V k Q 2 9 s d W 1 u c z E u e 2 1 h e F 9 s Y X R l b m N 5 L D J 9 J n F 1 b 3 Q 7 L C Z x d W 9 0 O 1 N l Y 3 R p b 2 4 x L 2 1 l d H J p Y 3 N f d G l h b m N o a V 9 w b 2 9 s I C g y K S 9 B d X R v U m V t b 3 Z l Z E N v b H V t b n M x L n t t Z W F u X 2 x h d G V u Y 3 k s M 3 0 m c X V v d D s s J n F 1 b 3 Q 7 U 2 V j d G l v b j E v b W V 0 c m l j c 1 9 0 a W F u Y 2 h p X 3 B v b 2 w g K D I p L 0 F 1 d G 9 S Z W 1 v d m V k Q 2 9 s d W 1 u c z E u e 2 1 l Y W 5 f b G F 1 b m N o X 3 R p b W U s N H 0 m c X V v d D s s J n F 1 b 3 Q 7 U 2 V j d G l v b j E v b W V 0 c m l j c 1 9 0 a W F u Y 2 h p X 3 B v b 2 w g K D I p L 0 F 1 d G 9 S Z W 1 v d m V k Q 2 9 s d W 1 u c z E u e 2 N s a W V u d H N f c G V y X 3 N l Y y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A 1 M z I x Y m F l L W M z Y T Y t N G Q 4 Z C 0 4 Y z Z h L T E 3 Z D M 1 M T c x M D c 3 N S I g L z 4 8 L 1 N 0 Y W J s Z U V u d H J p Z X M + P C 9 J d G V t P j x J d G V t P j x J d G V t T G 9 j Y X R p b 2 4 + P E l 0 Z W 1 U e X B l P k Z v c m 1 1 b G E 8 L 0 l 0 Z W 1 U e X B l P j x J d G V t U G F 0 a D 5 T Z W N 0 a W 9 u M S 9 t Z X R y a W N z X 3 R p Y W 5 j a G l f c G 9 v b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O F Q x N z o z N T o 0 M y 4 w O D A w N z M 2 W i I g L z 4 8 R W 5 0 c n k g V H l w Z T 0 i R m l s b E N v b H V t b l R 5 c G V z I i B W Y W x 1 Z T 0 i c 0 J n W U d C Z 1 l H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g K D M p L 0 F 1 d G 9 S Z W 1 v d m V k Q 2 9 s d W 1 u c z E u e 2 5 f Y 2 x p Z W 5 0 c y w w f S Z x d W 9 0 O y w m c X V v d D t T Z W N 0 a W 9 u M S 9 t Z X R y a W N z X 2 F y d G h 1 c l 9 s Z i A o M y k v Q X V 0 b 1 J l b W 9 2 Z W R D b 2 x 1 b W 5 z M S 5 7 b G 9 z c 1 9 y Y X R l L D F 9 J n F 1 b 3 Q 7 L C Z x d W 9 0 O 1 N l Y 3 R p b 2 4 x L 2 1 l d H J p Y 3 N f Y X J 0 a H V y X 2 x m I C g z K S 9 B d X R v U m V t b 3 Z l Z E N v b H V t b n M x L n t t Y X h f b G F 0 Z W 5 j e S w y f S Z x d W 9 0 O y w m c X V v d D t T Z W N 0 a W 9 u M S 9 t Z X R y a W N z X 2 F y d G h 1 c l 9 s Z i A o M y k v Q X V 0 b 1 J l b W 9 2 Z W R D b 2 x 1 b W 5 z M S 5 7 b W V h b l 9 s Y X R l b m N 5 L D N 9 J n F 1 b 3 Q 7 L C Z x d W 9 0 O 1 N l Y 3 R p b 2 4 x L 2 1 l d H J p Y 3 N f Y X J 0 a H V y X 2 x m I C g z K S 9 B d X R v U m V t b 3 Z l Z E N v b H V t b n M x L n t t Z W F u X 2 x h d W 5 j a F 9 0 a W 1 l L D R 9 J n F 1 b 3 Q 7 L C Z x d W 9 0 O 1 N l Y 3 R p b 2 4 x L 2 1 l d H J p Y 3 N f Y X J 0 a H V y X 2 x m I C g z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b G Y g K D M p L 0 F 1 d G 9 S Z W 1 v d m V k Q 2 9 s d W 1 u c z E u e 2 5 f Y 2 x p Z W 5 0 c y w w f S Z x d W 9 0 O y w m c X V v d D t T Z W N 0 a W 9 u M S 9 t Z X R y a W N z X 2 F y d G h 1 c l 9 s Z i A o M y k v Q X V 0 b 1 J l b W 9 2 Z W R D b 2 x 1 b W 5 z M S 5 7 b G 9 z c 1 9 y Y X R l L D F 9 J n F 1 b 3 Q 7 L C Z x d W 9 0 O 1 N l Y 3 R p b 2 4 x L 2 1 l d H J p Y 3 N f Y X J 0 a H V y X 2 x m I C g z K S 9 B d X R v U m V t b 3 Z l Z E N v b H V t b n M x L n t t Y X h f b G F 0 Z W 5 j e S w y f S Z x d W 9 0 O y w m c X V v d D t T Z W N 0 a W 9 u M S 9 t Z X R y a W N z X 2 F y d G h 1 c l 9 s Z i A o M y k v Q X V 0 b 1 J l b W 9 2 Z W R D b 2 x 1 b W 5 z M S 5 7 b W V h b l 9 s Y X R l b m N 5 L D N 9 J n F 1 b 3 Q 7 L C Z x d W 9 0 O 1 N l Y 3 R p b 2 4 x L 2 1 l d H J p Y 3 N f Y X J 0 a H V y X 2 x m I C g z K S 9 B d X R v U m V t b 3 Z l Z E N v b H V t b n M x L n t t Z W F u X 2 x h d W 5 j a F 9 0 a W 1 l L D R 9 J n F 1 b 3 Q 7 L C Z x d W 9 0 O 1 N l Y 3 R p b 2 4 x L 2 1 l d H J p Y 3 N f Y X J 0 a H V y X 2 x m I C g z K S 9 B d X R v U m V t b 3 Z l Z E N v b H V t b n M x L n t j b G l l b n R z X 3 B l c l 9 z Z W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H J p Y 3 N f Y X J 0 a H V y X 2 x m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z K S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l d H J p Y 3 N f Y X J 0 a H V y X 2 x m X 1 8 z M T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g K D Q p L 0 F 1 d G 9 S Z W 1 v d m V k Q 2 9 s d W 1 u c z E u e 2 5 f Y 2 x p Z W 5 0 c y w w f S Z x d W 9 0 O y w m c X V v d D t T Z W N 0 a W 9 u M S 9 t Z X R y a W N z X 2 F y d G h 1 c l 9 s Z i A o N C k v Q X V 0 b 1 J l b W 9 2 Z W R D b 2 x 1 b W 5 z M S 5 7 b G 9 z c 1 9 y Y X R l L D F 9 J n F 1 b 3 Q 7 L C Z x d W 9 0 O 1 N l Y 3 R p b 2 4 x L 2 1 l d H J p Y 3 N f Y X J 0 a H V y X 2 x m I C g 0 K S 9 B d X R v U m V t b 3 Z l Z E N v b H V t b n M x L n t t Y X h f b G F 0 Z W 5 j e S w y f S Z x d W 9 0 O y w m c X V v d D t T Z W N 0 a W 9 u M S 9 t Z X R y a W N z X 2 F y d G h 1 c l 9 s Z i A o N C k v Q X V 0 b 1 J l b W 9 2 Z W R D b 2 x 1 b W 5 z M S 5 7 b W V h b l 9 s Y X R l b m N 5 L D N 9 J n F 1 b 3 Q 7 L C Z x d W 9 0 O 1 N l Y 3 R p b 2 4 x L 2 1 l d H J p Y 3 N f Y X J 0 a H V y X 2 x m I C g 0 K S 9 B d X R v U m V t b 3 Z l Z E N v b H V t b n M x L n t t Z W F u X 2 x h d W 5 j a F 9 0 a W 1 l L D R 9 J n F 1 b 3 Q 7 L C Z x d W 9 0 O 1 N l Y 3 R p b 2 4 x L 2 1 l d H J p Y 3 N f Y X J 0 a H V y X 2 x m I C g 0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b G Y g K D Q p L 0 F 1 d G 9 S Z W 1 v d m V k Q 2 9 s d W 1 u c z E u e 2 5 f Y 2 x p Z W 5 0 c y w w f S Z x d W 9 0 O y w m c X V v d D t T Z W N 0 a W 9 u M S 9 t Z X R y a W N z X 2 F y d G h 1 c l 9 s Z i A o N C k v Q X V 0 b 1 J l b W 9 2 Z W R D b 2 x 1 b W 5 z M S 5 7 b G 9 z c 1 9 y Y X R l L D F 9 J n F 1 b 3 Q 7 L C Z x d W 9 0 O 1 N l Y 3 R p b 2 4 x L 2 1 l d H J p Y 3 N f Y X J 0 a H V y X 2 x m I C g 0 K S 9 B d X R v U m V t b 3 Z l Z E N v b H V t b n M x L n t t Y X h f b G F 0 Z W 5 j e S w y f S Z x d W 9 0 O y w m c X V v d D t T Z W N 0 a W 9 u M S 9 t Z X R y a W N z X 2 F y d G h 1 c l 9 s Z i A o N C k v Q X V 0 b 1 J l b W 9 2 Z W R D b 2 x 1 b W 5 z M S 5 7 b W V h b l 9 s Y X R l b m N 5 L D N 9 J n F 1 b 3 Q 7 L C Z x d W 9 0 O 1 N l Y 3 R p b 2 4 x L 2 1 l d H J p Y 3 N f Y X J 0 a H V y X 2 x m I C g 0 K S 9 B d X R v U m V t b 3 Z l Z E N v b H V t b n M x L n t t Z W F u X 2 x h d W 5 j a F 9 0 a W 1 l L D R 9 J n F 1 b 3 Q 7 L C Z x d W 9 0 O 1 N l Y 3 R p b 2 4 x L 2 1 l d H J p Y 3 N f Y X J 0 a H V y X 2 x m I C g 0 K S 9 B d X R v U m V t b 3 Z l Z E N v b H V t b n M x L n t j b G l l b n R z X 3 B l c l 9 z Z W M s N X 0 m c X V v d D t d L C Z x d W 9 0 O 1 J l b G F 0 a W 9 u c 2 h p c E l u Z m 8 m c X V v d D s 6 W 1 1 9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V U Z C U V V G I i A v P j x F b n R y e S B U e X B l P S J G a W x s T G F z d F V w Z G F 0 Z W Q i I F Z h b H V l P S J k M j A y M S 0 x M i 0 x O F Q x N z o 0 N T o x M C 4 1 M j I 4 M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1 M T d k Z D I 2 Z C 0 x Z m I x L T Q z N G E t O T N m N S 0 z Y W F i M j Y 5 O T k 3 O D c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b G Y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Q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4 V D E 3 O j M 3 O j E 1 L j A z M j c 2 O T N a I i A v P j x F b n R y e S B U e X B l P S J G a W x s Q 2 9 s d W 1 u V H l w Z X M i I F Z h b H V l P S J z Q X d Z R 0 J n W U c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y w m c X V v d D t j b G l l b n R z X 3 B l c l 9 z Z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X 2 F y d G h 1 c l 9 w b 2 9 s I C g z K S 9 B d X R v U m V t b 3 Z l Z E N v b H V t b n M x L n t u X 2 N s a W V u d H M s M H 0 m c X V v d D s s J n F 1 b 3 Q 7 U 2 V j d G l v b j E v b W V 0 c m l j c 1 9 h c n R o d X J f c G 9 v b C A o M y k v Q X V 0 b 1 J l b W 9 2 Z W R D b 2 x 1 b W 5 z M S 5 7 b G 9 z c 1 9 y Y X R l L D F 9 J n F 1 b 3 Q 7 L C Z x d W 9 0 O 1 N l Y 3 R p b 2 4 x L 2 1 l d H J p Y 3 N f Y X J 0 a H V y X 3 B v b 2 w g K D M p L 0 F 1 d G 9 S Z W 1 v d m V k Q 2 9 s d W 1 u c z E u e 2 1 h e F 9 s Y X R l b m N 5 L D J 9 J n F 1 b 3 Q 7 L C Z x d W 9 0 O 1 N l Y 3 R p b 2 4 x L 2 1 l d H J p Y 3 N f Y X J 0 a H V y X 3 B v b 2 w g K D M p L 0 F 1 d G 9 S Z W 1 v d m V k Q 2 9 s d W 1 u c z E u e 2 1 l Y W 5 f b G F 0 Z W 5 j e S w z f S Z x d W 9 0 O y w m c X V v d D t T Z W N 0 a W 9 u M S 9 t Z X R y a W N z X 2 F y d G h 1 c l 9 w b 2 9 s I C g z K S 9 B d X R v U m V t b 3 Z l Z E N v b H V t b n M x L n t t Z W F u X 2 x h d W 5 j a F 9 0 a W 1 l L D R 9 J n F 1 b 3 Q 7 L C Z x d W 9 0 O 1 N l Y 3 R p b 2 4 x L 2 1 l d H J p Y 3 N f Y X J 0 a H V y X 3 B v b 2 w g K D M p L 0 F 1 d G 9 S Z W 1 v d m V k Q 2 9 s d W 1 u c z E u e 2 N s a W V u d H N f c G V y X 3 N l Y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X R y a W N z X 2 F y d G h 1 c l 9 w b 2 9 s I C g z K S 9 B d X R v U m V t b 3 Z l Z E N v b H V t b n M x L n t u X 2 N s a W V u d H M s M H 0 m c X V v d D s s J n F 1 b 3 Q 7 U 2 V j d G l v b j E v b W V 0 c m l j c 1 9 h c n R o d X J f c G 9 v b C A o M y k v Q X V 0 b 1 J l b W 9 2 Z W R D b 2 x 1 b W 5 z M S 5 7 b G 9 z c 1 9 y Y X R l L D F 9 J n F 1 b 3 Q 7 L C Z x d W 9 0 O 1 N l Y 3 R p b 2 4 x L 2 1 l d H J p Y 3 N f Y X J 0 a H V y X 3 B v b 2 w g K D M p L 0 F 1 d G 9 S Z W 1 v d m V k Q 2 9 s d W 1 u c z E u e 2 1 h e F 9 s Y X R l b m N 5 L D J 9 J n F 1 b 3 Q 7 L C Z x d W 9 0 O 1 N l Y 3 R p b 2 4 x L 2 1 l d H J p Y 3 N f Y X J 0 a H V y X 3 B v b 2 w g K D M p L 0 F 1 d G 9 S Z W 1 v d m V k Q 2 9 s d W 1 u c z E u e 2 1 l Y W 5 f b G F 0 Z W 5 j e S w z f S Z x d W 9 0 O y w m c X V v d D t T Z W N 0 a W 9 u M S 9 t Z X R y a W N z X 2 F y d G h 1 c l 9 w b 2 9 s I C g z K S 9 B d X R v U m V t b 3 Z l Z E N v b H V t b n M x L n t t Z W F u X 2 x h d W 5 j a F 9 0 a W 1 l L D R 9 J n F 1 b 3 Q 7 L C Z x d W 9 0 O 1 N l Y 3 R p b 2 4 x L 2 1 l d H J p Y 3 N f Y X J 0 a H V y X 3 B v b 2 w g K D M p L 0 F 1 d G 9 S Z W 1 v d m V k Q 2 9 s d W 1 u c z E u e 2 N s a W V u d H N f c G V y X 3 N l Y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c G 9 v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M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M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X R y a W N z X 2 F y d G h 1 c l 9 w b 2 9 s X 1 8 z M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c G 9 v b C A o N C k v Q X V 0 b 1 J l b W 9 2 Z W R D b 2 x 1 b W 5 z M S 5 7 b l 9 j b G l l b n R z L D B 9 J n F 1 b 3 Q 7 L C Z x d W 9 0 O 1 N l Y 3 R p b 2 4 x L 2 1 l d H J p Y 3 N f Y X J 0 a H V y X 3 B v b 2 w g K D Q p L 0 F 1 d G 9 S Z W 1 v d m V k Q 2 9 s d W 1 u c z E u e 2 x v c 3 N f c m F 0 Z S w x f S Z x d W 9 0 O y w m c X V v d D t T Z W N 0 a W 9 u M S 9 t Z X R y a W N z X 2 F y d G h 1 c l 9 w b 2 9 s I C g 0 K S 9 B d X R v U m V t b 3 Z l Z E N v b H V t b n M x L n t t Y X h f b G F 0 Z W 5 j e S w y f S Z x d W 9 0 O y w m c X V v d D t T Z W N 0 a W 9 u M S 9 t Z X R y a W N z X 2 F y d G h 1 c l 9 w b 2 9 s I C g 0 K S 9 B d X R v U m V t b 3 Z l Z E N v b H V t b n M x L n t t Z W F u X 2 x h d G V u Y 3 k s M 3 0 m c X V v d D s s J n F 1 b 3 Q 7 U 2 V j d G l v b j E v b W V 0 c m l j c 1 9 h c n R o d X J f c G 9 v b C A o N C k v Q X V 0 b 1 J l b W 9 2 Z W R D b 2 x 1 b W 5 z M S 5 7 b W V h b l 9 s Y X V u Y 2 h f d G l t Z S w 0 f S Z x d W 9 0 O y w m c X V v d D t T Z W N 0 a W 9 u M S 9 t Z X R y a W N z X 2 F y d G h 1 c l 9 w b 2 9 s I C g 0 K S 9 B d X R v U m V t b 3 Z l Z E N v b H V t b n M x L n t j b G l l b n R z X 3 B l c l 9 z Z W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V 0 c m l j c 1 9 h c n R o d X J f c G 9 v b C A o N C k v Q X V 0 b 1 J l b W 9 2 Z W R D b 2 x 1 b W 5 z M S 5 7 b l 9 j b G l l b n R z L D B 9 J n F 1 b 3 Q 7 L C Z x d W 9 0 O 1 N l Y 3 R p b 2 4 x L 2 1 l d H J p Y 3 N f Y X J 0 a H V y X 3 B v b 2 w g K D Q p L 0 F 1 d G 9 S Z W 1 v d m V k Q 2 9 s d W 1 u c z E u e 2 x v c 3 N f c m F 0 Z S w x f S Z x d W 9 0 O y w m c X V v d D t T Z W N 0 a W 9 u M S 9 t Z X R y a W N z X 2 F y d G h 1 c l 9 w b 2 9 s I C g 0 K S 9 B d X R v U m V t b 3 Z l Z E N v b H V t b n M x L n t t Y X h f b G F 0 Z W 5 j e S w y f S Z x d W 9 0 O y w m c X V v d D t T Z W N 0 a W 9 u M S 9 t Z X R y a W N z X 2 F y d G h 1 c l 9 w b 2 9 s I C g 0 K S 9 B d X R v U m V t b 3 Z l Z E N v b H V t b n M x L n t t Z W F u X 2 x h d G V u Y 3 k s M 3 0 m c X V v d D s s J n F 1 b 3 Q 7 U 2 V j d G l v b j E v b W V 0 c m l j c 1 9 h c n R o d X J f c G 9 v b C A o N C k v Q X V 0 b 1 J l b W 9 2 Z W R D b 2 x 1 b W 5 z M S 5 7 b W V h b l 9 s Y X V u Y 2 h f d G l t Z S w 0 f S Z x d W 9 0 O y w m c X V v d D t T Z W N 0 a W 9 u M S 9 t Z X R y a W N z X 2 F y d G h 1 c l 9 w b 2 9 s I C g 0 K S 9 B d X R v U m V t b 3 Z l Z E N v b H V t b n M x L n t j b G l l b n R z X 3 B l c l 9 z Z W M s N X 0 m c X V v d D t d L C Z x d W 9 0 O 1 J l b G F 0 a W 9 u c 2 h p c E l u Z m 8 m c X V v d D s 6 W 1 1 9 I i A v P j x F b n R y e S B U e X B l P S J G a W x s Q 2 9 s d W 1 u T m F t Z X M i I F Z h b H V l P S J z W y Z x d W 9 0 O 2 5 f Y 2 x p Z W 5 0 c y Z x d W 9 0 O y w m c X V v d D t s b 3 N z X 3 J h d G U m c X V v d D s s J n F 1 b 3 Q 7 b W F 4 X 2 x h d G V u Y 3 k m c X V v d D s s J n F 1 b 3 Q 7 b W V h b l 9 s Y X R l b m N 5 J n F 1 b 3 Q 7 L C Z x d W 9 0 O 2 1 l Y W 5 f b G F 1 b m N o X 3 R p b W U m c X V v d D s s J n F 1 b 3 Q 7 Y 2 x p Z W 5 0 c 1 9 w Z X J f c 2 V j J n F 1 b 3 Q 7 X S I g L z 4 8 R W 5 0 c n k g V H l w Z T 0 i R m l s b E N v b H V t b l R 5 c G V z I i B W Y W x 1 Z T 0 i c 0 F 3 V U Z C U V V G I i A v P j x F b n R y e S B U e X B l P S J G a W x s T G F z d F V w Z G F 0 Z W Q i I F Z h b H V l P S J k M j A y M S 0 x M i 0 x O F Q x N z o 0 N T o y N y 4 5 N T A 0 O T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5 Z T V j Z j Y 0 M S 0 x N T U 4 L T Q w M G Q t O D Z h M S 0 x N W M 1 Z D B k N D I 4 O D U i I C 8 + P C 9 T d G F i b G V F b n R y a W V z P j w v S X R l b T 4 8 S X R l b T 4 8 S X R l b U x v Y 2 F 0 a W 9 u P j x J d G V t V H l w Z T 5 G b 3 J t d W x h P C 9 J d G V t V H l w Z T 4 8 S X R l b V B h d G g + U 2 V j d G l v b j E v b W V 0 c m l j c 1 9 h c n R o d X J f c G 9 v b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Q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Q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i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i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i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2 x m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Q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c G 9 v b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b 2 9 s X 2 F y d G h 1 c l 9 z d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h U M T g 6 N T Q 6 N T E u M z E 1 N D g 3 O V o i I C 8 + P E V u d H J 5 I F R 5 c G U 9 I k Z p b G x D b 2 x 1 b W 5 U e X B l c y I g V m F s d W U 9 I n N B d 1 V G Q l F V P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c G 9 v b C A o N S k v Q X V 0 b 1 J l b W 9 2 Z W R D b 2 x 1 b W 5 z M S 5 7 b l 9 j b G l l b n R z L D B 9 J n F 1 b 3 Q 7 L C Z x d W 9 0 O 1 N l Y 3 R p b 2 4 x L 2 1 l d H J p Y 3 N f Y X J 0 a H V y X 3 B v b 2 w g K D U p L 0 F 1 d G 9 S Z W 1 v d m V k Q 2 9 s d W 1 u c z E u e 2 x v c 3 N f c m F 0 Z S w x f S Z x d W 9 0 O y w m c X V v d D t T Z W N 0 a W 9 u M S 9 t Z X R y a W N z X 2 F y d G h 1 c l 9 w b 2 9 s I C g 1 K S 9 B d X R v U m V t b 3 Z l Z E N v b H V t b n M x L n t t Y X h f b G F 0 Z W 5 j e S w y f S Z x d W 9 0 O y w m c X V v d D t T Z W N 0 a W 9 u M S 9 t Z X R y a W N z X 2 F y d G h 1 c l 9 w b 2 9 s I C g 1 K S 9 B d X R v U m V t b 3 Z l Z E N v b H V t b n M x L n t t Z W F u X 2 x h d G V u Y 3 k s M 3 0 m c X V v d D s s J n F 1 b 3 Q 7 U 2 V j d G l v b j E v b W V 0 c m l j c 1 9 h c n R o d X J f c G 9 v b C A o N S k v Q X V 0 b 1 J l b W 9 2 Z W R D b 2 x 1 b W 5 z M S 5 7 b W V h b l 9 s Y X V u Y 2 h f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Z X R y a W N z X 2 F y d G h 1 c l 9 w b 2 9 s I C g 1 K S 9 B d X R v U m V t b 3 Z l Z E N v b H V t b n M x L n t u X 2 N s a W V u d H M s M H 0 m c X V v d D s s J n F 1 b 3 Q 7 U 2 V j d G l v b j E v b W V 0 c m l j c 1 9 h c n R o d X J f c G 9 v b C A o N S k v Q X V 0 b 1 J l b W 9 2 Z W R D b 2 x 1 b W 5 z M S 5 7 b G 9 z c 1 9 y Y X R l L D F 9 J n F 1 b 3 Q 7 L C Z x d W 9 0 O 1 N l Y 3 R p b 2 4 x L 2 1 l d H J p Y 3 N f Y X J 0 a H V y X 3 B v b 2 w g K D U p L 0 F 1 d G 9 S Z W 1 v d m V k Q 2 9 s d W 1 u c z E u e 2 1 h e F 9 s Y X R l b m N 5 L D J 9 J n F 1 b 3 Q 7 L C Z x d W 9 0 O 1 N l Y 3 R p b 2 4 x L 2 1 l d H J p Y 3 N f Y X J 0 a H V y X 3 B v b 2 w g K D U p L 0 F 1 d G 9 S Z W 1 v d m V k Q 2 9 s d W 1 u c z E u e 2 1 l Y W 5 f b G F 0 Z W 5 j e S w z f S Z x d W 9 0 O y w m c X V v d D t T Z W N 0 a W 9 u M S 9 t Z X R y a W N z X 2 F y d G h 1 c l 9 w b 2 9 s I C g 1 K S 9 B d X R v U m V t b 3 Z l Z E N v b H V t b n M x L n t t Z W F u X 2 x h d W 5 j a F 9 0 a W 1 l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Y W I x N D M z N W U t N D Y z Y S 0 0 N T U 1 L W J i M j I t Z D g 3 Y T E 0 Z m Z l N j E 1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w b 2 9 s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N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N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N S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w b 2 9 s J T I w K D U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G Z f Y X J 0 a H V y X 3 N 1 c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h c n R o d X J f b G Y g K D U p L 0 F 1 d G 9 S Z W 1 v d m V k Q 2 9 s d W 1 u c z E u e 2 5 f Y 2 x p Z W 5 0 c y w w f S Z x d W 9 0 O y w m c X V v d D t T Z W N 0 a W 9 u M S 9 t Z X R y a W N z X 2 F y d G h 1 c l 9 s Z i A o N S k v Q X V 0 b 1 J l b W 9 2 Z W R D b 2 x 1 b W 5 z M S 5 7 b G 9 z c 1 9 y Y X R l L D F 9 J n F 1 b 3 Q 7 L C Z x d W 9 0 O 1 N l Y 3 R p b 2 4 x L 2 1 l d H J p Y 3 N f Y X J 0 a H V y X 2 x m I C g 1 K S 9 B d X R v U m V t b 3 Z l Z E N v b H V t b n M x L n t t Y X h f b G F 0 Z W 5 j e S w y f S Z x d W 9 0 O y w m c X V v d D t T Z W N 0 a W 9 u M S 9 t Z X R y a W N z X 2 F y d G h 1 c l 9 s Z i A o N S k v Q X V 0 b 1 J l b W 9 2 Z W R D b 2 x 1 b W 5 z M S 5 7 b W V h b l 9 s Y X R l b m N 5 L D N 9 J n F 1 b 3 Q 7 L C Z x d W 9 0 O 1 N l Y 3 R p b 2 4 x L 2 1 l d H J p Y 3 N f Y X J 0 a H V y X 2 x m I C g 1 K S 9 B d X R v U m V t b 3 Z l Z E N v b H V t b n M x L n t t Z W F u X 2 x h d W 5 j a F 9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d H J p Y 3 N f Y X J 0 a H V y X 2 x m I C g 1 K S 9 B d X R v U m V t b 3 Z l Z E N v b H V t b n M x L n t u X 2 N s a W V u d H M s M H 0 m c X V v d D s s J n F 1 b 3 Q 7 U 2 V j d G l v b j E v b W V 0 c m l j c 1 9 h c n R o d X J f b G Y g K D U p L 0 F 1 d G 9 S Z W 1 v d m V k Q 2 9 s d W 1 u c z E u e 2 x v c 3 N f c m F 0 Z S w x f S Z x d W 9 0 O y w m c X V v d D t T Z W N 0 a W 9 u M S 9 t Z X R y a W N z X 2 F y d G h 1 c l 9 s Z i A o N S k v Q X V 0 b 1 J l b W 9 2 Z W R D b 2 x 1 b W 5 z M S 5 7 b W F 4 X 2 x h d G V u Y 3 k s M n 0 m c X V v d D s s J n F 1 b 3 Q 7 U 2 V j d G l v b j E v b W V 0 c m l j c 1 9 h c n R o d X J f b G Y g K D U p L 0 F 1 d G 9 S Z W 1 v d m V k Q 2 9 s d W 1 u c z E u e 2 1 l Y W 5 f b G F 0 Z W 5 j e S w z f S Z x d W 9 0 O y w m c X V v d D t T Z W N 0 a W 9 u M S 9 t Z X R y a W N z X 2 F y d G h 1 c l 9 s Z i A o N S k v Q X V 0 b 1 J l b W 9 2 Z W R D b 2 x 1 b W 5 z M S 5 7 b W V h b l 9 s Y X V u Y 2 h f d G l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1 0 i I C 8 + P E V u d H J 5 I F R 5 c G U 9 I k Z p b G x D b 2 x 1 b W 5 U e X B l c y I g V m F s d W U 9 I n N B d 1 V G Q l F V P S I g L z 4 8 R W 5 0 c n k g V H l w Z T 0 i R m l s b E x h c 3 R V c G R h d G V k I i B W Y W x 1 Z T 0 i Z D I w M j E t M T I t M T h U M T g 6 N T Q 6 N D A u O D k z N z c x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N T Y 3 Y T Z k Z D k t O G R k Y y 0 0 N 2 U x L T g 0 Z W Y t Y T E 1 N 2 M 2 M j k w O G Z h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R y a W N z X 2 F y d G h 1 c l 9 s Z i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1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h c n R o d X J f b G Y l M j A o N S k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9 v b F 9 0 a W F u Y 2 h p X 3 N 1 c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0 a W F u Y 2 h p X 3 B v b 2 w g K D M p L 0 F 1 d G 9 S Z W 1 v d m V k Q 2 9 s d W 1 u c z E u e 2 5 f Y 2 x p Z W 5 0 c y w w f S Z x d W 9 0 O y w m c X V v d D t T Z W N 0 a W 9 u M S 9 t Z X R y a W N z X 3 R p Y W 5 j a G l f c G 9 v b C A o M y k v Q X V 0 b 1 J l b W 9 2 Z W R D b 2 x 1 b W 5 z M S 5 7 b G 9 z c 1 9 y Y X R l L D F 9 J n F 1 b 3 Q 7 L C Z x d W 9 0 O 1 N l Y 3 R p b 2 4 x L 2 1 l d H J p Y 3 N f d G l h b m N o a V 9 w b 2 9 s I C g z K S 9 B d X R v U m V t b 3 Z l Z E N v b H V t b n M x L n t t Y X h f b G F 0 Z W 5 j e S w y f S Z x d W 9 0 O y w m c X V v d D t T Z W N 0 a W 9 u M S 9 t Z X R y a W N z X 3 R p Y W 5 j a G l f c G 9 v b C A o M y k v Q X V 0 b 1 J l b W 9 2 Z W R D b 2 x 1 b W 5 z M S 5 7 b W V h b l 9 s Y X R l b m N 5 L D N 9 J n F 1 b 3 Q 7 L C Z x d W 9 0 O 1 N l Y 3 R p b 2 4 x L 2 1 l d H J p Y 3 N f d G l h b m N o a V 9 w b 2 9 s I C g z K S 9 B d X R v U m V t b 3 Z l Z E N v b H V t b n M x L n t t Z W F u X 2 x h d W 5 j a F 9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l d H J p Y 3 N f d G l h b m N o a V 9 w b 2 9 s I C g z K S 9 B d X R v U m V t b 3 Z l Z E N v b H V t b n M x L n t u X 2 N s a W V u d H M s M H 0 m c X V v d D s s J n F 1 b 3 Q 7 U 2 V j d G l v b j E v b W V 0 c m l j c 1 9 0 a W F u Y 2 h p X 3 B v b 2 w g K D M p L 0 F 1 d G 9 S Z W 1 v d m V k Q 2 9 s d W 1 u c z E u e 2 x v c 3 N f c m F 0 Z S w x f S Z x d W 9 0 O y w m c X V v d D t T Z W N 0 a W 9 u M S 9 t Z X R y a W N z X 3 R p Y W 5 j a G l f c G 9 v b C A o M y k v Q X V 0 b 1 J l b W 9 2 Z W R D b 2 x 1 b W 5 z M S 5 7 b W F 4 X 2 x h d G V u Y 3 k s M n 0 m c X V v d D s s J n F 1 b 3 Q 7 U 2 V j d G l v b j E v b W V 0 c m l j c 1 9 0 a W F u Y 2 h p X 3 B v b 2 w g K D M p L 0 F 1 d G 9 S Z W 1 v d m V k Q 2 9 s d W 1 u c z E u e 2 1 l Y W 5 f b G F 0 Z W 5 j e S w z f S Z x d W 9 0 O y w m c X V v d D t T Z W N 0 a W 9 u M S 9 t Z X R y a W N z X 3 R p Y W 5 j a G l f c G 9 v b C A o M y k v Q X V 0 b 1 J l b W 9 2 Z W R D b 2 x 1 b W 5 z M S 5 7 b W V h b l 9 s Y X V u Y 2 h f d G l t Z S w 0 f S Z x d W 9 0 O 1 0 s J n F 1 b 3 Q 7 U m V s Y X R p b 2 5 z a G l w S W 5 m b y Z x d W 9 0 O z p b X X 0 i I C 8 + P E V u d H J 5 I F R 5 c G U 9 I k Z p b G x D b 2 x 1 b W 5 U e X B l c y I g V m F s d W U 9 I n N B d 1 V G Q l F V P S I g L z 4 8 R W 5 0 c n k g V H l w Z T 0 i R m l s b E x h c 3 R V c G R h d G V k I i B W Y W x 1 Z T 0 i Z D I w M j E t M T I t M T h U M T g 6 N T Q 6 M z A u M D Y z N j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Z p b G x T d G F 0 d X M i I F Z h b H V l P S J z Q 2 9 t c G x l d G U i I C 8 + P E V u d H J 5 I F R 5 c G U 9 I k Z p b G x D b 2 x 1 b W 5 O Y W 1 l c y I g V m F s d W U 9 I n N b J n F 1 b 3 Q 7 b l 9 j b G l l b n R z J n F 1 b 3 Q 7 L C Z x d W 9 0 O 2 x v c 3 N f c m F 0 Z S Z x d W 9 0 O y w m c X V v d D t t Y X h f b G F 0 Z W 5 j e S Z x d W 9 0 O y w m c X V v d D t t Z W F u X 2 x h d G V u Y 3 k m c X V v d D s s J n F 1 b 3 Q 7 b W V h b l 9 s Y X V u Y 2 h f d G l t Z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N G Z l Z T A y O T I t O G N i M S 0 0 M j A 1 L W E x N G U t O T Q z O D N l N T I 3 N m U 3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Z X R y a W N z X 3 R p Y W 5 j a G l f c G 9 v b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c G 9 v b C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w b 2 9 s J T I w K D M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y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Z f d G l h b m N o a V 9 z d X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h U M T k 6 M T k 6 M D Q u N z A x N D k x N 1 o i I C 8 + P E V u d H J 5 I F R 5 c G U 9 I k Z p b G x D b 2 x 1 b W 5 U e X B l c y I g V m F s d W U 9 I n N B d 1 V G Q l F V P S I g L z 4 8 R W 5 0 c n k g V H l w Z T 0 i R m l s b E N v b H V t b k 5 h b W V z I i B W Y W x 1 Z T 0 i c 1 s m c X V v d D t u X 2 N s a W V u d H M m c X V v d D s s J n F 1 b 3 Q 7 b G 9 z c 1 9 y Y X R l J n F 1 b 3 Q 7 L C Z x d W 9 0 O 2 1 h e F 9 s Y X R l b m N 5 J n F 1 b 3 Q 7 L C Z x d W 9 0 O 2 1 l Y W 5 f b G F 0 Z W 5 j e S Z x d W 9 0 O y w m c X V v d D t t Z W F u X 2 x h d W 5 j a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1 9 0 a W F u Y 2 h p X 2 x m I C g z K S 9 B d X R v U m V t b 3 Z l Z E N v b H V t b n M x L n t u X 2 N s a W V u d H M s M H 0 m c X V v d D s s J n F 1 b 3 Q 7 U 2 V j d G l v b j E v b W V 0 c m l j c 1 9 0 a W F u Y 2 h p X 2 x m I C g z K S 9 B d X R v U m V t b 3 Z l Z E N v b H V t b n M x L n t s b 3 N z X 3 J h d G U s M X 0 m c X V v d D s s J n F 1 b 3 Q 7 U 2 V j d G l v b j E v b W V 0 c m l j c 1 9 0 a W F u Y 2 h p X 2 x m I C g z K S 9 B d X R v U m V t b 3 Z l Z E N v b H V t b n M x L n t t Y X h f b G F 0 Z W 5 j e S w y f S Z x d W 9 0 O y w m c X V v d D t T Z W N 0 a W 9 u M S 9 t Z X R y a W N z X 3 R p Y W 5 j a G l f b G Y g K D M p L 0 F 1 d G 9 S Z W 1 v d m V k Q 2 9 s d W 1 u c z E u e 2 1 l Y W 5 f b G F 0 Z W 5 j e S w z f S Z x d W 9 0 O y w m c X V v d D t T Z W N 0 a W 9 u M S 9 t Z X R y a W N z X 3 R p Y W 5 j a G l f b G Y g K D M p L 0 F 1 d G 9 S Z W 1 v d m V k Q 2 9 s d W 1 u c z E u e 2 1 l Y W 5 f b G F 1 b m N o X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0 c m l j c 1 9 0 a W F u Y 2 h p X 2 x m I C g z K S 9 B d X R v U m V t b 3 Z l Z E N v b H V t b n M x L n t u X 2 N s a W V u d H M s M H 0 m c X V v d D s s J n F 1 b 3 Q 7 U 2 V j d G l v b j E v b W V 0 c m l j c 1 9 0 a W F u Y 2 h p X 2 x m I C g z K S 9 B d X R v U m V t b 3 Z l Z E N v b H V t b n M x L n t s b 3 N z X 3 J h d G U s M X 0 m c X V v d D s s J n F 1 b 3 Q 7 U 2 V j d G l v b j E v b W V 0 c m l j c 1 9 0 a W F u Y 2 h p X 2 x m I C g z K S 9 B d X R v U m V t b 3 Z l Z E N v b H V t b n M x L n t t Y X h f b G F 0 Z W 5 j e S w y f S Z x d W 9 0 O y w m c X V v d D t T Z W N 0 a W 9 u M S 9 t Z X R y a W N z X 3 R p Y W 5 j a G l f b G Y g K D M p L 0 F 1 d G 9 S Z W 1 v d m V k Q 2 9 s d W 1 u c z E u e 2 1 l Y W 5 f b G F 0 Z W 5 j e S w z f S Z x d W 9 0 O y w m c X V v d D t T Z W N 0 a W 9 u M S 9 t Z X R y a W N z X 3 R p Y W 5 j a G l f b G Y g K D M p L 0 F 1 d G 9 S Z W 1 v d m V k Q 2 9 s d W 1 u c z E u e 2 1 l Y W 5 f b G F 1 b m N o X 3 R p b W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k M z h j M T Y 4 Y y 0 0 N j M 4 L T R k M T U t O D Y 1 M C 0 0 N m V j Y z c x Z D d h Z T k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1 l d H J p Y 3 N f d G l h b m N o a V 9 s Z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3 R p Y W 5 j a G l f b G Y l M j A o M y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d G l h b m N o a V 9 s Z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M p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M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2 x m J T I w K D M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1 9 0 a W F u Y 2 h p X 3 B v b 2 w l M j A o M y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y a W N z X 2 F y d G h 1 c l 9 s Z i U y M C g 1 K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N f Y X J 0 a H V y X 3 B v b 2 w l M j A o N S k v Q 2 9 s b 2 5 u Z X M l M j B z d X B w c m l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c J Q 9 w h G q U q Q E t s 3 g O B B 3 Q A A A A A C A A A A A A A Q Z g A A A A E A A C A A A A B O m a / p Z 0 m y B 5 x B v T r e Y I f l M Y D v 3 F p D Z K s n 7 n e o Q 7 N k 9 Q A A A A A O g A A A A A I A A C A A A A B G U D d g s c m i W U D q f T v Z 1 5 2 Z + / j t P D m r F n z P f J Q M q d F 4 7 1 A A A A B B E 3 T i V O G / d s Z H y P C c z X p Y r / d I K F d u U M / g Y U K M Q w 8 J q P M 0 1 F Z G U X g H d X s b z C E B T i 3 c A J Z X o w a N k K P v H I 0 i O s P H 9 P + Y 9 L H R d v s g B q n z q + w G 5 U A A A A A 7 1 t 6 c B Q I R z q n P b y U c m g C R y X g + X x W s B m c R 8 p 7 S 2 5 n 2 0 5 u 0 0 y T U u 9 v D U 7 T z M n H C + x 8 f g + 9 f O 1 8 A Q F h I q a 5 K + G K B < / D a t a M a s h u p > 
</file>

<file path=customXml/itemProps1.xml><?xml version="1.0" encoding="utf-8"?>
<ds:datastoreItem xmlns:ds="http://schemas.openxmlformats.org/officeDocument/2006/customXml" ds:itemID="{BED657AC-98C5-4737-99B8-7000FDF86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Graphes</vt:lpstr>
      <vt:lpstr>Moyenne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Coline van Leeuwen</dc:creator>
  <cp:lastModifiedBy>Coline van Leeuwen</cp:lastModifiedBy>
  <dcterms:created xsi:type="dcterms:W3CDTF">2021-12-14T13:43:56Z</dcterms:created>
  <dcterms:modified xsi:type="dcterms:W3CDTF">2021-12-18T20:17:58Z</dcterms:modified>
</cp:coreProperties>
</file>