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ms-office.chartex+xml" PartName="/xl/charts/chartEx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2.xml"/>
  <Override ContentType="application/vnd.ms-office.chartstyle+xml" PartName="/xl/charts/style1.xml"/>
  <Override ContentType="application/vnd.ms-office.chartcolorstyle+xml" PartName="/xl/charts/colors2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<sst xmlns="http://schemas.openxmlformats.org/spreadsheetml/2006/main" count="21" uniqueCount="12">
  <si>
    <t>Buyer</t>
  </si>
  <si>
    <t>Buy</t>
  </si>
  <si>
    <t>Send Hash</t>
  </si>
  <si>
    <t>Raise Dispute</t>
  </si>
  <si>
    <t>Seller</t>
  </si>
  <si>
    <t>Sell new Reference</t>
  </si>
  <si>
    <t>Send Encrypted decoder key</t>
  </si>
  <si>
    <t>n times</t>
  </si>
  <si>
    <t>Send Decoder</t>
  </si>
  <si>
    <t>Release Key</t>
  </si>
  <si>
    <t>Add a TLE</t>
  </si>
  <si>
    <t>m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</si>
</sst>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Ex2.xml.rels><?xml version="1.0" encoding="UTF-8" standalone="yes"?>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Gas usage for adding a 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3"/>
            <c:marker>
              <c:symbol val="none"/>
            </c:marker>
          </c:dPt>
          <c:cat>
            <c:strRef>
              <c:f>Sheet1!$A$1:$A$8</c:f>
            </c:strRef>
          </c:cat>
          <c:val>
            <c:numRef>
              <c:f>Sheet1!$B$1:$B$8</c:f>
            </c:numRef>
          </c:val>
          <c:smooth val="0"/>
        </c:ser>
        <c:axId val="2075965502"/>
        <c:axId val="1044177692"/>
      </c:lineChart>
      <c:catAx>
        <c:axId val="2075965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Characters in TLE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177692"/>
      </c:catAx>
      <c:valAx>
        <c:axId val="1044177692"/>
        <c:scaling>
          <c:orientation val="minMax"/>
          <c:max val="1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Gas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965502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Sheet3!$A$1:$A$30</c:f>
            </c:strRef>
          </c:cat>
          <c:val>
            <c:numRef>
              <c:f>Sheet3!$B$1:$B$30</c:f>
            </c:numRef>
          </c:val>
          <c:smooth val="0"/>
        </c:ser>
        <c:axId val="259233582"/>
        <c:axId val="471221066"/>
      </c:lineChart>
      <c:catAx>
        <c:axId val="25923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221066"/>
      </c:catAx>
      <c:valAx>
        <c:axId val="471221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233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Sheet2!$B$10:$B$12</cx:f>
      </cx:numDim>
      <cx:strDim type="cat">
        <cx:f>Sheet2!$A$10:$A$12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t>Gas usage for Buyer Functions</a:t>
          </a:r>
        </a:p>
      </cx:txPr>
    </cx:title>
    <cx:plotArea>
      <cx:plotAreaRegion>
        <cx:series layoutId="waterfall" uniqueId="{299BAC9C-95A3-4520-A800-21B92D7971A0}"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t>Gas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</cx:chartSpace>
</file>

<file path=xl/charts/chartEx2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Sheet2!$B$15:$B$19</cx:f>
      </cx:numDim>
      <cx:strDim type="cat">
        <cx:f>Sheet2!$A$15:$A$19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t>Gas usage for Seller Functions</a:t>
          </a:r>
        </a:p>
      </cx:txPr>
    </cx:title>
    <cx:plotArea>
      <cx:plotAreaRegion>
        <cx:series layoutId="waterfall" uniqueId="{B9F6B48F-1EA6-4EAD-85B3-24BA9DDC418C}"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t>Gas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colors2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charts/style2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microsoft.com/office/2014/relationships/chartEx" Target="../charts/chartEx1.xml"/><Relationship Id="rId2" Type="http://schemas.microsoft.com/office/2014/relationships/chartEx" Target="../charts/chartEx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1</xdr:row>
      <xdr:rowOff>28575</xdr:rowOff>
    </xdr:from>
    <xdr:ext cx="5715000" cy="3533775"/>
    <mc:AlternateContent>
      <mc:Choice Requires="cx1">
        <xdr:graphicFrame>
          <xdr:nvGraphicFramePr>
            <xdr:cNvPr id="2" name="Chart 2" title="Cha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1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10</xdr:col>
      <xdr:colOff>895350</xdr:colOff>
      <xdr:row>0</xdr:row>
      <xdr:rowOff>161925</xdr:rowOff>
    </xdr:from>
    <xdr:ext cx="5715000" cy="3533775"/>
    <mc:AlternateContent>
      <mc:Choice Requires="cx1">
        <xdr:graphicFrame>
          <xdr:nvGraphicFramePr>
            <xdr:cNvPr id="4" name="Chart 4" title="Cha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5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15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86850.0</v>
      </c>
    </row>
    <row r="2">
      <c r="A2" s="1">
        <v>10.0</v>
      </c>
      <c r="B2" s="1">
        <v>103000.0</v>
      </c>
    </row>
    <row r="3">
      <c r="A3" s="1">
        <v>20.0</v>
      </c>
      <c r="B3" s="1">
        <v>103680.0</v>
      </c>
    </row>
    <row r="4">
      <c r="A4" s="1">
        <v>30.0</v>
      </c>
      <c r="B4" s="1">
        <v>104320.0</v>
      </c>
    </row>
    <row r="5">
      <c r="A5" s="1">
        <v>31.0</v>
      </c>
      <c r="B5" s="1">
        <v>124320.0</v>
      </c>
    </row>
    <row r="6">
      <c r="A6" s="1">
        <v>32.0</v>
      </c>
      <c r="B6" s="1">
        <v>145217.0</v>
      </c>
    </row>
    <row r="7">
      <c r="A7" s="1">
        <v>33.0</v>
      </c>
      <c r="B7" s="1">
        <v>145317.0</v>
      </c>
    </row>
    <row r="8">
      <c r="A8" s="1">
        <v>40.0</v>
      </c>
      <c r="B8" s="1">
        <v>145617.0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9">
      <c r="A9" s="2" t="s">
        <v>0</v>
      </c>
    </row>
    <row r="10">
      <c r="A10" s="1" t="s">
        <v>1</v>
      </c>
      <c r="B10" s="1">
        <v>126000.0</v>
      </c>
      <c r="C10" s="1">
        <v>128000.0</v>
      </c>
    </row>
    <row r="11">
      <c r="A11" s="1" t="s">
        <v>2</v>
      </c>
      <c r="B11" s="1">
        <v>28000.0</v>
      </c>
      <c r="C11" s="1">
        <v>28000.0</v>
      </c>
    </row>
    <row r="12">
      <c r="A12" s="1" t="s">
        <v>3</v>
      </c>
      <c r="B12" s="1">
        <v>27600.0</v>
      </c>
      <c r="C12" s="1">
        <v>18000.0</v>
      </c>
    </row>
    <row r="14">
      <c r="A14" s="2" t="s">
        <v>4</v>
      </c>
    </row>
    <row r="15">
      <c r="A15" s="1" t="s">
        <v>5</v>
      </c>
      <c r="B15" s="1">
        <v>204000.0</v>
      </c>
    </row>
    <row r="16">
      <c r="A16" s="1" t="s">
        <v>6</v>
      </c>
      <c r="B16" s="1">
        <v>28400.0</v>
      </c>
      <c r="D16" s="1" t="s">
        <v>7</v>
      </c>
    </row>
    <row r="17">
      <c r="A17" s="1" t="s">
        <v>8</v>
      </c>
      <c r="B17" s="1">
        <v>72000.0</v>
      </c>
      <c r="D17" s="1" t="s">
        <v>7</v>
      </c>
    </row>
    <row r="18">
      <c r="A18" s="1" t="s">
        <v>9</v>
      </c>
      <c r="B18" s="1">
        <v>45600.0</v>
      </c>
    </row>
    <row r="19">
      <c r="A19" s="1" t="s">
        <v>10</v>
      </c>
      <c r="B19" s="1">
        <v>103000.0</v>
      </c>
      <c r="D19" s="1" t="s">
        <v>11</v>
      </c>
    </row>
    <row r="24">
      <c r="L24" s="1">
        <v>204000.0</v>
      </c>
      <c r="M24" s="1">
        <v>204000.0</v>
      </c>
      <c r="P24" s="1">
        <v>204000.0</v>
      </c>
    </row>
    <row r="25">
      <c r="L25" s="1">
        <v>45600.0</v>
      </c>
      <c r="M25" s="1">
        <v>45600.0</v>
      </c>
      <c r="P25" s="1">
        <v>45600.0</v>
      </c>
      <c r="Q25" s="3">
        <f>P24+P25</f>
        <v>249600</v>
      </c>
    </row>
    <row r="26">
      <c r="A26" s="4" t="s">
        <v>1</v>
      </c>
      <c r="B26" s="5">
        <v>126000.0</v>
      </c>
      <c r="C26" s="4" t="s">
        <v>5</v>
      </c>
      <c r="D26" s="5">
        <v>204000.0</v>
      </c>
      <c r="L26" s="1">
        <v>28400.0</v>
      </c>
      <c r="M26" s="3">
        <f t="shared" ref="M26:M27" si="1">L26*50</f>
        <v>1420000</v>
      </c>
    </row>
    <row r="27">
      <c r="A27" s="4" t="s">
        <v>2</v>
      </c>
      <c r="B27" s="5">
        <v>28000.0</v>
      </c>
      <c r="C27" s="4" t="s">
        <v>6</v>
      </c>
      <c r="D27" s="5">
        <v>28400.0</v>
      </c>
      <c r="L27" s="1">
        <v>72000.0</v>
      </c>
      <c r="M27" s="3">
        <f t="shared" si="1"/>
        <v>3600000</v>
      </c>
      <c r="Q27" s="1">
        <v>249600.0</v>
      </c>
    </row>
    <row r="28">
      <c r="A28" s="4" t="s">
        <v>3</v>
      </c>
      <c r="B28" s="5">
        <v>27600.0</v>
      </c>
      <c r="C28" s="4" t="s">
        <v>8</v>
      </c>
      <c r="D28" s="5">
        <v>72000.0</v>
      </c>
      <c r="L28" s="1">
        <v>103000.0</v>
      </c>
      <c r="M28" s="3">
        <f>L28*10</f>
        <v>1030000</v>
      </c>
    </row>
    <row r="29">
      <c r="C29" s="4" t="s">
        <v>9</v>
      </c>
      <c r="D29" s="5">
        <v>45600.0</v>
      </c>
      <c r="P29" s="6">
        <v>28400.0</v>
      </c>
      <c r="Q29" s="3">
        <f>P29+P30</f>
        <v>100400</v>
      </c>
    </row>
    <row r="30">
      <c r="C30" s="4" t="s">
        <v>10</v>
      </c>
      <c r="D30" s="5">
        <v>103000.0</v>
      </c>
      <c r="M30" s="3">
        <f>M28+M27+M26+M25+M24</f>
        <v>6299600</v>
      </c>
      <c r="P30" s="6">
        <v>72000.0</v>
      </c>
      <c r="Q30" s="1">
        <v>100400.0</v>
      </c>
      <c r="R30" s="1">
        <v>249600.0</v>
      </c>
    </row>
  </sheetData>
  <mergeCells count="2">
    <mergeCell ref="A9:B9"/>
    <mergeCell ref="A14:B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3">
        <f>(D1/A1) +E1*A1</f>
        <v>350000</v>
      </c>
      <c r="D1" s="1">
        <v>100400.0</v>
      </c>
      <c r="E1" s="1">
        <v>249600.0</v>
      </c>
    </row>
    <row r="2">
      <c r="A2" s="3">
        <f t="shared" ref="A2:A30" si="1">A1+1</f>
        <v>2</v>
      </c>
      <c r="B2" s="3">
        <f t="shared" ref="B2:B30" si="2">(100400/A2) +249600*A2</f>
        <v>549400</v>
      </c>
    </row>
    <row r="3">
      <c r="A3" s="3">
        <f t="shared" si="1"/>
        <v>3</v>
      </c>
      <c r="B3" s="3">
        <f t="shared" si="2"/>
        <v>782266.6667</v>
      </c>
    </row>
    <row r="4">
      <c r="A4" s="3">
        <f t="shared" si="1"/>
        <v>4</v>
      </c>
      <c r="B4" s="3">
        <f t="shared" si="2"/>
        <v>1023500</v>
      </c>
    </row>
    <row r="5">
      <c r="A5" s="3">
        <f t="shared" si="1"/>
        <v>5</v>
      </c>
      <c r="B5" s="3">
        <f t="shared" si="2"/>
        <v>1268080</v>
      </c>
    </row>
    <row r="6">
      <c r="A6" s="3">
        <f t="shared" si="1"/>
        <v>6</v>
      </c>
      <c r="B6" s="3">
        <f t="shared" si="2"/>
        <v>1514333.333</v>
      </c>
    </row>
    <row r="7">
      <c r="A7" s="3">
        <f t="shared" si="1"/>
        <v>7</v>
      </c>
      <c r="B7" s="3">
        <f t="shared" si="2"/>
        <v>1761542.857</v>
      </c>
    </row>
    <row r="8">
      <c r="A8" s="3">
        <f t="shared" si="1"/>
        <v>8</v>
      </c>
      <c r="B8" s="3">
        <f t="shared" si="2"/>
        <v>2009350</v>
      </c>
    </row>
    <row r="9">
      <c r="A9" s="3">
        <f t="shared" si="1"/>
        <v>9</v>
      </c>
      <c r="B9" s="3">
        <f t="shared" si="2"/>
        <v>2257555.556</v>
      </c>
    </row>
    <row r="10">
      <c r="A10" s="3">
        <f t="shared" si="1"/>
        <v>10</v>
      </c>
      <c r="B10" s="3">
        <f t="shared" si="2"/>
        <v>2506040</v>
      </c>
    </row>
    <row r="11">
      <c r="A11" s="3">
        <f t="shared" si="1"/>
        <v>11</v>
      </c>
      <c r="B11" s="3">
        <f t="shared" si="2"/>
        <v>2754727.273</v>
      </c>
    </row>
    <row r="12">
      <c r="A12" s="3">
        <f t="shared" si="1"/>
        <v>12</v>
      </c>
      <c r="B12" s="3">
        <f t="shared" si="2"/>
        <v>3003566.667</v>
      </c>
    </row>
    <row r="13">
      <c r="A13" s="3">
        <f t="shared" si="1"/>
        <v>13</v>
      </c>
      <c r="B13" s="3">
        <f t="shared" si="2"/>
        <v>3252523.077</v>
      </c>
    </row>
    <row r="14">
      <c r="A14" s="3">
        <f t="shared" si="1"/>
        <v>14</v>
      </c>
      <c r="B14" s="3">
        <f t="shared" si="2"/>
        <v>3501571.429</v>
      </c>
    </row>
    <row r="15">
      <c r="A15" s="3">
        <f t="shared" si="1"/>
        <v>15</v>
      </c>
      <c r="B15" s="3">
        <f t="shared" si="2"/>
        <v>3750693.333</v>
      </c>
    </row>
    <row r="16">
      <c r="A16" s="3">
        <f t="shared" si="1"/>
        <v>16</v>
      </c>
      <c r="B16" s="3">
        <f t="shared" si="2"/>
        <v>3999875</v>
      </c>
    </row>
    <row r="17">
      <c r="A17" s="3">
        <f t="shared" si="1"/>
        <v>17</v>
      </c>
      <c r="B17" s="3">
        <f t="shared" si="2"/>
        <v>4249105.882</v>
      </c>
    </row>
    <row r="18">
      <c r="A18" s="3">
        <f t="shared" si="1"/>
        <v>18</v>
      </c>
      <c r="B18" s="3">
        <f t="shared" si="2"/>
        <v>4498377.778</v>
      </c>
    </row>
    <row r="19">
      <c r="A19" s="3">
        <f t="shared" si="1"/>
        <v>19</v>
      </c>
      <c r="B19" s="3">
        <f t="shared" si="2"/>
        <v>4747684.211</v>
      </c>
    </row>
    <row r="20">
      <c r="A20" s="3">
        <f t="shared" si="1"/>
        <v>20</v>
      </c>
      <c r="B20" s="3">
        <f t="shared" si="2"/>
        <v>4997020</v>
      </c>
    </row>
    <row r="21">
      <c r="A21" s="3">
        <f t="shared" si="1"/>
        <v>21</v>
      </c>
      <c r="B21" s="3">
        <f t="shared" si="2"/>
        <v>5246380.952</v>
      </c>
    </row>
    <row r="22">
      <c r="A22" s="3">
        <f t="shared" si="1"/>
        <v>22</v>
      </c>
      <c r="B22" s="3">
        <f t="shared" si="2"/>
        <v>5495763.636</v>
      </c>
    </row>
    <row r="23">
      <c r="A23" s="3">
        <f t="shared" si="1"/>
        <v>23</v>
      </c>
      <c r="B23" s="3">
        <f t="shared" si="2"/>
        <v>5745165.217</v>
      </c>
    </row>
    <row r="24">
      <c r="A24" s="3">
        <f t="shared" si="1"/>
        <v>24</v>
      </c>
      <c r="B24" s="3">
        <f t="shared" si="2"/>
        <v>5994583.333</v>
      </c>
    </row>
    <row r="25">
      <c r="A25" s="3">
        <f t="shared" si="1"/>
        <v>25</v>
      </c>
      <c r="B25" s="3">
        <f t="shared" si="2"/>
        <v>6244016</v>
      </c>
    </row>
    <row r="26">
      <c r="A26" s="3">
        <f t="shared" si="1"/>
        <v>26</v>
      </c>
      <c r="B26" s="3">
        <f t="shared" si="2"/>
        <v>6493461.538</v>
      </c>
    </row>
    <row r="27">
      <c r="A27" s="3">
        <f t="shared" si="1"/>
        <v>27</v>
      </c>
      <c r="B27" s="3">
        <f t="shared" si="2"/>
        <v>6742918.519</v>
      </c>
    </row>
    <row r="28">
      <c r="A28" s="3">
        <f t="shared" si="1"/>
        <v>28</v>
      </c>
      <c r="B28" s="3">
        <f t="shared" si="2"/>
        <v>6992385.714</v>
      </c>
    </row>
    <row r="29">
      <c r="A29" s="3">
        <f t="shared" si="1"/>
        <v>29</v>
      </c>
      <c r="B29" s="3">
        <f t="shared" si="2"/>
        <v>7241862.069</v>
      </c>
    </row>
    <row r="30">
      <c r="A30" s="3">
        <f t="shared" si="1"/>
        <v>30</v>
      </c>
      <c r="B30" s="3">
        <f t="shared" si="2"/>
        <v>7491346.667</v>
      </c>
    </row>
  </sheetData>
  <drawing r:id="rId1"/>
</worksheet>
</file>