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ik.kpatel\Desktop\"/>
    </mc:Choice>
  </mc:AlternateContent>
  <bookViews>
    <workbookView xWindow="0" yWindow="0" windowWidth="20490" windowHeight="7440"/>
  </bookViews>
  <sheets>
    <sheet name="HC_REQ_RES_VENDOR_PAYMENTS" sheetId="1" r:id="rId1"/>
  </sheets>
  <definedNames>
    <definedName name="_xlnm._FilterDatabase" localSheetId="0" hidden="1">HC_REQ_RES_VENDOR_PAYMENTS!$A$1:$BF$6</definedName>
  </definedName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2" i="1"/>
  <c r="U3" i="1"/>
  <c r="V3" i="1" s="1"/>
  <c r="U5" i="1"/>
  <c r="V5" i="1" s="1"/>
  <c r="U4" i="1" l="1"/>
  <c r="V4" i="1" s="1"/>
  <c r="U6" i="1"/>
  <c r="V6" i="1" s="1"/>
  <c r="U2" i="1"/>
  <c r="V2" i="1" s="1"/>
</calcChain>
</file>

<file path=xl/sharedStrings.xml><?xml version="1.0" encoding="utf-8"?>
<sst xmlns="http://schemas.openxmlformats.org/spreadsheetml/2006/main" count="248" uniqueCount="99">
  <si>
    <t/>
  </si>
  <si>
    <t>Vendor Name</t>
  </si>
  <si>
    <t>Client Name</t>
  </si>
  <si>
    <t>Vendor Contact Email</t>
  </si>
  <si>
    <t>Vendor ID</t>
  </si>
  <si>
    <t>Candidate Name</t>
  </si>
  <si>
    <t>Candidate No</t>
  </si>
  <si>
    <t>Employee No</t>
  </si>
  <si>
    <t>Month</t>
  </si>
  <si>
    <t>Year</t>
  </si>
  <si>
    <t>Bill Start Date</t>
  </si>
  <si>
    <t>Bill End Date</t>
  </si>
  <si>
    <t>Pay Rate</t>
  </si>
  <si>
    <t>Default Bill Period</t>
  </si>
  <si>
    <t>Bill Period</t>
  </si>
  <si>
    <t>LOB</t>
  </si>
  <si>
    <t>Bill Amount</t>
  </si>
  <si>
    <t>Tax Type</t>
  </si>
  <si>
    <t>Tax Amount</t>
  </si>
  <si>
    <t>Total Amount</t>
  </si>
  <si>
    <t>Invoice No</t>
  </si>
  <si>
    <t>Invoice Reference No</t>
  </si>
  <si>
    <t>Invoice Date</t>
  </si>
  <si>
    <t>Credit Note No.</t>
  </si>
  <si>
    <t>Credit Note Date</t>
  </si>
  <si>
    <t>Client Payment Received</t>
  </si>
  <si>
    <t>Client Invoice No.</t>
  </si>
  <si>
    <t>Client Invoice Date</t>
  </si>
  <si>
    <t>Inv. Type</t>
  </si>
  <si>
    <t>Invoice Soft Copy Received Date</t>
  </si>
  <si>
    <t>Invoice Hard Copy Received Date</t>
  </si>
  <si>
    <t>Approved</t>
  </si>
  <si>
    <t>Notes</t>
  </si>
  <si>
    <t>Attachments</t>
  </si>
  <si>
    <t>Actual Pay Amount</t>
  </si>
  <si>
    <t>TDS %</t>
  </si>
  <si>
    <t>TDS Amount</t>
  </si>
  <si>
    <t>Already Paid Amount</t>
  </si>
  <si>
    <t>Pending Payable Amount</t>
  </si>
  <si>
    <t>Discount %</t>
  </si>
  <si>
    <t>Discount Amount</t>
  </si>
  <si>
    <t>Payable Amount</t>
  </si>
  <si>
    <t>Overall Payable Amount</t>
  </si>
  <si>
    <t>Consider Adv. Pay</t>
  </si>
  <si>
    <t>Advance Payment #</t>
  </si>
  <si>
    <t>Payment Status</t>
  </si>
  <si>
    <t>Receipt No</t>
  </si>
  <si>
    <t>Paid Amount</t>
  </si>
  <si>
    <t>Pay Reference Type</t>
  </si>
  <si>
    <t>Pay Reference No</t>
  </si>
  <si>
    <t>Pay Reference Date</t>
  </si>
  <si>
    <t>Bank Name</t>
  </si>
  <si>
    <t>TDS Certificate No</t>
  </si>
  <si>
    <t>TDS Certificate Date</t>
  </si>
  <si>
    <t>Payment Notes</t>
  </si>
  <si>
    <t>False</t>
  </si>
  <si>
    <t>February</t>
  </si>
  <si>
    <t>2018</t>
  </si>
  <si>
    <t>01-Feb-2018 12:00:00 AM</t>
  </si>
  <si>
    <t>28-Feb-2018 12:00:00 AM</t>
  </si>
  <si>
    <t>IGST</t>
  </si>
  <si>
    <t>01-Jan-1900 12:00:00 AM</t>
  </si>
  <si>
    <t>No</t>
  </si>
  <si>
    <t>Staffing Invoice</t>
  </si>
  <si>
    <t>&lt;--None--&gt;</t>
  </si>
  <si>
    <t>ABOVE Solutions India Pvt. Ltd</t>
  </si>
  <si>
    <t>Cisco Systems (India) Private Limited</t>
  </si>
  <si>
    <t>jeevan.somaiah@above-inc.com</t>
  </si>
  <si>
    <t>COL/VN/351/2017</t>
  </si>
  <si>
    <t>Ramakrishna K</t>
  </si>
  <si>
    <t>54240</t>
  </si>
  <si>
    <t>S01923</t>
  </si>
  <si>
    <t>January</t>
  </si>
  <si>
    <t>29-Jan-2018 12:00:00 AM</t>
  </si>
  <si>
    <t>31-Jan-2018 12:00:00 AM</t>
  </si>
  <si>
    <t>Rs. 201249.00 Month</t>
  </si>
  <si>
    <t>VN/5286/2018</t>
  </si>
  <si>
    <t>ABOVE/18-19/006</t>
  </si>
  <si>
    <t>10-Apr-2018 12:00:00 AM</t>
  </si>
  <si>
    <t>IN22264</t>
  </si>
  <si>
    <t>07-Apr-2018 12:00:00 AM</t>
  </si>
  <si>
    <t>25-Feb-2018 12:00:00 AM</t>
  </si>
  <si>
    <t>VN/5287/2018</t>
  </si>
  <si>
    <t>ABOVE/18-19/007</t>
  </si>
  <si>
    <t>26-Feb-2018 12:00:00 AM</t>
  </si>
  <si>
    <t>VN/5288/2018</t>
  </si>
  <si>
    <t>ABOVE/18-19/008</t>
  </si>
  <si>
    <t>IN22265</t>
  </si>
  <si>
    <t>March</t>
  </si>
  <si>
    <t>01-Mar-2018 12:00:00 AM</t>
  </si>
  <si>
    <t>25-Mar-2018 12:00:00 AM</t>
  </si>
  <si>
    <t>VN/5289/2018</t>
  </si>
  <si>
    <t>ABOVE/18-19/009</t>
  </si>
  <si>
    <t>24-Jan-2018 12:00:00 AM</t>
  </si>
  <si>
    <t>28-Jan-2018 12:00:00 AM</t>
  </si>
  <si>
    <t>VN/5285/2018</t>
  </si>
  <si>
    <t>ABOVE/18-19/005</t>
  </si>
  <si>
    <t>IN22263</t>
  </si>
  <si>
    <t>Bill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</si>
</sst>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"/>
  <sheetViews>
    <sheetView tabSelected="1" topLeftCell="G1" workbookViewId="0">
      <selection activeCell="T2" sqref="T2"/>
    </sheetView>
  </sheetViews>
  <sheetFormatPr defaultRowHeight="15" x14ac:dyDescent="0.25"/>
  <cols>
    <col min="5" max="5" width="21.7109375" bestFit="1" customWidth="1"/>
  </cols>
  <sheetData>
    <row r="1" spans="1:5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19</v>
      </c>
      <c r="S1" s="1" t="s">
        <v>98</v>
      </c>
      <c r="T1" s="2" t="s">
        <v>16</v>
      </c>
      <c r="U1" s="2" t="s">
        <v>18</v>
      </c>
      <c r="V1" s="2" t="s">
        <v>19</v>
      </c>
      <c r="W1" s="1" t="s">
        <v>20</v>
      </c>
      <c r="X1" s="1" t="s">
        <v>21</v>
      </c>
      <c r="Y1" s="1" t="s">
        <v>17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25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57</v>
      </c>
      <c r="J2" s="1" t="s">
        <v>73</v>
      </c>
      <c r="K2" s="1" t="s">
        <v>74</v>
      </c>
      <c r="L2" s="1" t="s">
        <v>75</v>
      </c>
      <c r="M2" s="1">
        <v>3</v>
      </c>
      <c r="N2" s="1">
        <v>3</v>
      </c>
      <c r="O2" s="1">
        <v>0</v>
      </c>
      <c r="P2" s="1">
        <v>27873.82</v>
      </c>
      <c r="Q2" s="1">
        <v>5017.29</v>
      </c>
      <c r="R2" s="1">
        <v>32891.11</v>
      </c>
      <c r="S2" s="3">
        <v>201249</v>
      </c>
      <c r="T2" s="2">
        <f>(S2/21.666)*N2</f>
        <v>27866.103572417611</v>
      </c>
      <c r="U2" s="2">
        <f>T2*18%</f>
        <v>5015.8986430351697</v>
      </c>
      <c r="V2" s="2">
        <f>T2+U2</f>
        <v>32882.002215452783</v>
      </c>
      <c r="W2" s="1" t="s">
        <v>76</v>
      </c>
      <c r="X2" s="1" t="s">
        <v>77</v>
      </c>
      <c r="Y2" s="1" t="s">
        <v>60</v>
      </c>
      <c r="Z2" s="1" t="s">
        <v>78</v>
      </c>
      <c r="AA2" s="1" t="s">
        <v>0</v>
      </c>
      <c r="AB2" s="1" t="s">
        <v>61</v>
      </c>
      <c r="AC2" s="1" t="s">
        <v>62</v>
      </c>
      <c r="AD2" s="1" t="s">
        <v>79</v>
      </c>
      <c r="AE2" s="1" t="s">
        <v>80</v>
      </c>
      <c r="AF2" s="1" t="s">
        <v>63</v>
      </c>
      <c r="AG2" s="1" t="s">
        <v>0</v>
      </c>
      <c r="AH2" s="1" t="s">
        <v>0</v>
      </c>
      <c r="AI2" s="1" t="s">
        <v>55</v>
      </c>
      <c r="AJ2" s="1" t="s">
        <v>0</v>
      </c>
      <c r="AK2" s="1" t="s">
        <v>0</v>
      </c>
      <c r="AL2" s="1">
        <v>32891.11</v>
      </c>
      <c r="AM2" s="1">
        <v>10</v>
      </c>
      <c r="AN2" s="1">
        <v>2787.38</v>
      </c>
      <c r="AO2" s="1">
        <v>0</v>
      </c>
      <c r="AP2" s="1">
        <v>30103.73</v>
      </c>
      <c r="AQ2" s="1">
        <v>0</v>
      </c>
      <c r="AR2" s="1">
        <v>0</v>
      </c>
      <c r="AS2" s="1">
        <v>30103.73</v>
      </c>
      <c r="AT2" s="1">
        <v>32891.11</v>
      </c>
      <c r="AU2" s="1" t="s">
        <v>55</v>
      </c>
      <c r="AV2" s="1" t="s">
        <v>0</v>
      </c>
      <c r="AW2" s="1" t="s">
        <v>55</v>
      </c>
      <c r="AX2" s="1" t="s">
        <v>0</v>
      </c>
      <c r="AY2" s="1">
        <v>0</v>
      </c>
      <c r="AZ2" s="1" t="s">
        <v>64</v>
      </c>
      <c r="BA2" s="1" t="s">
        <v>0</v>
      </c>
      <c r="BB2" s="1" t="s">
        <v>0</v>
      </c>
      <c r="BC2" s="1" t="s">
        <v>64</v>
      </c>
      <c r="BD2" s="1" t="s">
        <v>0</v>
      </c>
      <c r="BE2" s="1" t="s">
        <v>0</v>
      </c>
      <c r="BF2" s="1" t="s">
        <v>0</v>
      </c>
    </row>
    <row r="3" spans="1:58" x14ac:dyDescent="0.25">
      <c r="A3" s="1" t="s">
        <v>65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H3" s="1" t="s">
        <v>56</v>
      </c>
      <c r="I3" s="1" t="s">
        <v>57</v>
      </c>
      <c r="J3" s="1" t="s">
        <v>58</v>
      </c>
      <c r="K3" s="1" t="s">
        <v>81</v>
      </c>
      <c r="L3" s="1" t="s">
        <v>75</v>
      </c>
      <c r="M3" s="1">
        <v>17</v>
      </c>
      <c r="N3" s="1">
        <v>17</v>
      </c>
      <c r="O3" s="1">
        <v>0</v>
      </c>
      <c r="P3" s="1">
        <v>157951.66</v>
      </c>
      <c r="Q3" s="1">
        <v>28431.3</v>
      </c>
      <c r="R3" s="1">
        <v>186382.96</v>
      </c>
      <c r="S3" s="3">
        <v>201249</v>
      </c>
      <c r="T3" s="2">
        <f t="shared" ref="T3:T6" si="0">(S3/21.666)*N3</f>
        <v>157907.9202436998</v>
      </c>
      <c r="U3" s="2">
        <f t="shared" ref="U3:U6" si="1">T3*18%</f>
        <v>28423.425643865965</v>
      </c>
      <c r="V3" s="2">
        <f t="shared" ref="V3:V6" si="2">T3+U3</f>
        <v>186331.34588756575</v>
      </c>
      <c r="W3" s="1" t="s">
        <v>82</v>
      </c>
      <c r="X3" s="1" t="s">
        <v>83</v>
      </c>
      <c r="Y3" s="1" t="s">
        <v>60</v>
      </c>
      <c r="Z3" s="1" t="s">
        <v>78</v>
      </c>
      <c r="AA3" s="1" t="s">
        <v>0</v>
      </c>
      <c r="AB3" s="1" t="s">
        <v>61</v>
      </c>
      <c r="AC3" s="1" t="s">
        <v>62</v>
      </c>
      <c r="AD3" s="1" t="s">
        <v>79</v>
      </c>
      <c r="AE3" s="1" t="s">
        <v>80</v>
      </c>
      <c r="AF3" s="1" t="s">
        <v>63</v>
      </c>
      <c r="AG3" s="1" t="s">
        <v>0</v>
      </c>
      <c r="AH3" s="1" t="s">
        <v>0</v>
      </c>
      <c r="AI3" s="1" t="s">
        <v>55</v>
      </c>
      <c r="AJ3" s="1" t="s">
        <v>0</v>
      </c>
      <c r="AK3" s="1" t="s">
        <v>0</v>
      </c>
      <c r="AL3" s="1">
        <v>186382.97</v>
      </c>
      <c r="AM3" s="1">
        <v>10</v>
      </c>
      <c r="AN3" s="1">
        <v>15795.17</v>
      </c>
      <c r="AO3" s="1">
        <v>0</v>
      </c>
      <c r="AP3" s="1">
        <v>170587.79</v>
      </c>
      <c r="AQ3" s="1">
        <v>0</v>
      </c>
      <c r="AR3" s="1">
        <v>0</v>
      </c>
      <c r="AS3" s="1">
        <v>170587.79</v>
      </c>
      <c r="AT3" s="1">
        <v>186382.96</v>
      </c>
      <c r="AU3" s="1" t="s">
        <v>55</v>
      </c>
      <c r="AV3" s="1" t="s">
        <v>0</v>
      </c>
      <c r="AW3" s="1" t="s">
        <v>55</v>
      </c>
      <c r="AX3" s="1" t="s">
        <v>0</v>
      </c>
      <c r="AY3" s="1">
        <v>0</v>
      </c>
      <c r="AZ3" s="1" t="s">
        <v>64</v>
      </c>
      <c r="BA3" s="1" t="s">
        <v>0</v>
      </c>
      <c r="BB3" s="1" t="s">
        <v>0</v>
      </c>
      <c r="BC3" s="1" t="s">
        <v>64</v>
      </c>
      <c r="BD3" s="1" t="s">
        <v>0</v>
      </c>
      <c r="BE3" s="1" t="s">
        <v>0</v>
      </c>
      <c r="BF3" s="1" t="s">
        <v>0</v>
      </c>
    </row>
    <row r="4" spans="1:58" x14ac:dyDescent="0.25">
      <c r="A4" s="1" t="s">
        <v>65</v>
      </c>
      <c r="B4" s="1" t="s">
        <v>66</v>
      </c>
      <c r="C4" s="1" t="s">
        <v>67</v>
      </c>
      <c r="D4" s="1" t="s">
        <v>68</v>
      </c>
      <c r="E4" s="1" t="s">
        <v>69</v>
      </c>
      <c r="F4" s="1" t="s">
        <v>70</v>
      </c>
      <c r="G4" s="1" t="s">
        <v>71</v>
      </c>
      <c r="H4" s="1" t="s">
        <v>56</v>
      </c>
      <c r="I4" s="1" t="s">
        <v>57</v>
      </c>
      <c r="J4" s="1" t="s">
        <v>84</v>
      </c>
      <c r="K4" s="1" t="s">
        <v>59</v>
      </c>
      <c r="L4" s="1" t="s">
        <v>75</v>
      </c>
      <c r="M4" s="1">
        <v>3</v>
      </c>
      <c r="N4" s="1">
        <v>3</v>
      </c>
      <c r="O4" s="1">
        <v>0</v>
      </c>
      <c r="P4" s="1">
        <v>27873.82</v>
      </c>
      <c r="Q4" s="1">
        <v>5017.29</v>
      </c>
      <c r="R4" s="1">
        <v>32891.11</v>
      </c>
      <c r="S4" s="3">
        <v>201249</v>
      </c>
      <c r="T4" s="2">
        <f t="shared" si="0"/>
        <v>27866.103572417611</v>
      </c>
      <c r="U4" s="2">
        <f t="shared" si="1"/>
        <v>5015.8986430351697</v>
      </c>
      <c r="V4" s="2">
        <f t="shared" si="2"/>
        <v>32882.002215452783</v>
      </c>
      <c r="W4" s="1" t="s">
        <v>85</v>
      </c>
      <c r="X4" s="1" t="s">
        <v>86</v>
      </c>
      <c r="Y4" s="1" t="s">
        <v>60</v>
      </c>
      <c r="Z4" s="1" t="s">
        <v>78</v>
      </c>
      <c r="AA4" s="1" t="s">
        <v>0</v>
      </c>
      <c r="AB4" s="1" t="s">
        <v>61</v>
      </c>
      <c r="AC4" s="1" t="s">
        <v>62</v>
      </c>
      <c r="AD4" s="1" t="s">
        <v>87</v>
      </c>
      <c r="AE4" s="1" t="s">
        <v>80</v>
      </c>
      <c r="AF4" s="1" t="s">
        <v>63</v>
      </c>
      <c r="AG4" s="1" t="s">
        <v>0</v>
      </c>
      <c r="AH4" s="1" t="s">
        <v>0</v>
      </c>
      <c r="AI4" s="1" t="s">
        <v>55</v>
      </c>
      <c r="AJ4" s="1" t="s">
        <v>0</v>
      </c>
      <c r="AK4" s="1" t="s">
        <v>0</v>
      </c>
      <c r="AL4" s="1">
        <v>32891.11</v>
      </c>
      <c r="AM4" s="1">
        <v>10</v>
      </c>
      <c r="AN4" s="1">
        <v>2787.38</v>
      </c>
      <c r="AO4" s="1">
        <v>0</v>
      </c>
      <c r="AP4" s="1">
        <v>30103.73</v>
      </c>
      <c r="AQ4" s="1">
        <v>0</v>
      </c>
      <c r="AR4" s="1">
        <v>0</v>
      </c>
      <c r="AS4" s="1">
        <v>30103.73</v>
      </c>
      <c r="AT4" s="1">
        <v>32891.11</v>
      </c>
      <c r="AU4" s="1" t="s">
        <v>55</v>
      </c>
      <c r="AV4" s="1" t="s">
        <v>0</v>
      </c>
      <c r="AW4" s="1" t="s">
        <v>55</v>
      </c>
      <c r="AX4" s="1" t="s">
        <v>0</v>
      </c>
      <c r="AY4" s="1">
        <v>0</v>
      </c>
      <c r="AZ4" s="1" t="s">
        <v>64</v>
      </c>
      <c r="BA4" s="1" t="s">
        <v>0</v>
      </c>
      <c r="BB4" s="1" t="s">
        <v>0</v>
      </c>
      <c r="BC4" s="1" t="s">
        <v>64</v>
      </c>
      <c r="BD4" s="1" t="s">
        <v>0</v>
      </c>
      <c r="BE4" s="1" t="s">
        <v>0</v>
      </c>
      <c r="BF4" s="1" t="s">
        <v>0</v>
      </c>
    </row>
    <row r="5" spans="1:58" x14ac:dyDescent="0.25">
      <c r="A5" s="1" t="s">
        <v>65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1" t="s">
        <v>71</v>
      </c>
      <c r="H5" s="1" t="s">
        <v>88</v>
      </c>
      <c r="I5" s="1" t="s">
        <v>57</v>
      </c>
      <c r="J5" s="1" t="s">
        <v>89</v>
      </c>
      <c r="K5" s="1" t="s">
        <v>90</v>
      </c>
      <c r="L5" s="1" t="s">
        <v>75</v>
      </c>
      <c r="M5" s="1">
        <v>17</v>
      </c>
      <c r="N5" s="1">
        <v>17</v>
      </c>
      <c r="O5" s="1">
        <v>0</v>
      </c>
      <c r="P5" s="1">
        <v>157951.66</v>
      </c>
      <c r="Q5" s="1">
        <v>28431.3</v>
      </c>
      <c r="R5" s="1">
        <v>186382.96</v>
      </c>
      <c r="S5" s="3">
        <v>201249</v>
      </c>
      <c r="T5" s="2">
        <f t="shared" si="0"/>
        <v>157907.9202436998</v>
      </c>
      <c r="U5" s="2">
        <f t="shared" si="1"/>
        <v>28423.425643865965</v>
      </c>
      <c r="V5" s="2">
        <f t="shared" si="2"/>
        <v>186331.34588756575</v>
      </c>
      <c r="W5" s="1" t="s">
        <v>91</v>
      </c>
      <c r="X5" s="1" t="s">
        <v>92</v>
      </c>
      <c r="Y5" s="1" t="s">
        <v>60</v>
      </c>
      <c r="Z5" s="1" t="s">
        <v>78</v>
      </c>
      <c r="AA5" s="1" t="s">
        <v>0</v>
      </c>
      <c r="AB5" s="1" t="s">
        <v>61</v>
      </c>
      <c r="AC5" s="1" t="s">
        <v>62</v>
      </c>
      <c r="AD5" s="1" t="s">
        <v>87</v>
      </c>
      <c r="AE5" s="1" t="s">
        <v>80</v>
      </c>
      <c r="AF5" s="1" t="s">
        <v>63</v>
      </c>
      <c r="AG5" s="1" t="s">
        <v>0</v>
      </c>
      <c r="AH5" s="1" t="s">
        <v>0</v>
      </c>
      <c r="AI5" s="1" t="s">
        <v>55</v>
      </c>
      <c r="AJ5" s="1" t="s">
        <v>0</v>
      </c>
      <c r="AK5" s="1" t="s">
        <v>0</v>
      </c>
      <c r="AL5" s="1">
        <v>186382.97</v>
      </c>
      <c r="AM5" s="1">
        <v>10</v>
      </c>
      <c r="AN5" s="1">
        <v>15795.17</v>
      </c>
      <c r="AO5" s="1">
        <v>0</v>
      </c>
      <c r="AP5" s="1">
        <v>170587.79</v>
      </c>
      <c r="AQ5" s="1">
        <v>0</v>
      </c>
      <c r="AR5" s="1">
        <v>0</v>
      </c>
      <c r="AS5" s="1">
        <v>170587.79</v>
      </c>
      <c r="AT5" s="1">
        <v>186382.96</v>
      </c>
      <c r="AU5" s="1" t="s">
        <v>55</v>
      </c>
      <c r="AV5" s="1" t="s">
        <v>0</v>
      </c>
      <c r="AW5" s="1" t="s">
        <v>55</v>
      </c>
      <c r="AX5" s="1" t="s">
        <v>0</v>
      </c>
      <c r="AY5" s="1">
        <v>0</v>
      </c>
      <c r="AZ5" s="1" t="s">
        <v>64</v>
      </c>
      <c r="BA5" s="1" t="s">
        <v>0</v>
      </c>
      <c r="BB5" s="1" t="s">
        <v>0</v>
      </c>
      <c r="BC5" s="1" t="s">
        <v>64</v>
      </c>
      <c r="BD5" s="1" t="s">
        <v>0</v>
      </c>
      <c r="BE5" s="1" t="s">
        <v>0</v>
      </c>
      <c r="BF5" s="1" t="s">
        <v>0</v>
      </c>
    </row>
    <row r="6" spans="1:58" x14ac:dyDescent="0.25">
      <c r="A6" s="1" t="s">
        <v>65</v>
      </c>
      <c r="B6" s="1" t="s">
        <v>66</v>
      </c>
      <c r="C6" s="1" t="s">
        <v>67</v>
      </c>
      <c r="D6" s="1" t="s">
        <v>68</v>
      </c>
      <c r="E6" s="1" t="s">
        <v>69</v>
      </c>
      <c r="F6" s="1" t="s">
        <v>70</v>
      </c>
      <c r="G6" s="1" t="s">
        <v>71</v>
      </c>
      <c r="H6" s="1" t="s">
        <v>72</v>
      </c>
      <c r="I6" s="1" t="s">
        <v>57</v>
      </c>
      <c r="J6" s="1" t="s">
        <v>93</v>
      </c>
      <c r="K6" s="1" t="s">
        <v>94</v>
      </c>
      <c r="L6" s="1" t="s">
        <v>75</v>
      </c>
      <c r="M6" s="1">
        <v>8</v>
      </c>
      <c r="N6" s="1">
        <v>2</v>
      </c>
      <c r="O6" s="1">
        <v>2</v>
      </c>
      <c r="P6" s="1">
        <v>18582.55</v>
      </c>
      <c r="Q6" s="1">
        <v>3344.86</v>
      </c>
      <c r="R6" s="1">
        <v>21927.41</v>
      </c>
      <c r="S6" s="3">
        <v>201249</v>
      </c>
      <c r="T6" s="2">
        <f t="shared" si="0"/>
        <v>18577.402381611741</v>
      </c>
      <c r="U6" s="2">
        <f t="shared" si="1"/>
        <v>3343.9324286901133</v>
      </c>
      <c r="V6" s="2">
        <f t="shared" si="2"/>
        <v>21921.334810301854</v>
      </c>
      <c r="W6" s="1" t="s">
        <v>95</v>
      </c>
      <c r="X6" s="1" t="s">
        <v>96</v>
      </c>
      <c r="Y6" s="1" t="s">
        <v>60</v>
      </c>
      <c r="Z6" s="1" t="s">
        <v>78</v>
      </c>
      <c r="AA6" s="1" t="s">
        <v>0</v>
      </c>
      <c r="AB6" s="1" t="s">
        <v>61</v>
      </c>
      <c r="AC6" s="1" t="s">
        <v>62</v>
      </c>
      <c r="AD6" s="1" t="s">
        <v>97</v>
      </c>
      <c r="AE6" s="1" t="s">
        <v>80</v>
      </c>
      <c r="AF6" s="1" t="s">
        <v>63</v>
      </c>
      <c r="AG6" s="1" t="s">
        <v>0</v>
      </c>
      <c r="AH6" s="1" t="s">
        <v>0</v>
      </c>
      <c r="AI6" s="1" t="s">
        <v>55</v>
      </c>
      <c r="AJ6" s="1" t="s">
        <v>0</v>
      </c>
      <c r="AK6" s="1" t="s">
        <v>0</v>
      </c>
      <c r="AL6" s="1">
        <v>21927.41</v>
      </c>
      <c r="AM6" s="1">
        <v>10</v>
      </c>
      <c r="AN6" s="1">
        <v>1858.26</v>
      </c>
      <c r="AO6" s="1">
        <v>0</v>
      </c>
      <c r="AP6" s="1">
        <v>20069.150000000001</v>
      </c>
      <c r="AQ6" s="1">
        <v>0</v>
      </c>
      <c r="AR6" s="1">
        <v>0</v>
      </c>
      <c r="AS6" s="1">
        <v>20069.150000000001</v>
      </c>
      <c r="AT6" s="1">
        <v>21927.41</v>
      </c>
      <c r="AU6" s="1" t="s">
        <v>55</v>
      </c>
      <c r="AV6" s="1" t="s">
        <v>0</v>
      </c>
      <c r="AW6" s="1" t="s">
        <v>55</v>
      </c>
      <c r="AX6" s="1" t="s">
        <v>0</v>
      </c>
      <c r="AY6" s="1">
        <v>0</v>
      </c>
      <c r="AZ6" s="1" t="s">
        <v>64</v>
      </c>
      <c r="BA6" s="1" t="s">
        <v>0</v>
      </c>
      <c r="BB6" s="1" t="s">
        <v>0</v>
      </c>
      <c r="BC6" s="1" t="s">
        <v>64</v>
      </c>
      <c r="BD6" s="1" t="s">
        <v>0</v>
      </c>
      <c r="BE6" s="1" t="s">
        <v>0</v>
      </c>
      <c r="BF6" s="1" t="s">
        <v>0</v>
      </c>
    </row>
  </sheetData>
  <autoFilter ref="A1:BF6">
    <sortState ref="A2:BD9">
      <sortCondition ref="E1:E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HC_REQ_RES_VENDOR_PAYMENTS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K. Patel</cp:lastModifiedBy>
  <dcterms:modified xsi:type="dcterms:W3CDTF">2018-05-02T06:44:28Z</dcterms:modified>
</cp:coreProperties>
</file>