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olation" sheetId="1" r:id="rId4"/>
    <sheet state="visible" name="Segmentation" sheetId="2" r:id="rId5"/>
    <sheet state="visible" name="Tile Matching" sheetId="3" r:id="rId6"/>
  </sheets>
  <definedNames/>
  <calcPr/>
</workbook>
</file>

<file path=xl/sharedStrings.xml><?xml version="1.0" encoding="utf-8"?>
<sst xmlns="http://schemas.openxmlformats.org/spreadsheetml/2006/main" count="126" uniqueCount="33">
  <si>
    <t>regular</t>
  </si>
  <si>
    <t>thin</t>
  </si>
  <si>
    <t>xthin</t>
  </si>
  <si>
    <t>Image (in order of increasing complexity</t>
  </si>
  <si>
    <t>Result image</t>
  </si>
  <si>
    <t># strands identified</t>
  </si>
  <si>
    <t># strands correctly identified</t>
  </si>
  <si>
    <t>Correct # strands</t>
  </si>
  <si>
    <t>Accuracy (%)</t>
  </si>
  <si>
    <t>simple</t>
  </si>
  <si>
    <t>simple.regular.png-result.png</t>
  </si>
  <si>
    <t>simple.thin.png-result.png</t>
  </si>
  <si>
    <t>simple.xthin.png-result.png</t>
  </si>
  <si>
    <t>infinity_ring</t>
  </si>
  <si>
    <t>infinity_ring.regular.png-result.png</t>
  </si>
  <si>
    <t>infinity_ring.thin.png-result.png</t>
  </si>
  <si>
    <t>infinity_ring.xthin.png-result.png</t>
  </si>
  <si>
    <t>triple_infinity</t>
  </si>
  <si>
    <t>triple_infinity.regular.png-result.png</t>
  </si>
  <si>
    <t>triple_infinity.thin.png-result.png</t>
  </si>
  <si>
    <t>triple_infinity.xthin.png-result.png</t>
  </si>
  <si>
    <t>maze</t>
  </si>
  <si>
    <t>maze.regular.png-result.png</t>
  </si>
  <si>
    <t>maze.thin.png-result.png</t>
  </si>
  <si>
    <t>maze.xthin.png-result.png</t>
  </si>
  <si>
    <t>celtic-knot-triquetra-celts-symbol-png.jpg</t>
  </si>
  <si>
    <t>celtic-knot-triquetra-celts-symbol-png.jpg-result.png</t>
  </si>
  <si>
    <t>circle_braid.png</t>
  </si>
  <si>
    <t>circles.png</t>
  </si>
  <si>
    <t>irregular_knot.png</t>
  </si>
  <si>
    <t>quadrant_circle.png</t>
  </si>
  <si>
    <t>trinity_circle.jpg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</si>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</sst>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8.88"/>
    <col customWidth="1" min="3" max="3" width="16.25"/>
    <col customWidth="1" min="4" max="4" width="23.75"/>
    <col customWidth="1" min="5" max="5" width="14.75"/>
    <col customWidth="1" min="7" max="7" width="38.88"/>
    <col customWidth="1" min="12" max="12" width="38.88"/>
  </cols>
  <sheetData>
    <row r="1">
      <c r="A1" s="1"/>
      <c r="B1" s="2" t="s">
        <v>0</v>
      </c>
      <c r="G1" s="2" t="s">
        <v>1</v>
      </c>
      <c r="L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3" t="s">
        <v>9</v>
      </c>
      <c r="B3" s="3" t="s">
        <v>10</v>
      </c>
      <c r="C3" s="3">
        <v>1.0</v>
      </c>
      <c r="D3" s="3">
        <v>1.0</v>
      </c>
      <c r="E3" s="3">
        <v>1.0</v>
      </c>
      <c r="F3" s="4">
        <f t="shared" ref="F3:F13" si="1">iferror(D3/E3,"")</f>
        <v>1</v>
      </c>
      <c r="G3" s="3" t="s">
        <v>11</v>
      </c>
      <c r="H3" s="3">
        <v>1.0</v>
      </c>
      <c r="I3" s="3">
        <v>1.0</v>
      </c>
      <c r="J3" s="5">
        <f t="shared" ref="J3:J7" si="2">E3</f>
        <v>1</v>
      </c>
      <c r="K3" s="4">
        <f t="shared" ref="K3:K7" si="3">iferror(I3/J3,"")</f>
        <v>1</v>
      </c>
      <c r="L3" s="3" t="s">
        <v>12</v>
      </c>
      <c r="M3" s="3">
        <v>1.0</v>
      </c>
      <c r="N3" s="3">
        <v>1.0</v>
      </c>
      <c r="O3" s="5">
        <f t="shared" ref="O3:O7" si="4">J3</f>
        <v>1</v>
      </c>
      <c r="P3" s="4">
        <f t="shared" ref="P3:P7" si="5">iferror(N3/O3,"")</f>
        <v>1</v>
      </c>
    </row>
    <row r="4">
      <c r="A4" s="3" t="s">
        <v>13</v>
      </c>
      <c r="B4" s="3" t="s">
        <v>14</v>
      </c>
      <c r="C4" s="3">
        <v>2.0</v>
      </c>
      <c r="D4" s="3">
        <v>2.0</v>
      </c>
      <c r="E4" s="3">
        <v>2.0</v>
      </c>
      <c r="F4" s="4">
        <f t="shared" si="1"/>
        <v>1</v>
      </c>
      <c r="G4" s="6" t="s">
        <v>15</v>
      </c>
      <c r="H4" s="3">
        <v>2.0</v>
      </c>
      <c r="I4" s="3">
        <v>2.0</v>
      </c>
      <c r="J4" s="5">
        <f t="shared" si="2"/>
        <v>2</v>
      </c>
      <c r="K4" s="4">
        <f t="shared" si="3"/>
        <v>1</v>
      </c>
      <c r="L4" s="6" t="s">
        <v>16</v>
      </c>
      <c r="M4" s="3">
        <v>2.0</v>
      </c>
      <c r="N4" s="3">
        <v>2.0</v>
      </c>
      <c r="O4" s="5">
        <f t="shared" si="4"/>
        <v>2</v>
      </c>
      <c r="P4" s="4">
        <f t="shared" si="5"/>
        <v>1</v>
      </c>
    </row>
    <row r="5">
      <c r="A5" s="3" t="s">
        <v>17</v>
      </c>
      <c r="B5" s="3" t="s">
        <v>18</v>
      </c>
      <c r="C5" s="3">
        <v>3.0</v>
      </c>
      <c r="D5" s="3">
        <v>3.0</v>
      </c>
      <c r="E5" s="3">
        <v>3.0</v>
      </c>
      <c r="F5" s="4">
        <f t="shared" si="1"/>
        <v>1</v>
      </c>
      <c r="G5" s="7" t="s">
        <v>19</v>
      </c>
      <c r="H5" s="3">
        <v>3.0</v>
      </c>
      <c r="I5" s="3">
        <v>3.0</v>
      </c>
      <c r="J5" s="5">
        <f t="shared" si="2"/>
        <v>3</v>
      </c>
      <c r="K5" s="4">
        <f t="shared" si="3"/>
        <v>1</v>
      </c>
      <c r="L5" s="3" t="s">
        <v>20</v>
      </c>
      <c r="M5" s="3">
        <v>3.0</v>
      </c>
      <c r="N5" s="3">
        <v>3.0</v>
      </c>
      <c r="O5" s="5">
        <f t="shared" si="4"/>
        <v>3</v>
      </c>
      <c r="P5" s="4">
        <f t="shared" si="5"/>
        <v>1</v>
      </c>
    </row>
    <row r="6">
      <c r="A6" s="3" t="s">
        <v>21</v>
      </c>
      <c r="B6" s="3" t="s">
        <v>22</v>
      </c>
      <c r="C6" s="3">
        <v>3.0</v>
      </c>
      <c r="D6" s="3">
        <v>2.0</v>
      </c>
      <c r="E6" s="3">
        <v>4.0</v>
      </c>
      <c r="F6" s="4">
        <f t="shared" si="1"/>
        <v>0.5</v>
      </c>
      <c r="G6" s="3" t="s">
        <v>23</v>
      </c>
      <c r="H6" s="3">
        <v>3.0</v>
      </c>
      <c r="I6" s="3">
        <v>2.0</v>
      </c>
      <c r="J6" s="5">
        <f t="shared" si="2"/>
        <v>4</v>
      </c>
      <c r="K6" s="4">
        <f t="shared" si="3"/>
        <v>0.5</v>
      </c>
      <c r="L6" s="3" t="s">
        <v>24</v>
      </c>
      <c r="M6" s="3">
        <v>3.0</v>
      </c>
      <c r="N6" s="3">
        <v>2.0</v>
      </c>
      <c r="O6" s="5">
        <f t="shared" si="4"/>
        <v>4</v>
      </c>
      <c r="P6" s="4">
        <f t="shared" si="5"/>
        <v>0.5</v>
      </c>
    </row>
    <row r="7">
      <c r="F7" s="4" t="str">
        <f t="shared" si="1"/>
        <v/>
      </c>
      <c r="J7" s="5" t="str">
        <f t="shared" si="2"/>
        <v/>
      </c>
      <c r="K7" s="4" t="str">
        <f t="shared" si="3"/>
        <v/>
      </c>
      <c r="O7" s="5" t="str">
        <f t="shared" si="4"/>
        <v/>
      </c>
      <c r="P7" s="4" t="str">
        <f t="shared" si="5"/>
        <v/>
      </c>
    </row>
    <row r="8">
      <c r="A8" s="3" t="s">
        <v>25</v>
      </c>
      <c r="B8" s="3" t="s">
        <v>26</v>
      </c>
      <c r="C8" s="3">
        <v>2.0</v>
      </c>
      <c r="D8" s="3">
        <v>0.0</v>
      </c>
      <c r="E8" s="3">
        <v>2.0</v>
      </c>
      <c r="F8" s="4">
        <f t="shared" si="1"/>
        <v>0</v>
      </c>
      <c r="K8" s="4"/>
      <c r="P8" s="4"/>
    </row>
    <row r="9">
      <c r="A9" s="3" t="s">
        <v>27</v>
      </c>
      <c r="B9" s="5" t="str">
        <f t="shared" ref="B9:B13" si="6">A9&amp;"-result.png"</f>
        <v>circle_braid.png-result.png</v>
      </c>
      <c r="C9" s="3">
        <v>2.0</v>
      </c>
      <c r="D9" s="3">
        <v>0.0</v>
      </c>
      <c r="E9" s="3">
        <v>2.0</v>
      </c>
      <c r="F9" s="4">
        <f t="shared" si="1"/>
        <v>0</v>
      </c>
      <c r="K9" s="4"/>
      <c r="P9" s="4"/>
    </row>
    <row r="10">
      <c r="A10" s="3" t="s">
        <v>28</v>
      </c>
      <c r="B10" s="5" t="str">
        <f t="shared" si="6"/>
        <v>circles.png-result.png</v>
      </c>
      <c r="C10" s="3">
        <v>2.0</v>
      </c>
      <c r="D10" s="3">
        <v>0.0</v>
      </c>
      <c r="E10" s="3">
        <v>5.0</v>
      </c>
      <c r="F10" s="4">
        <f t="shared" si="1"/>
        <v>0</v>
      </c>
      <c r="K10" s="4"/>
      <c r="P10" s="4"/>
    </row>
    <row r="11">
      <c r="A11" s="3" t="s">
        <v>29</v>
      </c>
      <c r="B11" s="5" t="str">
        <f t="shared" si="6"/>
        <v>irregular_knot.png-result.png</v>
      </c>
      <c r="C11" s="3">
        <v>3.0</v>
      </c>
      <c r="D11" s="3">
        <v>0.0</v>
      </c>
      <c r="E11" s="3">
        <v>1.0</v>
      </c>
      <c r="F11" s="4">
        <f t="shared" si="1"/>
        <v>0</v>
      </c>
      <c r="K11" s="4"/>
      <c r="P11" s="4"/>
    </row>
    <row r="12">
      <c r="A12" s="3" t="s">
        <v>30</v>
      </c>
      <c r="B12" s="5" t="str">
        <f t="shared" si="6"/>
        <v>quadrant_circle.png-result.png</v>
      </c>
      <c r="C12" s="3">
        <v>6.0</v>
      </c>
      <c r="D12" s="3">
        <v>0.0</v>
      </c>
      <c r="E12" s="3">
        <v>2.0</v>
      </c>
      <c r="F12" s="4">
        <f t="shared" si="1"/>
        <v>0</v>
      </c>
      <c r="K12" s="4"/>
      <c r="P12" s="4"/>
    </row>
    <row r="13">
      <c r="A13" s="3" t="s">
        <v>31</v>
      </c>
      <c r="B13" s="5" t="str">
        <f t="shared" si="6"/>
        <v>trinity_circle.jpg-result.png</v>
      </c>
      <c r="C13" s="3">
        <v>1.0</v>
      </c>
      <c r="D13" s="3">
        <v>0.0</v>
      </c>
      <c r="E13" s="3">
        <v>2.0</v>
      </c>
      <c r="F13" s="4">
        <f t="shared" si="1"/>
        <v>0</v>
      </c>
      <c r="K13" s="4"/>
      <c r="P13" s="4"/>
    </row>
  </sheetData>
  <mergeCells count="3">
    <mergeCell ref="B1:F1"/>
    <mergeCell ref="G1:K1"/>
    <mergeCell ref="L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8.88"/>
    <col customWidth="1" min="3" max="3" width="16.25"/>
    <col customWidth="1" min="4" max="4" width="23.75"/>
    <col customWidth="1" min="5" max="5" width="14.75"/>
    <col customWidth="1" min="7" max="7" width="38.88"/>
    <col customWidth="1" min="12" max="12" width="38.88"/>
  </cols>
  <sheetData>
    <row r="1">
      <c r="A1" s="1"/>
      <c r="B1" s="2" t="s">
        <v>0</v>
      </c>
      <c r="G1" s="2" t="s">
        <v>1</v>
      </c>
      <c r="L1" s="2" t="s">
        <v>2</v>
      </c>
    </row>
    <row r="2">
      <c r="A2" s="1" t="s">
        <v>32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3" t="s">
        <v>9</v>
      </c>
      <c r="B3" s="3" t="s">
        <v>10</v>
      </c>
      <c r="C3" s="3">
        <v>1.0</v>
      </c>
      <c r="D3" s="3">
        <v>1.0</v>
      </c>
      <c r="E3" s="3">
        <v>1.0</v>
      </c>
      <c r="F3" s="4">
        <f t="shared" ref="F3:F13" si="1">iferror(D3/E3,"")</f>
        <v>1</v>
      </c>
      <c r="G3" s="3" t="s">
        <v>11</v>
      </c>
      <c r="H3" s="3">
        <v>1.0</v>
      </c>
      <c r="I3" s="3">
        <v>1.0</v>
      </c>
      <c r="J3" s="5">
        <f t="shared" ref="J3:J13" si="2">E3</f>
        <v>1</v>
      </c>
      <c r="K3" s="4">
        <f t="shared" ref="K3:K13" si="3">iferror(I3/J3,"")</f>
        <v>1</v>
      </c>
      <c r="L3" s="3" t="s">
        <v>12</v>
      </c>
      <c r="M3" s="3">
        <v>1.0</v>
      </c>
      <c r="N3" s="3">
        <v>1.0</v>
      </c>
      <c r="O3" s="5">
        <f t="shared" ref="O3:O13" si="4">J3</f>
        <v>1</v>
      </c>
      <c r="P3" s="4">
        <f t="shared" ref="P3:P13" si="5">iferror(N3/O3,"")</f>
        <v>1</v>
      </c>
    </row>
    <row r="4">
      <c r="A4" s="3" t="s">
        <v>13</v>
      </c>
      <c r="B4" s="3" t="s">
        <v>14</v>
      </c>
      <c r="C4" s="3">
        <v>5.0</v>
      </c>
      <c r="D4" s="3">
        <v>0.0</v>
      </c>
      <c r="E4" s="3">
        <v>2.0</v>
      </c>
      <c r="F4" s="4">
        <f t="shared" si="1"/>
        <v>0</v>
      </c>
      <c r="G4" s="6" t="s">
        <v>15</v>
      </c>
      <c r="H4" s="3">
        <v>5.0</v>
      </c>
      <c r="I4" s="3">
        <v>0.0</v>
      </c>
      <c r="J4" s="5">
        <f t="shared" si="2"/>
        <v>2</v>
      </c>
      <c r="K4" s="4">
        <f t="shared" si="3"/>
        <v>0</v>
      </c>
      <c r="L4" s="6" t="s">
        <v>16</v>
      </c>
      <c r="M4" s="3">
        <v>5.0</v>
      </c>
      <c r="N4" s="3">
        <v>0.0</v>
      </c>
      <c r="O4" s="5">
        <f t="shared" si="4"/>
        <v>2</v>
      </c>
      <c r="P4" s="4">
        <f t="shared" si="5"/>
        <v>0</v>
      </c>
    </row>
    <row r="5">
      <c r="A5" s="3" t="s">
        <v>17</v>
      </c>
      <c r="B5" s="3" t="s">
        <v>18</v>
      </c>
      <c r="C5" s="3">
        <v>11.0</v>
      </c>
      <c r="D5" s="3">
        <v>0.0</v>
      </c>
      <c r="E5" s="3">
        <v>3.0</v>
      </c>
      <c r="F5" s="4">
        <f t="shared" si="1"/>
        <v>0</v>
      </c>
      <c r="G5" s="7" t="s">
        <v>19</v>
      </c>
      <c r="H5" s="3">
        <v>11.0</v>
      </c>
      <c r="I5" s="3">
        <v>0.0</v>
      </c>
      <c r="J5" s="5">
        <f t="shared" si="2"/>
        <v>3</v>
      </c>
      <c r="K5" s="4">
        <f t="shared" si="3"/>
        <v>0</v>
      </c>
      <c r="L5" s="3" t="s">
        <v>20</v>
      </c>
      <c r="M5" s="3">
        <v>11.0</v>
      </c>
      <c r="N5" s="3">
        <v>0.0</v>
      </c>
      <c r="O5" s="5">
        <f t="shared" si="4"/>
        <v>3</v>
      </c>
      <c r="P5" s="4">
        <f t="shared" si="5"/>
        <v>0</v>
      </c>
    </row>
    <row r="6">
      <c r="A6" s="3" t="s">
        <v>21</v>
      </c>
      <c r="B6" s="3" t="s">
        <v>22</v>
      </c>
      <c r="C6" s="3">
        <v>35.0</v>
      </c>
      <c r="D6" s="3">
        <v>1.0</v>
      </c>
      <c r="E6" s="3">
        <v>4.0</v>
      </c>
      <c r="F6" s="4">
        <f t="shared" si="1"/>
        <v>0.25</v>
      </c>
      <c r="G6" s="3" t="s">
        <v>23</v>
      </c>
      <c r="H6" s="3">
        <v>35.0</v>
      </c>
      <c r="I6" s="3">
        <v>1.0</v>
      </c>
      <c r="J6" s="5">
        <f t="shared" si="2"/>
        <v>4</v>
      </c>
      <c r="K6" s="4">
        <f t="shared" si="3"/>
        <v>0.25</v>
      </c>
      <c r="L6" s="3" t="s">
        <v>24</v>
      </c>
      <c r="M6" s="3">
        <v>35.0</v>
      </c>
      <c r="N6" s="3">
        <v>1.0</v>
      </c>
      <c r="O6" s="5">
        <f t="shared" si="4"/>
        <v>4</v>
      </c>
      <c r="P6" s="4">
        <f t="shared" si="5"/>
        <v>0.25</v>
      </c>
    </row>
    <row r="7">
      <c r="F7" s="4" t="str">
        <f t="shared" si="1"/>
        <v/>
      </c>
      <c r="J7" s="5" t="str">
        <f t="shared" si="2"/>
        <v/>
      </c>
      <c r="K7" s="4" t="str">
        <f t="shared" si="3"/>
        <v/>
      </c>
      <c r="O7" s="5" t="str">
        <f t="shared" si="4"/>
        <v/>
      </c>
      <c r="P7" s="4" t="str">
        <f t="shared" si="5"/>
        <v/>
      </c>
    </row>
    <row r="8">
      <c r="A8" s="3" t="s">
        <v>25</v>
      </c>
      <c r="B8" s="3" t="s">
        <v>26</v>
      </c>
      <c r="C8" s="3">
        <v>9.0</v>
      </c>
      <c r="D8" s="3">
        <v>0.0</v>
      </c>
      <c r="E8" s="3">
        <v>2.0</v>
      </c>
      <c r="F8" s="4">
        <f t="shared" si="1"/>
        <v>0</v>
      </c>
      <c r="J8" s="5">
        <f t="shared" si="2"/>
        <v>2</v>
      </c>
      <c r="K8" s="4">
        <f t="shared" si="3"/>
        <v>0</v>
      </c>
      <c r="O8" s="5">
        <f t="shared" si="4"/>
        <v>2</v>
      </c>
      <c r="P8" s="4">
        <f t="shared" si="5"/>
        <v>0</v>
      </c>
    </row>
    <row r="9">
      <c r="A9" s="3" t="s">
        <v>27</v>
      </c>
      <c r="B9" s="5" t="str">
        <f t="shared" ref="B9:B13" si="6">A9&amp;"-result.png"</f>
        <v>circle_braid.png-result.png</v>
      </c>
      <c r="C9" s="3">
        <v>66.0</v>
      </c>
      <c r="D9" s="3">
        <v>0.0</v>
      </c>
      <c r="E9" s="3">
        <v>2.0</v>
      </c>
      <c r="F9" s="4">
        <f t="shared" si="1"/>
        <v>0</v>
      </c>
      <c r="J9" s="5">
        <f t="shared" si="2"/>
        <v>2</v>
      </c>
      <c r="K9" s="4">
        <f t="shared" si="3"/>
        <v>0</v>
      </c>
      <c r="O9" s="5">
        <f t="shared" si="4"/>
        <v>2</v>
      </c>
      <c r="P9" s="4">
        <f t="shared" si="5"/>
        <v>0</v>
      </c>
    </row>
    <row r="10">
      <c r="A10" s="3" t="s">
        <v>28</v>
      </c>
      <c r="B10" s="5" t="str">
        <f t="shared" si="6"/>
        <v>circles.png-result.png</v>
      </c>
      <c r="C10" s="3">
        <v>22.0</v>
      </c>
      <c r="D10" s="3">
        <v>0.0</v>
      </c>
      <c r="E10" s="3">
        <v>5.0</v>
      </c>
      <c r="F10" s="4">
        <f t="shared" si="1"/>
        <v>0</v>
      </c>
      <c r="J10" s="5">
        <f t="shared" si="2"/>
        <v>5</v>
      </c>
      <c r="K10" s="4">
        <f t="shared" si="3"/>
        <v>0</v>
      </c>
      <c r="O10" s="5">
        <f t="shared" si="4"/>
        <v>5</v>
      </c>
      <c r="P10" s="4">
        <f t="shared" si="5"/>
        <v>0</v>
      </c>
    </row>
    <row r="11">
      <c r="A11" s="3" t="s">
        <v>29</v>
      </c>
      <c r="B11" s="5" t="str">
        <f t="shared" si="6"/>
        <v>irregular_knot.png-result.png</v>
      </c>
      <c r="C11" s="3">
        <v>6.0</v>
      </c>
      <c r="D11" s="3">
        <v>0.0</v>
      </c>
      <c r="E11" s="3">
        <v>1.0</v>
      </c>
      <c r="F11" s="4">
        <f t="shared" si="1"/>
        <v>0</v>
      </c>
      <c r="J11" s="5">
        <f t="shared" si="2"/>
        <v>1</v>
      </c>
      <c r="K11" s="4">
        <f t="shared" si="3"/>
        <v>0</v>
      </c>
      <c r="O11" s="5">
        <f t="shared" si="4"/>
        <v>1</v>
      </c>
      <c r="P11" s="4">
        <f t="shared" si="5"/>
        <v>0</v>
      </c>
    </row>
    <row r="12">
      <c r="A12" s="3" t="s">
        <v>30</v>
      </c>
      <c r="B12" s="5" t="str">
        <f t="shared" si="6"/>
        <v>quadrant_circle.png-result.png</v>
      </c>
      <c r="C12" s="3">
        <v>41.0</v>
      </c>
      <c r="D12" s="3">
        <v>0.0</v>
      </c>
      <c r="E12" s="3">
        <v>2.0</v>
      </c>
      <c r="F12" s="4">
        <f t="shared" si="1"/>
        <v>0</v>
      </c>
      <c r="J12" s="5">
        <f t="shared" si="2"/>
        <v>2</v>
      </c>
      <c r="K12" s="4">
        <f t="shared" si="3"/>
        <v>0</v>
      </c>
      <c r="O12" s="5">
        <f t="shared" si="4"/>
        <v>2</v>
      </c>
      <c r="P12" s="4">
        <f t="shared" si="5"/>
        <v>0</v>
      </c>
    </row>
    <row r="13">
      <c r="A13" s="3" t="s">
        <v>31</v>
      </c>
      <c r="B13" s="5" t="str">
        <f t="shared" si="6"/>
        <v>trinity_circle.jpg-result.png</v>
      </c>
      <c r="C13" s="3">
        <v>9.0</v>
      </c>
      <c r="D13" s="3">
        <v>0.0</v>
      </c>
      <c r="E13" s="3">
        <v>2.0</v>
      </c>
      <c r="F13" s="4">
        <f t="shared" si="1"/>
        <v>0</v>
      </c>
      <c r="J13" s="5">
        <f t="shared" si="2"/>
        <v>2</v>
      </c>
      <c r="K13" s="4">
        <f t="shared" si="3"/>
        <v>0</v>
      </c>
      <c r="O13" s="5">
        <f t="shared" si="4"/>
        <v>2</v>
      </c>
      <c r="P13" s="4">
        <f t="shared" si="5"/>
        <v>0</v>
      </c>
    </row>
  </sheetData>
  <mergeCells count="3">
    <mergeCell ref="B1:F1"/>
    <mergeCell ref="G1:K1"/>
    <mergeCell ref="L1: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8.88"/>
    <col customWidth="1" min="3" max="3" width="16.25"/>
    <col customWidth="1" min="4" max="4" width="23.75"/>
    <col customWidth="1" min="5" max="5" width="14.75"/>
    <col customWidth="1" min="7" max="7" width="38.88"/>
    <col customWidth="1" min="8" max="8" width="16.25"/>
    <col customWidth="1" min="9" max="9" width="23.75"/>
    <col customWidth="1" min="10" max="10" width="14.75"/>
    <col customWidth="1" min="11" max="11" width="11.5"/>
    <col customWidth="1" min="12" max="12" width="38.88"/>
    <col customWidth="1" min="13" max="13" width="16.25"/>
    <col customWidth="1" min="14" max="14" width="23.75"/>
    <col customWidth="1" min="15" max="15" width="14.75"/>
    <col customWidth="1" min="16" max="16" width="11.5"/>
  </cols>
  <sheetData>
    <row r="1">
      <c r="A1" s="1"/>
      <c r="B1" s="2" t="s">
        <v>0</v>
      </c>
      <c r="G1" s="2" t="s">
        <v>1</v>
      </c>
      <c r="L1" s="2" t="s">
        <v>2</v>
      </c>
    </row>
    <row r="2">
      <c r="A2" s="1" t="s">
        <v>32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3" t="s">
        <v>9</v>
      </c>
      <c r="B3" s="3" t="s">
        <v>10</v>
      </c>
      <c r="C3" s="3">
        <v>1.0</v>
      </c>
      <c r="D3" s="3">
        <v>1.0</v>
      </c>
      <c r="E3" s="3">
        <v>1.0</v>
      </c>
      <c r="F3" s="4">
        <f t="shared" ref="F3:F13" si="1">iferror(D3/E3,"")</f>
        <v>1</v>
      </c>
      <c r="G3" s="3" t="s">
        <v>11</v>
      </c>
      <c r="H3" s="3">
        <v>1.0</v>
      </c>
      <c r="I3" s="3">
        <v>0.0</v>
      </c>
      <c r="J3" s="5">
        <f t="shared" ref="J3:J7" si="2">E3</f>
        <v>1</v>
      </c>
      <c r="K3" s="4">
        <f t="shared" ref="K3:K7" si="3">iferror(I3/J3,"")</f>
        <v>0</v>
      </c>
      <c r="L3" s="3" t="s">
        <v>12</v>
      </c>
      <c r="M3" s="3">
        <v>2.0</v>
      </c>
      <c r="N3" s="3">
        <v>0.0</v>
      </c>
      <c r="O3" s="5">
        <f t="shared" ref="O3:O5" si="4">J3</f>
        <v>1</v>
      </c>
      <c r="P3" s="4">
        <f t="shared" ref="P3:P7" si="5">iferror(N3/O3,"")</f>
        <v>0</v>
      </c>
    </row>
    <row r="4">
      <c r="A4" s="3" t="s">
        <v>13</v>
      </c>
      <c r="B4" s="3" t="s">
        <v>14</v>
      </c>
      <c r="C4" s="3">
        <v>2.0</v>
      </c>
      <c r="D4" s="3">
        <v>2.0</v>
      </c>
      <c r="E4" s="3">
        <v>2.0</v>
      </c>
      <c r="F4" s="4">
        <f t="shared" si="1"/>
        <v>1</v>
      </c>
      <c r="G4" s="6" t="s">
        <v>15</v>
      </c>
      <c r="H4" s="3">
        <v>2.0</v>
      </c>
      <c r="I4" s="3">
        <v>2.0</v>
      </c>
      <c r="J4" s="5">
        <f t="shared" si="2"/>
        <v>2</v>
      </c>
      <c r="K4" s="4">
        <f t="shared" si="3"/>
        <v>1</v>
      </c>
      <c r="L4" s="6" t="s">
        <v>16</v>
      </c>
      <c r="M4" s="3">
        <v>2.0</v>
      </c>
      <c r="N4" s="3">
        <v>2.0</v>
      </c>
      <c r="O4" s="5">
        <f t="shared" si="4"/>
        <v>2</v>
      </c>
      <c r="P4" s="4">
        <f t="shared" si="5"/>
        <v>1</v>
      </c>
    </row>
    <row r="5">
      <c r="A5" s="3" t="s">
        <v>17</v>
      </c>
      <c r="B5" s="3" t="s">
        <v>18</v>
      </c>
      <c r="C5" s="3">
        <v>3.0</v>
      </c>
      <c r="D5" s="3">
        <v>2.0</v>
      </c>
      <c r="E5" s="3">
        <v>3.0</v>
      </c>
      <c r="F5" s="4">
        <f t="shared" si="1"/>
        <v>0.6666666667</v>
      </c>
      <c r="G5" s="7" t="s">
        <v>19</v>
      </c>
      <c r="H5" s="3">
        <v>3.0</v>
      </c>
      <c r="I5" s="3">
        <v>3.0</v>
      </c>
      <c r="J5" s="5">
        <f t="shared" si="2"/>
        <v>3</v>
      </c>
      <c r="K5" s="4">
        <f t="shared" si="3"/>
        <v>1</v>
      </c>
      <c r="L5" s="3" t="s">
        <v>20</v>
      </c>
      <c r="M5" s="3">
        <v>3.0</v>
      </c>
      <c r="N5" s="3">
        <v>3.0</v>
      </c>
      <c r="O5" s="5">
        <f t="shared" si="4"/>
        <v>3</v>
      </c>
      <c r="P5" s="4">
        <f t="shared" si="5"/>
        <v>1</v>
      </c>
    </row>
    <row r="6">
      <c r="A6" s="3" t="s">
        <v>21</v>
      </c>
      <c r="B6" s="3" t="s">
        <v>22</v>
      </c>
      <c r="C6" s="3">
        <v>38.0</v>
      </c>
      <c r="D6" s="3">
        <v>1.0</v>
      </c>
      <c r="E6" s="3">
        <v>4.0</v>
      </c>
      <c r="F6" s="4">
        <f t="shared" si="1"/>
        <v>0.25</v>
      </c>
      <c r="G6" s="3" t="s">
        <v>23</v>
      </c>
      <c r="H6" s="3">
        <v>4.0</v>
      </c>
      <c r="I6" s="3">
        <v>4.0</v>
      </c>
      <c r="J6" s="5">
        <f t="shared" si="2"/>
        <v>4</v>
      </c>
      <c r="K6" s="4">
        <f t="shared" si="3"/>
        <v>1</v>
      </c>
      <c r="L6" s="3" t="s">
        <v>24</v>
      </c>
      <c r="M6" s="3">
        <v>56.0</v>
      </c>
      <c r="N6" s="3">
        <v>1.0</v>
      </c>
      <c r="O6" s="3">
        <v>4.0</v>
      </c>
      <c r="P6" s="4">
        <f t="shared" si="5"/>
        <v>0.25</v>
      </c>
    </row>
    <row r="7">
      <c r="F7" s="4" t="str">
        <f t="shared" si="1"/>
        <v/>
      </c>
      <c r="J7" s="5" t="str">
        <f t="shared" si="2"/>
        <v/>
      </c>
      <c r="K7" s="4" t="str">
        <f t="shared" si="3"/>
        <v/>
      </c>
      <c r="O7" s="5" t="str">
        <f>J7</f>
        <v/>
      </c>
      <c r="P7" s="4" t="str">
        <f t="shared" si="5"/>
        <v/>
      </c>
    </row>
    <row r="8">
      <c r="A8" s="3" t="s">
        <v>25</v>
      </c>
      <c r="B8" s="3" t="s">
        <v>26</v>
      </c>
      <c r="C8" s="3">
        <v>0.0</v>
      </c>
      <c r="D8" s="3">
        <v>0.0</v>
      </c>
      <c r="E8" s="3">
        <v>2.0</v>
      </c>
      <c r="F8" s="4">
        <f t="shared" si="1"/>
        <v>0</v>
      </c>
      <c r="K8" s="4"/>
      <c r="P8" s="4"/>
    </row>
    <row r="9">
      <c r="A9" s="3" t="s">
        <v>27</v>
      </c>
      <c r="B9" s="5" t="str">
        <f t="shared" ref="B9:B13" si="6">A9&amp;"-result.png"</f>
        <v>circle_braid.png-result.png</v>
      </c>
      <c r="C9" s="3">
        <v>0.0</v>
      </c>
      <c r="D9" s="3">
        <v>0.0</v>
      </c>
      <c r="E9" s="3">
        <v>2.0</v>
      </c>
      <c r="F9" s="4">
        <f t="shared" si="1"/>
        <v>0</v>
      </c>
      <c r="K9" s="4"/>
      <c r="P9" s="4"/>
    </row>
    <row r="10">
      <c r="A10" s="3" t="s">
        <v>28</v>
      </c>
      <c r="B10" s="5" t="str">
        <f t="shared" si="6"/>
        <v>circles.png-result.png</v>
      </c>
      <c r="C10" s="3">
        <v>679.0</v>
      </c>
      <c r="D10" s="3">
        <v>0.0</v>
      </c>
      <c r="E10" s="3">
        <v>5.0</v>
      </c>
      <c r="F10" s="4">
        <f t="shared" si="1"/>
        <v>0</v>
      </c>
      <c r="K10" s="4"/>
      <c r="P10" s="4"/>
    </row>
    <row r="11">
      <c r="A11" s="3" t="s">
        <v>29</v>
      </c>
      <c r="B11" s="5" t="str">
        <f t="shared" si="6"/>
        <v>irregular_knot.png-result.png</v>
      </c>
      <c r="C11" s="3">
        <v>0.0</v>
      </c>
      <c r="D11" s="3">
        <v>0.0</v>
      </c>
      <c r="E11" s="3">
        <v>1.0</v>
      </c>
      <c r="F11" s="4">
        <f t="shared" si="1"/>
        <v>0</v>
      </c>
      <c r="K11" s="4"/>
      <c r="P11" s="4"/>
    </row>
    <row r="12">
      <c r="A12" s="3" t="s">
        <v>30</v>
      </c>
      <c r="B12" s="5" t="str">
        <f t="shared" si="6"/>
        <v>quadrant_circle.png-result.png</v>
      </c>
      <c r="C12" s="3">
        <v>0.0</v>
      </c>
      <c r="D12" s="3">
        <v>0.0</v>
      </c>
      <c r="E12" s="3">
        <v>2.0</v>
      </c>
      <c r="F12" s="4">
        <f t="shared" si="1"/>
        <v>0</v>
      </c>
      <c r="K12" s="4"/>
      <c r="P12" s="4"/>
    </row>
    <row r="13">
      <c r="A13" s="3" t="s">
        <v>31</v>
      </c>
      <c r="B13" s="5" t="str">
        <f t="shared" si="6"/>
        <v>trinity_circle.jpg-result.png</v>
      </c>
      <c r="C13" s="3">
        <v>0.0</v>
      </c>
      <c r="D13" s="3">
        <v>0.0</v>
      </c>
      <c r="E13" s="3">
        <v>2.0</v>
      </c>
      <c r="F13" s="4">
        <f t="shared" si="1"/>
        <v>0</v>
      </c>
      <c r="K13" s="4"/>
      <c r="P13" s="4"/>
    </row>
  </sheetData>
  <mergeCells count="3">
    <mergeCell ref="B1:F1"/>
    <mergeCell ref="G1:K1"/>
    <mergeCell ref="L1:P1"/>
  </mergeCells>
  <drawing r:id="rId1"/>
</worksheet>
</file>