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Kennedy\Desktop\CropTop\Documentation\"/>
    </mc:Choice>
  </mc:AlternateContent>
  <xr:revisionPtr revIDLastSave="0" documentId="8_{75E87762-9263-4F93-A600-8C609519C966}" xr6:coauthVersionLast="36" xr6:coauthVersionMax="36" xr10:uidLastSave="{00000000-0000-0000-0000-000000000000}"/>
  <bookViews>
    <workbookView xWindow="0" yWindow="0" windowWidth="21570" windowHeight="8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00" i="1" l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101" i="1"/>
  <c r="A104" i="1" l="1"/>
</calcChain>
</file>

<file path=xl/sharedStrings.xml><?xml version="1.0" encoding="utf-8"?>
<sst xmlns="http://schemas.openxmlformats.org/spreadsheetml/2006/main" count="311" uniqueCount="242">
  <si>
    <t>pin</t>
  </si>
  <si>
    <t>name</t>
  </si>
  <si>
    <t>connect to</t>
  </si>
  <si>
    <t>VDD</t>
  </si>
  <si>
    <t>PMD6</t>
  </si>
  <si>
    <t>PMD7</t>
  </si>
  <si>
    <t>PMA5</t>
  </si>
  <si>
    <t>PMA4</t>
  </si>
  <si>
    <t>PMA3</t>
  </si>
  <si>
    <t>VSS</t>
  </si>
  <si>
    <t>PMA2</t>
  </si>
  <si>
    <t>PMA7</t>
  </si>
  <si>
    <t>PMA6</t>
  </si>
  <si>
    <t>PMA13</t>
  </si>
  <si>
    <t>PMA12</t>
  </si>
  <si>
    <t>PMA11</t>
  </si>
  <si>
    <t>PMA1</t>
  </si>
  <si>
    <t>PMA0</t>
  </si>
  <si>
    <t>SS3</t>
  </si>
  <si>
    <t>SCK3</t>
  </si>
  <si>
    <t>PMA9</t>
  </si>
  <si>
    <t>PMA8</t>
  </si>
  <si>
    <t>USBID</t>
  </si>
  <si>
    <t>V_USB3V3</t>
  </si>
  <si>
    <t>D-</t>
  </si>
  <si>
    <t>D+</t>
  </si>
  <si>
    <t>SCL2</t>
  </si>
  <si>
    <t>SDA2</t>
  </si>
  <si>
    <t>OSC1</t>
  </si>
  <si>
    <t>OSC2</t>
  </si>
  <si>
    <t>SCL1</t>
  </si>
  <si>
    <t>SDA1</t>
  </si>
  <si>
    <t>PMA15</t>
  </si>
  <si>
    <t>PMA14</t>
  </si>
  <si>
    <t>PMD12</t>
  </si>
  <si>
    <t>PMD13</t>
  </si>
  <si>
    <t>PMWR</t>
  </si>
  <si>
    <t>PMD14</t>
  </si>
  <si>
    <t>PMD15</t>
  </si>
  <si>
    <t>V_CAP/V_DDCORE</t>
  </si>
  <si>
    <t>PMD11</t>
  </si>
  <si>
    <t>PMD10</t>
  </si>
  <si>
    <t>PMD9</t>
  </si>
  <si>
    <t>PMD8</t>
  </si>
  <si>
    <t>PMD0</t>
  </si>
  <si>
    <t>PMD1</t>
  </si>
  <si>
    <t>PMD2</t>
  </si>
  <si>
    <t>PMD3</t>
  </si>
  <si>
    <t>PMD4</t>
  </si>
  <si>
    <t>PMD5</t>
  </si>
  <si>
    <t>description</t>
  </si>
  <si>
    <t>`MCLR</t>
  </si>
  <si>
    <t>PMA10</t>
  </si>
  <si>
    <t>RG15</t>
  </si>
  <si>
    <t>SRAM_CS</t>
  </si>
  <si>
    <t>RG14</t>
  </si>
  <si>
    <t>RG12</t>
  </si>
  <si>
    <t>RG13</t>
  </si>
  <si>
    <t>net name</t>
  </si>
  <si>
    <t>SRAM chip select</t>
  </si>
  <si>
    <t>SRAM pin 6</t>
  </si>
  <si>
    <t>ADDR5</t>
  </si>
  <si>
    <t>ADDR4</t>
  </si>
  <si>
    <t>ADDR3</t>
  </si>
  <si>
    <t>ADDR2</t>
  </si>
  <si>
    <t>SRAM pin 44</t>
  </si>
  <si>
    <t>SRAM pin 1</t>
  </si>
  <si>
    <t>SRAM pin 2</t>
  </si>
  <si>
    <t>SRAM pin 3</t>
  </si>
  <si>
    <t>ADDR7</t>
  </si>
  <si>
    <t>ADDR6</t>
  </si>
  <si>
    <t>SRAM pin 42</t>
  </si>
  <si>
    <t>SRAM pin 43</t>
  </si>
  <si>
    <t>ADDR13</t>
  </si>
  <si>
    <t>SRAM pin 21</t>
  </si>
  <si>
    <t>ADDR12</t>
  </si>
  <si>
    <t>SRAM pin 22</t>
  </si>
  <si>
    <t>ADDR11</t>
  </si>
  <si>
    <t>ADDR10</t>
  </si>
  <si>
    <t>ADDR1</t>
  </si>
  <si>
    <t>ADDR0</t>
  </si>
  <si>
    <t>SRAM pin 24</t>
  </si>
  <si>
    <t>SRAM pin 25</t>
  </si>
  <si>
    <t>SRAM pin 4</t>
  </si>
  <si>
    <t>SRAM pin 5</t>
  </si>
  <si>
    <t>ADDR9</t>
  </si>
  <si>
    <t>ADDR8</t>
  </si>
  <si>
    <t>SRAM pin 26</t>
  </si>
  <si>
    <t>SRAM pin 27</t>
  </si>
  <si>
    <t>ADDR15</t>
  </si>
  <si>
    <t>ADDR14</t>
  </si>
  <si>
    <t>SRAM pin 19</t>
  </si>
  <si>
    <t>SRAM pin 20</t>
  </si>
  <si>
    <t>ADDR18</t>
  </si>
  <si>
    <t>ADDR17</t>
  </si>
  <si>
    <t>ADDR16</t>
  </si>
  <si>
    <t>SRAM pin 28</t>
  </si>
  <si>
    <t>SRAM pin 23</t>
  </si>
  <si>
    <t>SRAM pin 18</t>
  </si>
  <si>
    <t>G1</t>
  </si>
  <si>
    <t>G2</t>
  </si>
  <si>
    <t>G3</t>
  </si>
  <si>
    <t>display header &amp; SRAM pin 14</t>
  </si>
  <si>
    <t>Green 1</t>
  </si>
  <si>
    <t>Green 2</t>
  </si>
  <si>
    <t>Green 3</t>
  </si>
  <si>
    <t>display header &amp; SRAM pin 15</t>
  </si>
  <si>
    <t>display header &amp; SRAM pin 16</t>
  </si>
  <si>
    <t>GND</t>
  </si>
  <si>
    <t>3v3</t>
  </si>
  <si>
    <t>PGEC2</t>
  </si>
  <si>
    <t>PGED2</t>
  </si>
  <si>
    <t>PGC2</t>
  </si>
  <si>
    <t>PGD2</t>
  </si>
  <si>
    <t>PICKit header</t>
  </si>
  <si>
    <t>AVDD</t>
  </si>
  <si>
    <t>AVSS</t>
  </si>
  <si>
    <t>analog ground reference</t>
  </si>
  <si>
    <t>3v3 analog reference voltage. Should this be it's own LDO? It is just measuring a linear actuator so I think fuck it.</t>
  </si>
  <si>
    <t>VBUS</t>
  </si>
  <si>
    <t>USB bus power monitor</t>
  </si>
  <si>
    <t>USB internal transceiver supply</t>
  </si>
  <si>
    <t>USB D+</t>
  </si>
  <si>
    <t>USB D-</t>
  </si>
  <si>
    <t>LCD_SHIFT</t>
  </si>
  <si>
    <t>LCD_RESET</t>
  </si>
  <si>
    <t>HSYNC</t>
  </si>
  <si>
    <t>VSYNC</t>
  </si>
  <si>
    <t>LCD_DEN</t>
  </si>
  <si>
    <t>B5</t>
  </si>
  <si>
    <t>B4</t>
  </si>
  <si>
    <t>B3</t>
  </si>
  <si>
    <t>B2</t>
  </si>
  <si>
    <t>B1</t>
  </si>
  <si>
    <t>G4</t>
  </si>
  <si>
    <t>G5</t>
  </si>
  <si>
    <t>G6</t>
  </si>
  <si>
    <t>R1</t>
  </si>
  <si>
    <t>R5</t>
  </si>
  <si>
    <t>R4</t>
  </si>
  <si>
    <t>R3</t>
  </si>
  <si>
    <t>R2</t>
  </si>
  <si>
    <t>PGD/INT</t>
  </si>
  <si>
    <t>WAKE</t>
  </si>
  <si>
    <t>BLK_PWM</t>
  </si>
  <si>
    <t>VCAP</t>
  </si>
  <si>
    <t>cap to ground</t>
  </si>
  <si>
    <t>LCD_CS</t>
  </si>
  <si>
    <t>display header &amp; SRAM pin 7</t>
  </si>
  <si>
    <t>display header &amp; SRAM pin 8</t>
  </si>
  <si>
    <t>display header &amp; SRAM pin 9</t>
  </si>
  <si>
    <t>display header &amp; SRAM pin 10</t>
  </si>
  <si>
    <t>display header &amp; SRAM pin 13</t>
  </si>
  <si>
    <t>display header &amp; SRAM pin 29</t>
  </si>
  <si>
    <t>display header &amp; SRAM pin 30</t>
  </si>
  <si>
    <t>display header &amp; SRAM pin 31</t>
  </si>
  <si>
    <t>display header &amp; SRAM pin 32</t>
  </si>
  <si>
    <t>display header &amp; SRAM pin 38</t>
  </si>
  <si>
    <t>display header &amp; SRAM pin 37</t>
  </si>
  <si>
    <t>display header &amp; SRAM 36</t>
  </si>
  <si>
    <t>display header &amp; SRAM 35</t>
  </si>
  <si>
    <t>display header &amp; SRAM pin 41</t>
  </si>
  <si>
    <t>SRAM pin 17</t>
  </si>
  <si>
    <t>only for cap screen</t>
  </si>
  <si>
    <t>display backlight driver</t>
  </si>
  <si>
    <t>LCD_WE</t>
  </si>
  <si>
    <t>DRV_IN1</t>
  </si>
  <si>
    <t>DRV_IN2</t>
  </si>
  <si>
    <t>DRV_FLT</t>
  </si>
  <si>
    <t>GPS_RST</t>
  </si>
  <si>
    <t>GPS_ONOFF</t>
  </si>
  <si>
    <t>GPS_TM</t>
  </si>
  <si>
    <t>ROT_A</t>
  </si>
  <si>
    <t>BTN_A</t>
  </si>
  <si>
    <t>BTN_B</t>
  </si>
  <si>
    <t>BTN_C</t>
  </si>
  <si>
    <t>BTN_D</t>
  </si>
  <si>
    <t>LED_A</t>
  </si>
  <si>
    <t>LED_B</t>
  </si>
  <si>
    <t>LED_C</t>
  </si>
  <si>
    <t>LED_D</t>
  </si>
  <si>
    <t>OC</t>
  </si>
  <si>
    <t>ROT_B</t>
  </si>
  <si>
    <t>IC</t>
  </si>
  <si>
    <t>Interrupt</t>
  </si>
  <si>
    <t>SCLK</t>
  </si>
  <si>
    <t>SS</t>
  </si>
  <si>
    <t>Slave select, this bus will be shared between the adc and the NAND memory. I am not completely sure how to do this yet but it should be easy enough.</t>
  </si>
  <si>
    <t>MISO</t>
  </si>
  <si>
    <t>MOSI</t>
  </si>
  <si>
    <t>pins left open</t>
  </si>
  <si>
    <t>different gps</t>
  </si>
  <si>
    <t>RA6</t>
  </si>
  <si>
    <t>RA7</t>
  </si>
  <si>
    <t>CN15</t>
  </si>
  <si>
    <t>RC1</t>
  </si>
  <si>
    <t>RC2</t>
  </si>
  <si>
    <t>RC3</t>
  </si>
  <si>
    <t>RC4</t>
  </si>
  <si>
    <t>LEDA</t>
  </si>
  <si>
    <t>LEDB</t>
  </si>
  <si>
    <t>LEDC</t>
  </si>
  <si>
    <t>LEDD</t>
  </si>
  <si>
    <t>OC2</t>
  </si>
  <si>
    <t>OC3</t>
  </si>
  <si>
    <t>RA0</t>
  </si>
  <si>
    <t>RA1</t>
  </si>
  <si>
    <t>RB5</t>
  </si>
  <si>
    <t>RB4</t>
  </si>
  <si>
    <t>RB3</t>
  </si>
  <si>
    <t>RB2</t>
  </si>
  <si>
    <t>-</t>
  </si>
  <si>
    <t>IC1</t>
  </si>
  <si>
    <t>IC2</t>
  </si>
  <si>
    <t>rotary encoder b</t>
  </si>
  <si>
    <t>rotary encoder a</t>
  </si>
  <si>
    <t>ADC_IN</t>
  </si>
  <si>
    <t>linear position encoder analog voltage</t>
  </si>
  <si>
    <t>RD0</t>
  </si>
  <si>
    <t>RC13</t>
  </si>
  <si>
    <t>RC14</t>
  </si>
  <si>
    <t>INT1/RE8</t>
  </si>
  <si>
    <t>INT2/RE9</t>
  </si>
  <si>
    <t>RB1</t>
  </si>
  <si>
    <t>RB0</t>
  </si>
  <si>
    <t>RB8</t>
  </si>
  <si>
    <t>AN9</t>
  </si>
  <si>
    <t>RA4</t>
  </si>
  <si>
    <t>RA5</t>
  </si>
  <si>
    <t>Accelerometer, Temp/humidity sensor I2C clock line</t>
  </si>
  <si>
    <t>Accelerometer, Temp/humidity sensor I2C data line</t>
  </si>
  <si>
    <t>GPS I2C clock line</t>
  </si>
  <si>
    <t>GPS I2C data line</t>
  </si>
  <si>
    <t>DDC1</t>
  </si>
  <si>
    <t>DDC is kinda like SMBus, it is a slight variant of I2C.</t>
  </si>
  <si>
    <t>U5RX/RF12</t>
  </si>
  <si>
    <t>U5TX/RF13</t>
  </si>
  <si>
    <t>OC4</t>
  </si>
  <si>
    <t>SDI3</t>
  </si>
  <si>
    <t>SDO3</t>
  </si>
  <si>
    <t>ADC and NAND memory bus</t>
  </si>
  <si>
    <t>Motor driver change notice interrupt fault.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</si>
</sst>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EF89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EF89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zoomScale="115" zoomScaleNormal="115" workbookViewId="0">
      <selection activeCell="F13" sqref="F13"/>
    </sheetView>
  </sheetViews>
  <sheetFormatPr defaultRowHeight="15" x14ac:dyDescent="0.25"/>
  <cols>
    <col min="3" max="3" width="16.7109375" customWidth="1"/>
    <col min="4" max="4" width="16.7109375" style="7" customWidth="1"/>
    <col min="5" max="5" width="30.42578125" customWidth="1"/>
    <col min="10" max="10" width="12.5703125" customWidth="1"/>
    <col min="11" max="11" width="27.7109375" customWidth="1"/>
  </cols>
  <sheetData>
    <row r="1" spans="1:11" x14ac:dyDescent="0.25">
      <c r="B1" s="1" t="s">
        <v>0</v>
      </c>
      <c r="C1" s="1" t="s">
        <v>1</v>
      </c>
      <c r="D1" s="6" t="s">
        <v>58</v>
      </c>
      <c r="E1" s="1" t="s">
        <v>2</v>
      </c>
      <c r="F1" s="1" t="s">
        <v>50</v>
      </c>
    </row>
    <row r="2" spans="1:11" x14ac:dyDescent="0.25">
      <c r="A2">
        <f t="shared" ref="A2:A65" si="0">IF(ISBLANK(D2),1,0)</f>
        <v>0</v>
      </c>
      <c r="B2">
        <v>1</v>
      </c>
      <c r="C2" s="3" t="s">
        <v>53</v>
      </c>
      <c r="D2" t="s">
        <v>54</v>
      </c>
      <c r="E2" t="s">
        <v>60</v>
      </c>
      <c r="F2" t="s">
        <v>59</v>
      </c>
    </row>
    <row r="3" spans="1:11" x14ac:dyDescent="0.25">
      <c r="A3">
        <f t="shared" si="0"/>
        <v>1</v>
      </c>
      <c r="B3">
        <v>2</v>
      </c>
      <c r="C3" s="2" t="s">
        <v>3</v>
      </c>
      <c r="I3" s="7">
        <v>1</v>
      </c>
      <c r="J3" s="7" t="s">
        <v>54</v>
      </c>
      <c r="K3" s="7" t="s">
        <v>60</v>
      </c>
    </row>
    <row r="4" spans="1:11" x14ac:dyDescent="0.25">
      <c r="A4">
        <f t="shared" si="0"/>
        <v>0</v>
      </c>
      <c r="B4">
        <v>3</v>
      </c>
      <c r="C4" s="3" t="s">
        <v>49</v>
      </c>
      <c r="D4" s="7" t="s">
        <v>99</v>
      </c>
      <c r="E4" t="s">
        <v>102</v>
      </c>
      <c r="F4" t="s">
        <v>103</v>
      </c>
      <c r="I4" s="7">
        <v>72</v>
      </c>
      <c r="J4" s="7" t="s">
        <v>142</v>
      </c>
      <c r="K4" t="s">
        <v>163</v>
      </c>
    </row>
    <row r="5" spans="1:11" x14ac:dyDescent="0.25">
      <c r="A5">
        <f t="shared" si="0"/>
        <v>0</v>
      </c>
      <c r="B5">
        <v>4</v>
      </c>
      <c r="C5" s="3" t="s">
        <v>4</v>
      </c>
      <c r="D5" s="7" t="s">
        <v>100</v>
      </c>
      <c r="E5" t="s">
        <v>106</v>
      </c>
      <c r="F5" t="s">
        <v>104</v>
      </c>
      <c r="I5" s="7">
        <v>73</v>
      </c>
      <c r="J5" s="7" t="s">
        <v>143</v>
      </c>
      <c r="K5" t="s">
        <v>163</v>
      </c>
    </row>
    <row r="6" spans="1:11" x14ac:dyDescent="0.25">
      <c r="A6">
        <f t="shared" si="0"/>
        <v>0</v>
      </c>
      <c r="B6">
        <v>5</v>
      </c>
      <c r="C6" s="3" t="s">
        <v>5</v>
      </c>
      <c r="D6" s="7" t="s">
        <v>101</v>
      </c>
      <c r="E6" t="s">
        <v>107</v>
      </c>
      <c r="F6" t="s">
        <v>105</v>
      </c>
      <c r="I6" s="7">
        <v>74</v>
      </c>
      <c r="J6" s="7" t="s">
        <v>125</v>
      </c>
      <c r="K6" s="7" t="s">
        <v>161</v>
      </c>
    </row>
    <row r="7" spans="1:11" x14ac:dyDescent="0.25">
      <c r="A7">
        <f t="shared" si="0"/>
        <v>0</v>
      </c>
      <c r="B7">
        <v>6</v>
      </c>
      <c r="C7" s="11" t="s">
        <v>195</v>
      </c>
      <c r="D7" s="7" t="s">
        <v>199</v>
      </c>
      <c r="I7" s="7">
        <v>76</v>
      </c>
      <c r="J7" s="7" t="s">
        <v>144</v>
      </c>
      <c r="K7" s="7" t="s">
        <v>164</v>
      </c>
    </row>
    <row r="8" spans="1:11" x14ac:dyDescent="0.25">
      <c r="A8">
        <f t="shared" si="0"/>
        <v>0</v>
      </c>
      <c r="B8">
        <v>7</v>
      </c>
      <c r="C8" s="11" t="s">
        <v>196</v>
      </c>
      <c r="D8" s="7" t="s">
        <v>200</v>
      </c>
      <c r="I8" s="7">
        <v>77</v>
      </c>
      <c r="J8" s="7" t="s">
        <v>126</v>
      </c>
      <c r="K8" s="7" t="s">
        <v>161</v>
      </c>
    </row>
    <row r="9" spans="1:11" x14ac:dyDescent="0.25">
      <c r="A9">
        <f t="shared" si="0"/>
        <v>0</v>
      </c>
      <c r="B9">
        <v>8</v>
      </c>
      <c r="C9" s="11" t="s">
        <v>197</v>
      </c>
      <c r="D9" s="7" t="s">
        <v>201</v>
      </c>
      <c r="I9" s="7">
        <v>78</v>
      </c>
      <c r="J9" s="7" t="s">
        <v>127</v>
      </c>
      <c r="K9" s="7" t="s">
        <v>161</v>
      </c>
    </row>
    <row r="10" spans="1:11" x14ac:dyDescent="0.25">
      <c r="A10">
        <f t="shared" si="0"/>
        <v>0</v>
      </c>
      <c r="B10">
        <v>9</v>
      </c>
      <c r="C10" s="11" t="s">
        <v>198</v>
      </c>
      <c r="D10" s="7" t="s">
        <v>202</v>
      </c>
      <c r="I10" s="7">
        <v>81</v>
      </c>
      <c r="J10" s="7" t="s">
        <v>165</v>
      </c>
      <c r="K10" s="7" t="s">
        <v>162</v>
      </c>
    </row>
    <row r="11" spans="1:11" x14ac:dyDescent="0.25">
      <c r="A11">
        <f t="shared" si="0"/>
        <v>0</v>
      </c>
      <c r="B11">
        <v>10</v>
      </c>
      <c r="C11" s="3" t="s">
        <v>6</v>
      </c>
      <c r="D11" s="7" t="s">
        <v>61</v>
      </c>
      <c r="E11" t="s">
        <v>65</v>
      </c>
      <c r="I11" s="7">
        <v>82</v>
      </c>
      <c r="J11" s="7" t="s">
        <v>124</v>
      </c>
      <c r="K11" s="7" t="s">
        <v>161</v>
      </c>
    </row>
    <row r="12" spans="1:11" x14ac:dyDescent="0.25">
      <c r="A12">
        <f t="shared" si="0"/>
        <v>0</v>
      </c>
      <c r="B12">
        <v>11</v>
      </c>
      <c r="C12" s="3" t="s">
        <v>7</v>
      </c>
      <c r="D12" s="7" t="s">
        <v>62</v>
      </c>
      <c r="E12" t="s">
        <v>66</v>
      </c>
      <c r="I12" s="7">
        <v>91</v>
      </c>
      <c r="J12" s="7" t="s">
        <v>128</v>
      </c>
      <c r="K12" s="7" t="s">
        <v>161</v>
      </c>
    </row>
    <row r="13" spans="1:11" x14ac:dyDescent="0.25">
      <c r="A13">
        <f t="shared" si="0"/>
        <v>0</v>
      </c>
      <c r="B13">
        <v>12</v>
      </c>
      <c r="C13" s="3" t="s">
        <v>8</v>
      </c>
      <c r="D13" s="7" t="s">
        <v>63</v>
      </c>
      <c r="E13" t="s">
        <v>67</v>
      </c>
      <c r="I13" s="7">
        <v>92</v>
      </c>
      <c r="J13" s="7" t="s">
        <v>147</v>
      </c>
      <c r="K13" s="7" t="s">
        <v>161</v>
      </c>
    </row>
    <row r="14" spans="1:11" x14ac:dyDescent="0.25">
      <c r="A14">
        <f t="shared" si="0"/>
        <v>0</v>
      </c>
      <c r="B14">
        <v>13</v>
      </c>
      <c r="C14" s="8" t="s">
        <v>51</v>
      </c>
      <c r="D14" s="7" t="s">
        <v>51</v>
      </c>
      <c r="E14" t="s">
        <v>114</v>
      </c>
    </row>
    <row r="15" spans="1:11" x14ac:dyDescent="0.25">
      <c r="A15">
        <f t="shared" si="0"/>
        <v>0</v>
      </c>
      <c r="B15">
        <v>14</v>
      </c>
      <c r="C15" s="3" t="s">
        <v>10</v>
      </c>
      <c r="D15" s="7" t="s">
        <v>64</v>
      </c>
      <c r="E15" t="s">
        <v>68</v>
      </c>
      <c r="J15" s="7" t="s">
        <v>166</v>
      </c>
      <c r="K15" s="7" t="s">
        <v>181</v>
      </c>
    </row>
    <row r="16" spans="1:11" x14ac:dyDescent="0.25">
      <c r="A16">
        <f t="shared" si="0"/>
        <v>0</v>
      </c>
      <c r="B16">
        <v>15</v>
      </c>
      <c r="C16" s="2" t="s">
        <v>9</v>
      </c>
      <c r="D16" s="7" t="s">
        <v>108</v>
      </c>
      <c r="J16" s="7" t="s">
        <v>167</v>
      </c>
      <c r="K16" s="7" t="s">
        <v>181</v>
      </c>
    </row>
    <row r="17" spans="1:11" x14ac:dyDescent="0.25">
      <c r="A17">
        <f t="shared" si="0"/>
        <v>0</v>
      </c>
      <c r="B17">
        <v>16</v>
      </c>
      <c r="C17" s="2" t="s">
        <v>3</v>
      </c>
      <c r="D17" s="7" t="s">
        <v>3</v>
      </c>
      <c r="E17" t="s">
        <v>109</v>
      </c>
      <c r="J17" s="7" t="s">
        <v>168</v>
      </c>
      <c r="K17" s="7" t="s">
        <v>184</v>
      </c>
    </row>
    <row r="18" spans="1:11" x14ac:dyDescent="0.25">
      <c r="A18">
        <f>IF(ISBLANK(D21),1,0)</f>
        <v>0</v>
      </c>
      <c r="B18">
        <v>17</v>
      </c>
      <c r="C18" t="s">
        <v>205</v>
      </c>
      <c r="J18" s="7" t="s">
        <v>169</v>
      </c>
      <c r="K18" s="7" t="s">
        <v>191</v>
      </c>
    </row>
    <row r="19" spans="1:11" x14ac:dyDescent="0.25">
      <c r="A19">
        <f>IF(ISBLANK(D22),1,0)</f>
        <v>0</v>
      </c>
      <c r="B19">
        <v>18</v>
      </c>
      <c r="C19" t="s">
        <v>221</v>
      </c>
      <c r="J19" s="7" t="s">
        <v>170</v>
      </c>
      <c r="K19" s="7" t="s">
        <v>191</v>
      </c>
    </row>
    <row r="20" spans="1:11" x14ac:dyDescent="0.25">
      <c r="A20">
        <f>IF(ISBLANK(D23),1,0)</f>
        <v>0</v>
      </c>
      <c r="B20">
        <v>19</v>
      </c>
      <c r="C20" t="s">
        <v>222</v>
      </c>
      <c r="J20" s="7" t="s">
        <v>171</v>
      </c>
      <c r="K20" s="7" t="s">
        <v>191</v>
      </c>
    </row>
    <row r="21" spans="1:11" x14ac:dyDescent="0.25">
      <c r="A21">
        <f>IF(ISBLANK(D24),1,0)</f>
        <v>0</v>
      </c>
      <c r="B21">
        <v>20</v>
      </c>
      <c r="C21" s="11" t="s">
        <v>207</v>
      </c>
      <c r="D21" s="7" t="s">
        <v>173</v>
      </c>
    </row>
    <row r="22" spans="1:11" x14ac:dyDescent="0.25">
      <c r="A22">
        <f>IF(ISBLANK(#REF!),1,0)</f>
        <v>0</v>
      </c>
      <c r="B22">
        <v>21</v>
      </c>
      <c r="C22" s="11" t="s">
        <v>208</v>
      </c>
      <c r="D22" s="7" t="s">
        <v>174</v>
      </c>
      <c r="J22" s="7" t="s">
        <v>173</v>
      </c>
      <c r="K22" t="s">
        <v>177</v>
      </c>
    </row>
    <row r="23" spans="1:11" x14ac:dyDescent="0.25">
      <c r="A23">
        <f>IF(ISBLANK(#REF!),1,0)</f>
        <v>0</v>
      </c>
      <c r="B23">
        <v>22</v>
      </c>
      <c r="C23" s="11" t="s">
        <v>209</v>
      </c>
      <c r="D23" s="7" t="s">
        <v>175</v>
      </c>
      <c r="J23" s="7" t="s">
        <v>174</v>
      </c>
      <c r="K23" t="s">
        <v>178</v>
      </c>
    </row>
    <row r="24" spans="1:11" x14ac:dyDescent="0.25">
      <c r="A24">
        <f>IF(ISBLANK(#REF!),1,0)</f>
        <v>0</v>
      </c>
      <c r="B24">
        <v>23</v>
      </c>
      <c r="C24" s="11" t="s">
        <v>210</v>
      </c>
      <c r="D24" s="7" t="s">
        <v>176</v>
      </c>
      <c r="J24" s="7" t="s">
        <v>175</v>
      </c>
      <c r="K24" t="s">
        <v>179</v>
      </c>
    </row>
    <row r="25" spans="1:11" x14ac:dyDescent="0.25">
      <c r="A25">
        <f t="shared" si="0"/>
        <v>1</v>
      </c>
      <c r="B25">
        <v>24</v>
      </c>
      <c r="C25" s="7" t="s">
        <v>223</v>
      </c>
      <c r="J25" s="7" t="s">
        <v>176</v>
      </c>
      <c r="K25" t="s">
        <v>180</v>
      </c>
    </row>
    <row r="26" spans="1:11" x14ac:dyDescent="0.25">
      <c r="A26">
        <f t="shared" si="0"/>
        <v>1</v>
      </c>
      <c r="B26">
        <v>25</v>
      </c>
      <c r="C26" s="7" t="s">
        <v>224</v>
      </c>
    </row>
    <row r="27" spans="1:11" x14ac:dyDescent="0.25">
      <c r="A27">
        <f t="shared" si="0"/>
        <v>0</v>
      </c>
      <c r="B27">
        <v>26</v>
      </c>
      <c r="C27" s="8" t="s">
        <v>110</v>
      </c>
      <c r="D27" s="7" t="s">
        <v>112</v>
      </c>
      <c r="E27" t="s">
        <v>114</v>
      </c>
      <c r="J27" s="7" t="s">
        <v>172</v>
      </c>
      <c r="K27" t="s">
        <v>183</v>
      </c>
    </row>
    <row r="28" spans="1:11" x14ac:dyDescent="0.25">
      <c r="A28">
        <f t="shared" si="0"/>
        <v>0</v>
      </c>
      <c r="B28">
        <v>27</v>
      </c>
      <c r="C28" s="8" t="s">
        <v>111</v>
      </c>
      <c r="D28" s="7" t="s">
        <v>113</v>
      </c>
      <c r="E28" t="s">
        <v>114</v>
      </c>
      <c r="J28" s="7" t="s">
        <v>182</v>
      </c>
      <c r="K28" t="s">
        <v>183</v>
      </c>
    </row>
    <row r="29" spans="1:11" x14ac:dyDescent="0.25">
      <c r="A29">
        <f t="shared" si="0"/>
        <v>0</v>
      </c>
      <c r="B29">
        <v>28</v>
      </c>
      <c r="C29" s="3" t="s">
        <v>11</v>
      </c>
      <c r="D29" s="7" t="s">
        <v>69</v>
      </c>
      <c r="E29" t="s">
        <v>71</v>
      </c>
    </row>
    <row r="30" spans="1:11" x14ac:dyDescent="0.25">
      <c r="A30">
        <f t="shared" si="0"/>
        <v>0</v>
      </c>
      <c r="B30">
        <v>29</v>
      </c>
      <c r="C30" s="3" t="s">
        <v>12</v>
      </c>
      <c r="D30" s="7" t="s">
        <v>70</v>
      </c>
      <c r="E30" t="s">
        <v>72</v>
      </c>
    </row>
    <row r="31" spans="1:11" x14ac:dyDescent="0.25">
      <c r="A31">
        <f t="shared" si="0"/>
        <v>0</v>
      </c>
      <c r="B31">
        <v>30</v>
      </c>
      <c r="C31" s="2" t="s">
        <v>115</v>
      </c>
      <c r="D31" s="7" t="s">
        <v>3</v>
      </c>
      <c r="E31" t="s">
        <v>118</v>
      </c>
    </row>
    <row r="32" spans="1:11" x14ac:dyDescent="0.25">
      <c r="A32">
        <f t="shared" si="0"/>
        <v>0</v>
      </c>
      <c r="B32">
        <v>31</v>
      </c>
      <c r="C32" s="2" t="s">
        <v>116</v>
      </c>
      <c r="D32" s="7" t="s">
        <v>108</v>
      </c>
      <c r="E32" t="s">
        <v>117</v>
      </c>
    </row>
    <row r="33" spans="1:5" x14ac:dyDescent="0.25">
      <c r="A33">
        <f t="shared" si="0"/>
        <v>1</v>
      </c>
      <c r="B33">
        <v>32</v>
      </c>
      <c r="C33" t="s">
        <v>225</v>
      </c>
    </row>
    <row r="34" spans="1:5" x14ac:dyDescent="0.25">
      <c r="A34">
        <f t="shared" si="0"/>
        <v>0</v>
      </c>
      <c r="B34">
        <v>33</v>
      </c>
      <c r="C34" s="10" t="s">
        <v>226</v>
      </c>
      <c r="D34" s="7" t="s">
        <v>216</v>
      </c>
      <c r="E34" t="s">
        <v>217</v>
      </c>
    </row>
    <row r="35" spans="1:5" x14ac:dyDescent="0.25">
      <c r="A35">
        <f t="shared" si="0"/>
        <v>0</v>
      </c>
      <c r="B35">
        <v>34</v>
      </c>
      <c r="C35" s="3" t="s">
        <v>13</v>
      </c>
      <c r="D35" s="7" t="s">
        <v>73</v>
      </c>
      <c r="E35" t="s">
        <v>74</v>
      </c>
    </row>
    <row r="36" spans="1:5" x14ac:dyDescent="0.25">
      <c r="A36">
        <f t="shared" si="0"/>
        <v>0</v>
      </c>
      <c r="B36">
        <v>35</v>
      </c>
      <c r="C36" s="3" t="s">
        <v>14</v>
      </c>
      <c r="D36" s="7" t="s">
        <v>75</v>
      </c>
      <c r="E36" t="s">
        <v>76</v>
      </c>
    </row>
    <row r="37" spans="1:5" x14ac:dyDescent="0.25">
      <c r="A37">
        <f t="shared" si="0"/>
        <v>0</v>
      </c>
      <c r="B37">
        <v>36</v>
      </c>
      <c r="C37" s="2" t="s">
        <v>9</v>
      </c>
      <c r="D37" s="7" t="s">
        <v>108</v>
      </c>
    </row>
    <row r="38" spans="1:5" x14ac:dyDescent="0.25">
      <c r="A38">
        <f t="shared" si="0"/>
        <v>0</v>
      </c>
      <c r="B38">
        <v>37</v>
      </c>
      <c r="C38" s="2" t="s">
        <v>3</v>
      </c>
      <c r="D38" s="7" t="s">
        <v>109</v>
      </c>
    </row>
    <row r="39" spans="1:5" x14ac:dyDescent="0.25">
      <c r="A39">
        <f>IF(ISBLANK(D79),1,0)</f>
        <v>0</v>
      </c>
      <c r="B39">
        <v>38</v>
      </c>
      <c r="C39" s="3" t="s">
        <v>206</v>
      </c>
      <c r="D39" s="7" t="s">
        <v>147</v>
      </c>
      <c r="E39" s="7" t="s">
        <v>161</v>
      </c>
    </row>
    <row r="40" spans="1:5" x14ac:dyDescent="0.25">
      <c r="A40">
        <f t="shared" si="0"/>
        <v>1</v>
      </c>
      <c r="B40">
        <v>39</v>
      </c>
      <c r="C40" s="7" t="s">
        <v>236</v>
      </c>
    </row>
    <row r="41" spans="1:5" x14ac:dyDescent="0.25">
      <c r="A41">
        <f t="shared" si="0"/>
        <v>1</v>
      </c>
      <c r="B41">
        <v>40</v>
      </c>
      <c r="C41" s="7" t="s">
        <v>235</v>
      </c>
    </row>
    <row r="42" spans="1:5" x14ac:dyDescent="0.25">
      <c r="A42">
        <f t="shared" si="0"/>
        <v>0</v>
      </c>
      <c r="B42">
        <v>41</v>
      </c>
      <c r="C42" s="3" t="s">
        <v>15</v>
      </c>
      <c r="D42" s="7" t="s">
        <v>77</v>
      </c>
      <c r="E42" t="s">
        <v>81</v>
      </c>
    </row>
    <row r="43" spans="1:5" x14ac:dyDescent="0.25">
      <c r="A43">
        <f t="shared" si="0"/>
        <v>0</v>
      </c>
      <c r="B43">
        <v>42</v>
      </c>
      <c r="C43" s="3" t="s">
        <v>52</v>
      </c>
      <c r="D43" s="7" t="s">
        <v>78</v>
      </c>
      <c r="E43" t="s">
        <v>82</v>
      </c>
    </row>
    <row r="44" spans="1:5" x14ac:dyDescent="0.25">
      <c r="A44">
        <f t="shared" si="0"/>
        <v>0</v>
      </c>
      <c r="B44">
        <v>43</v>
      </c>
      <c r="C44" s="3" t="s">
        <v>16</v>
      </c>
      <c r="D44" s="7" t="s">
        <v>79</v>
      </c>
      <c r="E44" t="s">
        <v>83</v>
      </c>
    </row>
    <row r="45" spans="1:5" x14ac:dyDescent="0.25">
      <c r="A45">
        <f t="shared" si="0"/>
        <v>0</v>
      </c>
      <c r="B45">
        <v>44</v>
      </c>
      <c r="C45" s="3" t="s">
        <v>17</v>
      </c>
      <c r="D45" s="7" t="s">
        <v>80</v>
      </c>
      <c r="E45" t="s">
        <v>84</v>
      </c>
    </row>
    <row r="46" spans="1:5" x14ac:dyDescent="0.25">
      <c r="A46">
        <f t="shared" si="0"/>
        <v>0</v>
      </c>
      <c r="B46">
        <v>45</v>
      </c>
      <c r="C46" s="2" t="s">
        <v>9</v>
      </c>
      <c r="D46" s="7" t="s">
        <v>108</v>
      </c>
    </row>
    <row r="47" spans="1:5" x14ac:dyDescent="0.25">
      <c r="A47">
        <f t="shared" si="0"/>
        <v>0</v>
      </c>
      <c r="B47">
        <v>46</v>
      </c>
      <c r="C47" s="2" t="s">
        <v>3</v>
      </c>
      <c r="D47" s="7" t="s">
        <v>109</v>
      </c>
    </row>
    <row r="48" spans="1:5" x14ac:dyDescent="0.25">
      <c r="A48">
        <f t="shared" si="0"/>
        <v>0</v>
      </c>
      <c r="B48">
        <v>47</v>
      </c>
      <c r="C48" s="5" t="s">
        <v>18</v>
      </c>
      <c r="D48" s="7" t="s">
        <v>186</v>
      </c>
      <c r="E48" t="s">
        <v>187</v>
      </c>
    </row>
    <row r="49" spans="1:5" x14ac:dyDescent="0.25">
      <c r="A49">
        <f t="shared" si="0"/>
        <v>0</v>
      </c>
      <c r="B49">
        <v>48</v>
      </c>
      <c r="C49" s="5" t="s">
        <v>19</v>
      </c>
      <c r="D49" s="7" t="s">
        <v>185</v>
      </c>
    </row>
    <row r="50" spans="1:5" x14ac:dyDescent="0.25">
      <c r="A50">
        <f t="shared" si="0"/>
        <v>0</v>
      </c>
      <c r="B50">
        <v>49</v>
      </c>
      <c r="C50" s="3" t="s">
        <v>20</v>
      </c>
      <c r="D50" s="7" t="s">
        <v>85</v>
      </c>
      <c r="E50" t="s">
        <v>87</v>
      </c>
    </row>
    <row r="51" spans="1:5" x14ac:dyDescent="0.25">
      <c r="A51">
        <f t="shared" si="0"/>
        <v>0</v>
      </c>
      <c r="B51">
        <v>50</v>
      </c>
      <c r="C51" s="3" t="s">
        <v>21</v>
      </c>
      <c r="D51" s="7" t="s">
        <v>86</v>
      </c>
      <c r="E51" t="s">
        <v>88</v>
      </c>
    </row>
    <row r="52" spans="1:5" x14ac:dyDescent="0.25">
      <c r="A52">
        <f t="shared" si="0"/>
        <v>0</v>
      </c>
      <c r="B52">
        <v>51</v>
      </c>
      <c r="C52" s="4" t="s">
        <v>22</v>
      </c>
      <c r="D52" s="7" t="s">
        <v>211</v>
      </c>
    </row>
    <row r="53" spans="1:5" x14ac:dyDescent="0.25">
      <c r="A53">
        <f t="shared" si="0"/>
        <v>0</v>
      </c>
      <c r="B53">
        <v>52</v>
      </c>
      <c r="C53" s="5" t="s">
        <v>238</v>
      </c>
      <c r="D53" s="7" t="s">
        <v>188</v>
      </c>
      <c r="E53" t="s">
        <v>240</v>
      </c>
    </row>
    <row r="54" spans="1:5" x14ac:dyDescent="0.25">
      <c r="A54">
        <f t="shared" si="0"/>
        <v>0</v>
      </c>
      <c r="B54">
        <v>53</v>
      </c>
      <c r="C54" s="5" t="s">
        <v>239</v>
      </c>
      <c r="D54" s="7" t="s">
        <v>189</v>
      </c>
      <c r="E54" t="s">
        <v>240</v>
      </c>
    </row>
    <row r="55" spans="1:5" x14ac:dyDescent="0.25">
      <c r="A55">
        <f t="shared" si="0"/>
        <v>0</v>
      </c>
      <c r="B55">
        <v>54</v>
      </c>
      <c r="C55" s="4" t="s">
        <v>119</v>
      </c>
      <c r="D55" s="7" t="s">
        <v>211</v>
      </c>
      <c r="E55" t="s">
        <v>120</v>
      </c>
    </row>
    <row r="56" spans="1:5" x14ac:dyDescent="0.25">
      <c r="A56">
        <f t="shared" si="0"/>
        <v>0</v>
      </c>
      <c r="B56">
        <v>55</v>
      </c>
      <c r="C56" s="4" t="s">
        <v>23</v>
      </c>
      <c r="D56" s="7" t="s">
        <v>211</v>
      </c>
      <c r="E56" t="s">
        <v>121</v>
      </c>
    </row>
    <row r="57" spans="1:5" x14ac:dyDescent="0.25">
      <c r="A57">
        <f t="shared" si="0"/>
        <v>0</v>
      </c>
      <c r="B57">
        <v>56</v>
      </c>
      <c r="C57" s="4" t="s">
        <v>24</v>
      </c>
      <c r="D57" s="7" t="s">
        <v>211</v>
      </c>
      <c r="E57" t="s">
        <v>122</v>
      </c>
    </row>
    <row r="58" spans="1:5" x14ac:dyDescent="0.25">
      <c r="A58">
        <f t="shared" si="0"/>
        <v>0</v>
      </c>
      <c r="B58">
        <v>57</v>
      </c>
      <c r="C58" s="4" t="s">
        <v>25</v>
      </c>
      <c r="D58" s="7" t="s">
        <v>211</v>
      </c>
      <c r="E58" t="s">
        <v>123</v>
      </c>
    </row>
    <row r="59" spans="1:5" x14ac:dyDescent="0.25">
      <c r="A59">
        <f t="shared" si="0"/>
        <v>0</v>
      </c>
      <c r="B59">
        <v>58</v>
      </c>
      <c r="C59" s="5" t="s">
        <v>26</v>
      </c>
      <c r="D59" t="s">
        <v>26</v>
      </c>
      <c r="E59" t="s">
        <v>229</v>
      </c>
    </row>
    <row r="60" spans="1:5" x14ac:dyDescent="0.25">
      <c r="A60">
        <f t="shared" si="0"/>
        <v>0</v>
      </c>
      <c r="B60">
        <v>59</v>
      </c>
      <c r="C60" s="5" t="s">
        <v>27</v>
      </c>
      <c r="D60" t="s">
        <v>27</v>
      </c>
      <c r="E60" t="s">
        <v>230</v>
      </c>
    </row>
    <row r="61" spans="1:5" x14ac:dyDescent="0.25">
      <c r="A61">
        <f t="shared" si="0"/>
        <v>1</v>
      </c>
      <c r="B61">
        <v>60</v>
      </c>
      <c r="C61" s="7" t="s">
        <v>227</v>
      </c>
    </row>
    <row r="62" spans="1:5" x14ac:dyDescent="0.25">
      <c r="A62">
        <f t="shared" si="0"/>
        <v>1</v>
      </c>
      <c r="B62">
        <v>61</v>
      </c>
      <c r="C62" s="7" t="s">
        <v>228</v>
      </c>
    </row>
    <row r="63" spans="1:5" x14ac:dyDescent="0.25">
      <c r="A63">
        <f t="shared" si="0"/>
        <v>1</v>
      </c>
      <c r="B63">
        <v>62</v>
      </c>
      <c r="C63" s="2" t="s">
        <v>3</v>
      </c>
    </row>
    <row r="64" spans="1:5" x14ac:dyDescent="0.25">
      <c r="A64">
        <f t="shared" si="0"/>
        <v>1</v>
      </c>
      <c r="B64">
        <v>63</v>
      </c>
      <c r="C64" s="9" t="s">
        <v>28</v>
      </c>
    </row>
    <row r="65" spans="1:11" x14ac:dyDescent="0.25">
      <c r="A65">
        <f t="shared" si="0"/>
        <v>1</v>
      </c>
      <c r="B65">
        <v>64</v>
      </c>
      <c r="C65" s="9" t="s">
        <v>29</v>
      </c>
    </row>
    <row r="66" spans="1:11" x14ac:dyDescent="0.25">
      <c r="A66">
        <f t="shared" ref="A66:A100" si="1">IF(ISBLANK(D66),1,0)</f>
        <v>1</v>
      </c>
      <c r="B66">
        <v>65</v>
      </c>
      <c r="C66" s="2" t="s">
        <v>9</v>
      </c>
    </row>
    <row r="67" spans="1:11" x14ac:dyDescent="0.25">
      <c r="A67">
        <f t="shared" si="1"/>
        <v>0</v>
      </c>
      <c r="B67">
        <v>66</v>
      </c>
      <c r="C67" s="5" t="s">
        <v>30</v>
      </c>
      <c r="D67" t="s">
        <v>233</v>
      </c>
      <c r="E67" t="s">
        <v>231</v>
      </c>
      <c r="F67" t="s">
        <v>234</v>
      </c>
    </row>
    <row r="68" spans="1:11" x14ac:dyDescent="0.25">
      <c r="A68">
        <f t="shared" si="1"/>
        <v>0</v>
      </c>
      <c r="B68">
        <v>67</v>
      </c>
      <c r="C68" s="5" t="s">
        <v>31</v>
      </c>
      <c r="D68" t="s">
        <v>233</v>
      </c>
      <c r="E68" t="s">
        <v>232</v>
      </c>
    </row>
    <row r="69" spans="1:11" x14ac:dyDescent="0.25">
      <c r="A69">
        <f t="shared" si="1"/>
        <v>0</v>
      </c>
      <c r="B69">
        <v>68</v>
      </c>
      <c r="C69" s="10" t="s">
        <v>212</v>
      </c>
      <c r="D69" s="7" t="s">
        <v>172</v>
      </c>
      <c r="E69" t="s">
        <v>215</v>
      </c>
    </row>
    <row r="70" spans="1:11" x14ac:dyDescent="0.25">
      <c r="A70">
        <f t="shared" si="1"/>
        <v>0</v>
      </c>
      <c r="B70">
        <v>69</v>
      </c>
      <c r="C70" s="10" t="s">
        <v>213</v>
      </c>
      <c r="D70" s="7" t="s">
        <v>182</v>
      </c>
      <c r="E70" t="s">
        <v>214</v>
      </c>
    </row>
    <row r="71" spans="1:11" x14ac:dyDescent="0.25">
      <c r="A71">
        <f t="shared" si="1"/>
        <v>0</v>
      </c>
      <c r="B71">
        <v>70</v>
      </c>
      <c r="C71" s="3" t="s">
        <v>32</v>
      </c>
      <c r="D71" s="7" t="s">
        <v>89</v>
      </c>
      <c r="E71" t="s">
        <v>91</v>
      </c>
    </row>
    <row r="72" spans="1:11" x14ac:dyDescent="0.25">
      <c r="A72">
        <f t="shared" si="1"/>
        <v>0</v>
      </c>
      <c r="B72">
        <v>71</v>
      </c>
      <c r="C72" s="3" t="s">
        <v>33</v>
      </c>
      <c r="D72" s="7" t="s">
        <v>90</v>
      </c>
      <c r="E72" t="s">
        <v>92</v>
      </c>
    </row>
    <row r="73" spans="1:11" x14ac:dyDescent="0.25">
      <c r="A73">
        <f>IF(ISBLANK(#REF!),1,0)</f>
        <v>0</v>
      </c>
      <c r="B73">
        <v>72</v>
      </c>
      <c r="C73" s="3" t="s">
        <v>218</v>
      </c>
      <c r="D73" s="7" t="s">
        <v>125</v>
      </c>
      <c r="E73" s="7" t="s">
        <v>161</v>
      </c>
    </row>
    <row r="74" spans="1:11" x14ac:dyDescent="0.25">
      <c r="A74">
        <f>IF(ISBLANK(#REF!),1,0)</f>
        <v>0</v>
      </c>
      <c r="B74">
        <v>73</v>
      </c>
      <c r="C74" s="3" t="s">
        <v>219</v>
      </c>
      <c r="D74" s="7" t="s">
        <v>124</v>
      </c>
      <c r="E74" s="7" t="s">
        <v>161</v>
      </c>
      <c r="F74" s="7"/>
      <c r="G74" s="7"/>
      <c r="I74" s="7"/>
      <c r="J74" s="7"/>
      <c r="K74" s="7"/>
    </row>
    <row r="75" spans="1:11" x14ac:dyDescent="0.25">
      <c r="A75">
        <f>IF(ISBLANK(#REF!),1,0)</f>
        <v>0</v>
      </c>
      <c r="B75">
        <v>74</v>
      </c>
      <c r="C75" s="3" t="s">
        <v>220</v>
      </c>
      <c r="D75" s="7" t="s">
        <v>128</v>
      </c>
      <c r="E75" s="7" t="s">
        <v>161</v>
      </c>
      <c r="H75" s="7"/>
      <c r="I75" s="7"/>
      <c r="J75" s="7"/>
      <c r="K75" s="7"/>
    </row>
    <row r="76" spans="1:11" x14ac:dyDescent="0.25">
      <c r="A76">
        <f t="shared" si="1"/>
        <v>0</v>
      </c>
      <c r="B76">
        <v>75</v>
      </c>
      <c r="C76" s="2" t="s">
        <v>9</v>
      </c>
      <c r="D76" s="7" t="s">
        <v>108</v>
      </c>
      <c r="H76" s="7"/>
      <c r="I76" s="7"/>
      <c r="J76" s="7"/>
      <c r="K76" s="7"/>
    </row>
    <row r="77" spans="1:11" x14ac:dyDescent="0.25">
      <c r="A77">
        <f t="shared" si="1"/>
        <v>0</v>
      </c>
      <c r="B77">
        <v>76</v>
      </c>
      <c r="C77" s="10" t="s">
        <v>203</v>
      </c>
      <c r="D77" s="7" t="s">
        <v>166</v>
      </c>
      <c r="E77" s="7" t="s">
        <v>181</v>
      </c>
      <c r="G77" s="7"/>
      <c r="H77" s="7"/>
      <c r="I77" s="7"/>
      <c r="J77" s="7"/>
      <c r="K77" s="7"/>
    </row>
    <row r="78" spans="1:11" x14ac:dyDescent="0.25">
      <c r="A78">
        <f t="shared" si="1"/>
        <v>0</v>
      </c>
      <c r="B78">
        <v>77</v>
      </c>
      <c r="C78" s="10" t="s">
        <v>204</v>
      </c>
      <c r="D78" s="7" t="s">
        <v>167</v>
      </c>
      <c r="E78" s="7" t="s">
        <v>181</v>
      </c>
      <c r="I78" s="7"/>
      <c r="J78" s="7"/>
      <c r="K78" s="7"/>
    </row>
    <row r="79" spans="1:11" x14ac:dyDescent="0.25">
      <c r="A79">
        <f>IF(ISBLANK(D83),1,0)</f>
        <v>0</v>
      </c>
      <c r="B79">
        <v>78</v>
      </c>
      <c r="C79" s="3" t="s">
        <v>237</v>
      </c>
      <c r="D79" s="7" t="s">
        <v>144</v>
      </c>
      <c r="E79" s="7" t="s">
        <v>164</v>
      </c>
      <c r="G79" s="7"/>
      <c r="H79" s="7"/>
      <c r="I79" s="7"/>
      <c r="J79" s="7"/>
      <c r="K79" s="7"/>
    </row>
    <row r="80" spans="1:11" x14ac:dyDescent="0.25">
      <c r="A80">
        <f t="shared" si="1"/>
        <v>0</v>
      </c>
      <c r="B80">
        <v>79</v>
      </c>
      <c r="C80" s="3" t="s">
        <v>34</v>
      </c>
      <c r="D80" s="7" t="s">
        <v>141</v>
      </c>
      <c r="E80" t="s">
        <v>160</v>
      </c>
      <c r="G80" s="7"/>
      <c r="H80" s="7"/>
      <c r="I80" s="7"/>
      <c r="J80" s="7"/>
      <c r="K80" s="7"/>
    </row>
    <row r="81" spans="1:11" x14ac:dyDescent="0.25">
      <c r="A81">
        <f t="shared" si="1"/>
        <v>0</v>
      </c>
      <c r="B81">
        <v>80</v>
      </c>
      <c r="C81" s="3" t="s">
        <v>35</v>
      </c>
      <c r="D81" s="7" t="s">
        <v>140</v>
      </c>
      <c r="E81" t="s">
        <v>159</v>
      </c>
      <c r="G81" s="7"/>
      <c r="H81" s="7"/>
      <c r="I81" s="7"/>
      <c r="J81" s="7"/>
      <c r="K81" s="7"/>
    </row>
    <row r="82" spans="1:11" x14ac:dyDescent="0.25">
      <c r="A82">
        <f t="shared" si="1"/>
        <v>0</v>
      </c>
      <c r="B82">
        <v>81</v>
      </c>
      <c r="C82" s="3" t="s">
        <v>36</v>
      </c>
      <c r="D82" s="7" t="s">
        <v>36</v>
      </c>
      <c r="E82" s="7" t="s">
        <v>162</v>
      </c>
      <c r="G82" s="7"/>
      <c r="H82" s="7"/>
      <c r="K82" s="7"/>
    </row>
    <row r="83" spans="1:11" x14ac:dyDescent="0.25">
      <c r="A83">
        <f>IF(ISBLANK(#REF!),1,0)</f>
        <v>0</v>
      </c>
      <c r="B83">
        <v>82</v>
      </c>
      <c r="C83" s="10" t="s">
        <v>194</v>
      </c>
      <c r="D83" s="7" t="s">
        <v>168</v>
      </c>
      <c r="E83" s="7" t="s">
        <v>241</v>
      </c>
      <c r="G83" s="7"/>
      <c r="H83" s="7"/>
      <c r="I83" s="7"/>
      <c r="J83" s="7"/>
      <c r="K83" s="7"/>
    </row>
    <row r="84" spans="1:11" x14ac:dyDescent="0.25">
      <c r="A84">
        <f t="shared" si="1"/>
        <v>0</v>
      </c>
      <c r="B84">
        <v>83</v>
      </c>
      <c r="C84" s="3" t="s">
        <v>37</v>
      </c>
      <c r="D84" s="7" t="s">
        <v>139</v>
      </c>
      <c r="E84" t="s">
        <v>158</v>
      </c>
      <c r="G84" s="7"/>
      <c r="H84" s="7"/>
      <c r="I84" s="7"/>
      <c r="J84" s="7"/>
      <c r="K84" s="7"/>
    </row>
    <row r="85" spans="1:11" x14ac:dyDescent="0.25">
      <c r="A85">
        <f t="shared" si="1"/>
        <v>0</v>
      </c>
      <c r="B85">
        <v>84</v>
      </c>
      <c r="C85" s="3" t="s">
        <v>38</v>
      </c>
      <c r="D85" s="7" t="s">
        <v>138</v>
      </c>
      <c r="E85" t="s">
        <v>157</v>
      </c>
      <c r="G85" s="7"/>
      <c r="H85" s="7"/>
      <c r="I85" s="7"/>
      <c r="J85" s="7"/>
      <c r="K85" s="7"/>
    </row>
    <row r="86" spans="1:11" x14ac:dyDescent="0.25">
      <c r="A86">
        <f t="shared" si="1"/>
        <v>0</v>
      </c>
      <c r="B86">
        <v>85</v>
      </c>
      <c r="C86" s="2" t="s">
        <v>39</v>
      </c>
      <c r="D86" s="7" t="s">
        <v>145</v>
      </c>
      <c r="E86" t="s">
        <v>146</v>
      </c>
      <c r="G86" s="7"/>
      <c r="H86" s="7"/>
      <c r="I86" s="7"/>
      <c r="J86" s="7"/>
      <c r="K86" s="7"/>
    </row>
    <row r="87" spans="1:11" x14ac:dyDescent="0.25">
      <c r="A87">
        <f t="shared" si="1"/>
        <v>0</v>
      </c>
      <c r="B87">
        <v>86</v>
      </c>
      <c r="C87" s="2" t="s">
        <v>3</v>
      </c>
      <c r="D87" s="7" t="s">
        <v>3</v>
      </c>
      <c r="E87" t="s">
        <v>109</v>
      </c>
      <c r="G87" s="7"/>
      <c r="H87" s="7"/>
      <c r="I87" s="7"/>
      <c r="J87" s="7"/>
      <c r="K87" s="7"/>
    </row>
    <row r="88" spans="1:11" x14ac:dyDescent="0.25">
      <c r="A88">
        <f t="shared" si="1"/>
        <v>0</v>
      </c>
      <c r="B88">
        <v>87</v>
      </c>
      <c r="C88" s="3" t="s">
        <v>40</v>
      </c>
      <c r="D88" s="7" t="s">
        <v>137</v>
      </c>
      <c r="E88" t="s">
        <v>156</v>
      </c>
      <c r="G88" s="7"/>
      <c r="H88" s="7"/>
      <c r="I88" s="7"/>
      <c r="J88" s="7"/>
      <c r="K88" s="7"/>
    </row>
    <row r="89" spans="1:11" x14ac:dyDescent="0.25">
      <c r="A89">
        <f t="shared" si="1"/>
        <v>0</v>
      </c>
      <c r="B89">
        <v>88</v>
      </c>
      <c r="C89" s="3" t="s">
        <v>41</v>
      </c>
      <c r="D89" s="7" t="s">
        <v>136</v>
      </c>
      <c r="E89" t="s">
        <v>155</v>
      </c>
      <c r="G89" s="7"/>
      <c r="H89" s="7"/>
      <c r="I89" s="7"/>
      <c r="J89" s="7"/>
      <c r="K89" s="7"/>
    </row>
    <row r="90" spans="1:11" x14ac:dyDescent="0.25">
      <c r="A90">
        <f t="shared" si="1"/>
        <v>0</v>
      </c>
      <c r="B90">
        <v>89</v>
      </c>
      <c r="C90" s="3" t="s">
        <v>42</v>
      </c>
      <c r="D90" s="7" t="s">
        <v>135</v>
      </c>
      <c r="E90" t="s">
        <v>154</v>
      </c>
      <c r="G90" s="7"/>
      <c r="H90" s="7"/>
      <c r="I90" s="7"/>
      <c r="J90" s="7"/>
      <c r="K90" s="7"/>
    </row>
    <row r="91" spans="1:11" x14ac:dyDescent="0.25">
      <c r="A91">
        <f t="shared" si="1"/>
        <v>0</v>
      </c>
      <c r="B91">
        <v>90</v>
      </c>
      <c r="C91" s="3" t="s">
        <v>43</v>
      </c>
      <c r="D91" s="7" t="s">
        <v>134</v>
      </c>
      <c r="E91" t="s">
        <v>153</v>
      </c>
      <c r="G91" s="7"/>
      <c r="H91" s="7"/>
      <c r="I91" s="7"/>
      <c r="J91" s="7"/>
      <c r="K91" s="7"/>
    </row>
    <row r="92" spans="1:11" x14ac:dyDescent="0.25">
      <c r="A92">
        <f t="shared" si="1"/>
        <v>0</v>
      </c>
      <c r="B92">
        <v>91</v>
      </c>
      <c r="C92" s="3" t="s">
        <v>192</v>
      </c>
      <c r="D92" s="7" t="s">
        <v>126</v>
      </c>
      <c r="E92" s="7" t="s">
        <v>161</v>
      </c>
    </row>
    <row r="93" spans="1:11" x14ac:dyDescent="0.25">
      <c r="A93">
        <f t="shared" si="1"/>
        <v>0</v>
      </c>
      <c r="B93">
        <v>92</v>
      </c>
      <c r="C93" s="3" t="s">
        <v>193</v>
      </c>
      <c r="D93" s="7" t="s">
        <v>127</v>
      </c>
      <c r="E93" s="7" t="s">
        <v>161</v>
      </c>
    </row>
    <row r="94" spans="1:11" x14ac:dyDescent="0.25">
      <c r="A94">
        <f t="shared" si="1"/>
        <v>0</v>
      </c>
      <c r="B94">
        <v>93</v>
      </c>
      <c r="C94" s="3" t="s">
        <v>44</v>
      </c>
      <c r="D94" s="7" t="s">
        <v>133</v>
      </c>
      <c r="E94" t="s">
        <v>148</v>
      </c>
    </row>
    <row r="95" spans="1:11" x14ac:dyDescent="0.25">
      <c r="A95">
        <f t="shared" si="1"/>
        <v>0</v>
      </c>
      <c r="B95">
        <v>94</v>
      </c>
      <c r="C95" s="3" t="s">
        <v>45</v>
      </c>
      <c r="D95" s="7" t="s">
        <v>132</v>
      </c>
      <c r="E95" t="s">
        <v>149</v>
      </c>
    </row>
    <row r="96" spans="1:11" x14ac:dyDescent="0.25">
      <c r="A96">
        <f t="shared" si="1"/>
        <v>0</v>
      </c>
      <c r="B96">
        <v>95</v>
      </c>
      <c r="C96" s="3" t="s">
        <v>55</v>
      </c>
      <c r="D96" s="7" t="s">
        <v>93</v>
      </c>
      <c r="E96" t="s">
        <v>96</v>
      </c>
    </row>
    <row r="97" spans="1:5" x14ac:dyDescent="0.25">
      <c r="A97">
        <f t="shared" si="1"/>
        <v>0</v>
      </c>
      <c r="B97">
        <v>96</v>
      </c>
      <c r="C97" s="3" t="s">
        <v>56</v>
      </c>
      <c r="D97" s="7" t="s">
        <v>94</v>
      </c>
      <c r="E97" t="s">
        <v>97</v>
      </c>
    </row>
    <row r="98" spans="1:5" x14ac:dyDescent="0.25">
      <c r="A98">
        <f t="shared" si="1"/>
        <v>0</v>
      </c>
      <c r="B98">
        <v>97</v>
      </c>
      <c r="C98" s="3" t="s">
        <v>57</v>
      </c>
      <c r="D98" s="7" t="s">
        <v>95</v>
      </c>
      <c r="E98" t="s">
        <v>98</v>
      </c>
    </row>
    <row r="99" spans="1:5" x14ac:dyDescent="0.25">
      <c r="A99">
        <f t="shared" si="1"/>
        <v>0</v>
      </c>
      <c r="B99">
        <v>98</v>
      </c>
      <c r="C99" s="3" t="s">
        <v>46</v>
      </c>
      <c r="D99" s="7" t="s">
        <v>131</v>
      </c>
      <c r="E99" t="s">
        <v>150</v>
      </c>
    </row>
    <row r="100" spans="1:5" x14ac:dyDescent="0.25">
      <c r="A100">
        <f t="shared" si="1"/>
        <v>0</v>
      </c>
      <c r="B100">
        <v>99</v>
      </c>
      <c r="C100" s="3" t="s">
        <v>47</v>
      </c>
      <c r="D100" s="7" t="s">
        <v>130</v>
      </c>
      <c r="E100" t="s">
        <v>151</v>
      </c>
    </row>
    <row r="101" spans="1:5" x14ac:dyDescent="0.25">
      <c r="A101">
        <f>IF(ISBLANK(D101),1,0)</f>
        <v>0</v>
      </c>
      <c r="B101">
        <v>100</v>
      </c>
      <c r="C101" s="3" t="s">
        <v>48</v>
      </c>
      <c r="D101" s="7" t="s">
        <v>129</v>
      </c>
      <c r="E101" t="s">
        <v>152</v>
      </c>
    </row>
    <row r="104" spans="1:5" x14ac:dyDescent="0.25">
      <c r="A104">
        <f>SUM(A2:A101)</f>
        <v>12</v>
      </c>
      <c r="B104" t="s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Donahue, Ryan (dona1865@vandals.uidaho.edu)</dc:creator>
  <cp:lastModifiedBy>Kennedy</cp:lastModifiedBy>
  <dcterms:created xsi:type="dcterms:W3CDTF">2018-11-12T03:41:29Z</dcterms:created>
  <dcterms:modified xsi:type="dcterms:W3CDTF">2019-02-12T05:07:11Z</dcterms:modified>
</cp:coreProperties>
</file>