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  <c r="S3" i="1"/>
  <c r="S4" i="1"/>
  <c r="S5" i="1"/>
  <c r="S6" i="1"/>
  <c r="S7" i="1"/>
  <c r="S8" i="1"/>
  <c r="S9" i="1"/>
  <c r="S10" i="1"/>
  <c r="S2" i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<sst xmlns="http://schemas.openxmlformats.org/spreadsheetml/2006/main" count="29" uniqueCount="29">
  <si>
    <t>ADM NO.</t>
  </si>
  <si>
    <t>NAMES</t>
  </si>
  <si>
    <t>MATHS</t>
  </si>
  <si>
    <t>ENG</t>
  </si>
  <si>
    <t>KIS</t>
  </si>
  <si>
    <t>BIO</t>
  </si>
  <si>
    <t>CHEM</t>
  </si>
  <si>
    <t>PHY</t>
  </si>
  <si>
    <t>HIST</t>
  </si>
  <si>
    <t>GEO</t>
  </si>
  <si>
    <t>CRE</t>
  </si>
  <si>
    <t>AGR</t>
  </si>
  <si>
    <t>B/S</t>
  </si>
  <si>
    <t>JOEL</t>
  </si>
  <si>
    <t>FRANCISCA</t>
  </si>
  <si>
    <t>FENA</t>
  </si>
  <si>
    <t>JOVAN</t>
  </si>
  <si>
    <t>COLLINS</t>
  </si>
  <si>
    <t>ISHMAEL</t>
  </si>
  <si>
    <t>JOHN</t>
  </si>
  <si>
    <t>JOSEPH</t>
  </si>
  <si>
    <t>CARLOS</t>
  </si>
  <si>
    <t>FRENCH</t>
  </si>
  <si>
    <t>TOTAL</t>
  </si>
  <si>
    <t>MIN</t>
  </si>
  <si>
    <t>MAX</t>
  </si>
  <si>
    <t>POSITION</t>
  </si>
  <si>
    <t>GRADE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</si>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</sst>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R21" sqref="R21"/>
    </sheetView>
  </sheetViews>
  <sheetFormatPr defaultRowHeight="15" x14ac:dyDescent="0.25"/>
  <cols>
    <col min="2" max="2" width="10.85546875" customWidth="1"/>
    <col min="20" max="20" width="16.7109375" customWidth="1"/>
  </cols>
  <sheetData>
    <row r="1" spans="1:2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5">
      <c r="B2" t="s">
        <v>13</v>
      </c>
      <c r="C2">
        <v>90</v>
      </c>
      <c r="D2">
        <v>69</v>
      </c>
      <c r="E2">
        <v>88</v>
      </c>
      <c r="F2">
        <v>76</v>
      </c>
      <c r="G2">
        <v>45</v>
      </c>
      <c r="H2">
        <v>98</v>
      </c>
      <c r="I2">
        <v>70</v>
      </c>
      <c r="J2">
        <v>78</v>
      </c>
      <c r="K2">
        <v>54</v>
      </c>
      <c r="L2">
        <v>77</v>
      </c>
      <c r="M2">
        <v>99</v>
      </c>
      <c r="N2">
        <v>77</v>
      </c>
      <c r="O2">
        <f>SUM(C2:N2)</f>
        <v>921</v>
      </c>
      <c r="P2">
        <f>MIN(C2:N2)</f>
        <v>45</v>
      </c>
      <c r="Q2">
        <f>MAX(C2:N2)</f>
        <v>99</v>
      </c>
      <c r="R2">
        <f>RANK(C2,$C$2:$N$2)</f>
        <v>3</v>
      </c>
      <c r="S2" t="str">
        <f>IF(C2&gt;=80,"A",IF(C2&gt;=75,"A-",IF(C2&gt;=70,"B+",IF(C2&gt;=65,"B",IF(C2&gt;=60,"B-",IF(C2&gt;=55,"C+",IF(C2&gt;=50,"C",IF(C2&gt;=45,"C-",IF(C2&gt;=40,"D+",IF(C2&gt;=35,"D",IF(C2&gt;=30,"D-","E")))))))))))</f>
        <v>A</v>
      </c>
      <c r="T2" t="str">
        <f>IF(C2&gt;=80,"EXCELLENT",IF(C2&gt;=75,"V.GOOD",IF(C2&gt;=70,"GOOD",IF(C2&gt;=65,"AVERAGE",IF(C2&gt;=60,"FAIR",IF(C2&gt;=55,"BELOW AVERAGE",IF(C2&gt;=50,"POOR",IF(C2&gt;=45,"V.POOR",IF(C2&gt;=40,"FAIL",IF(C2&gt;=35,"PUT MORE EFFORT",IF(C2&gt;=30,"IMPROVE NEXT TIME","DO BEST NEXT TIME")))))))))))</f>
        <v>EXCELLENT</v>
      </c>
    </row>
    <row r="3" spans="1:20" x14ac:dyDescent="0.25">
      <c r="B3" t="s">
        <v>14</v>
      </c>
      <c r="C3">
        <v>76</v>
      </c>
      <c r="D3">
        <v>90</v>
      </c>
      <c r="E3">
        <v>82</v>
      </c>
      <c r="F3">
        <v>65</v>
      </c>
      <c r="G3">
        <v>65</v>
      </c>
      <c r="H3">
        <v>78</v>
      </c>
      <c r="I3">
        <v>87</v>
      </c>
      <c r="J3">
        <v>65</v>
      </c>
      <c r="K3">
        <v>45</v>
      </c>
      <c r="L3">
        <v>66</v>
      </c>
      <c r="M3">
        <v>87</v>
      </c>
      <c r="N3">
        <v>33</v>
      </c>
      <c r="O3">
        <f t="shared" ref="O3:O10" si="0">SUM(C3:N3)</f>
        <v>839</v>
      </c>
      <c r="P3">
        <f t="shared" ref="P3:P10" si="1">MIN(C3:N3)</f>
        <v>33</v>
      </c>
      <c r="Q3">
        <f t="shared" ref="Q3:Q10" si="2">MAX(C3:N3)</f>
        <v>90</v>
      </c>
      <c r="R3">
        <f>RANK(C3,$C$3:$N$3)</f>
        <v>6</v>
      </c>
      <c r="S3" t="str">
        <f t="shared" ref="S3:S10" si="3">IF(C3&gt;=80,"A",IF(C3&gt;=75,"A-",IF(C3&gt;=70,"B+",IF(C3&gt;=65,"B",IF(C3&gt;=60,"B-",IF(C3&gt;=55,"C+",IF(C3&gt;=50,"C",IF(C3&gt;=45,"C-",IF(C3&gt;=40,"D+",IF(C3&gt;=35,"D",IF(C3&gt;=30,"D-","E")))))))))))</f>
        <v>A-</v>
      </c>
      <c r="T3" t="str">
        <f t="shared" ref="T3:T10" si="4">IF(C3&gt;=80,"EXCELLENT",IF(C3&gt;=75,"V.GOOD",IF(C3&gt;=70,"GOOD",IF(C3&gt;=65,"AVERAGE",IF(C3&gt;=60,"FAIR",IF(C3&gt;=55,"BELOW AVERAGE",IF(C3&gt;=50,"POOR",IF(C3&gt;=45,"V.POOR",IF(C3&gt;=40,"FAIL",IF(C3&gt;=35,"PUT MORE EFFORT",IF(C3&gt;=30,"IMPROVE NEXT TIME","DO BEST NEXT TIME")))))))))))</f>
        <v>V.GOOD</v>
      </c>
    </row>
    <row r="4" spans="1:20" x14ac:dyDescent="0.25">
      <c r="B4" t="s">
        <v>15</v>
      </c>
      <c r="C4">
        <v>47</v>
      </c>
      <c r="D4">
        <v>65</v>
      </c>
      <c r="E4">
        <v>75</v>
      </c>
      <c r="F4">
        <v>56</v>
      </c>
      <c r="G4">
        <v>43</v>
      </c>
      <c r="H4">
        <v>67</v>
      </c>
      <c r="I4">
        <v>67</v>
      </c>
      <c r="J4">
        <v>77</v>
      </c>
      <c r="K4">
        <v>66</v>
      </c>
      <c r="L4">
        <v>56</v>
      </c>
      <c r="M4">
        <v>77</v>
      </c>
      <c r="N4">
        <v>44</v>
      </c>
      <c r="O4">
        <f t="shared" si="0"/>
        <v>740</v>
      </c>
      <c r="P4">
        <f t="shared" si="1"/>
        <v>43</v>
      </c>
      <c r="Q4">
        <f t="shared" si="2"/>
        <v>77</v>
      </c>
      <c r="R4">
        <f>RANK(C4,$C$4:$N$4)</f>
        <v>10</v>
      </c>
      <c r="S4" t="str">
        <f t="shared" si="3"/>
        <v>C-</v>
      </c>
      <c r="T4" t="str">
        <f t="shared" si="4"/>
        <v>V.POOR</v>
      </c>
    </row>
    <row r="5" spans="1:20" x14ac:dyDescent="0.25">
      <c r="B5" t="s">
        <v>16</v>
      </c>
      <c r="C5">
        <v>83</v>
      </c>
      <c r="D5">
        <v>45</v>
      </c>
      <c r="E5">
        <v>34</v>
      </c>
      <c r="F5">
        <v>87</v>
      </c>
      <c r="G5">
        <v>23</v>
      </c>
      <c r="H5">
        <v>54</v>
      </c>
      <c r="I5">
        <v>56</v>
      </c>
      <c r="J5">
        <v>44</v>
      </c>
      <c r="K5">
        <v>32</v>
      </c>
      <c r="L5">
        <v>76</v>
      </c>
      <c r="M5">
        <v>44</v>
      </c>
      <c r="N5">
        <v>22</v>
      </c>
      <c r="O5">
        <f t="shared" si="0"/>
        <v>600</v>
      </c>
      <c r="P5">
        <f t="shared" si="1"/>
        <v>22</v>
      </c>
      <c r="Q5">
        <f t="shared" si="2"/>
        <v>87</v>
      </c>
      <c r="R5">
        <f>RANK(C5,$C$5:$N$5)</f>
        <v>2</v>
      </c>
      <c r="S5" t="str">
        <f t="shared" si="3"/>
        <v>A</v>
      </c>
      <c r="T5" t="str">
        <f t="shared" si="4"/>
        <v>EXCELLENT</v>
      </c>
    </row>
    <row r="6" spans="1:20" x14ac:dyDescent="0.25">
      <c r="B6" t="s">
        <v>17</v>
      </c>
      <c r="C6">
        <v>40</v>
      </c>
      <c r="D6">
        <v>98</v>
      </c>
      <c r="E6">
        <v>56</v>
      </c>
      <c r="F6">
        <v>45</v>
      </c>
      <c r="G6">
        <v>54</v>
      </c>
      <c r="H6">
        <v>67</v>
      </c>
      <c r="I6">
        <v>76</v>
      </c>
      <c r="J6">
        <v>55</v>
      </c>
      <c r="K6">
        <v>22</v>
      </c>
      <c r="L6">
        <v>65</v>
      </c>
      <c r="M6">
        <v>56</v>
      </c>
      <c r="N6">
        <v>23</v>
      </c>
      <c r="O6">
        <f t="shared" si="0"/>
        <v>657</v>
      </c>
      <c r="P6">
        <f t="shared" si="1"/>
        <v>22</v>
      </c>
      <c r="Q6">
        <f t="shared" si="2"/>
        <v>98</v>
      </c>
      <c r="R6">
        <f>RANK(C6,$C$6:$N$6)</f>
        <v>10</v>
      </c>
      <c r="S6" t="str">
        <f t="shared" si="3"/>
        <v>D+</v>
      </c>
      <c r="T6" t="str">
        <f t="shared" si="4"/>
        <v>FAIL</v>
      </c>
    </row>
    <row r="7" spans="1:20" x14ac:dyDescent="0.25">
      <c r="B7" t="s">
        <v>18</v>
      </c>
      <c r="C7">
        <v>57</v>
      </c>
      <c r="D7">
        <v>56</v>
      </c>
      <c r="E7">
        <v>76</v>
      </c>
      <c r="F7">
        <v>43</v>
      </c>
      <c r="G7">
        <v>45</v>
      </c>
      <c r="H7">
        <v>54</v>
      </c>
      <c r="I7">
        <v>56</v>
      </c>
      <c r="J7">
        <v>65</v>
      </c>
      <c r="K7">
        <v>33</v>
      </c>
      <c r="L7">
        <v>44</v>
      </c>
      <c r="M7">
        <v>54</v>
      </c>
      <c r="N7">
        <v>13</v>
      </c>
      <c r="O7">
        <f t="shared" si="0"/>
        <v>596</v>
      </c>
      <c r="P7">
        <f t="shared" si="1"/>
        <v>13</v>
      </c>
      <c r="Q7">
        <f t="shared" si="2"/>
        <v>76</v>
      </c>
      <c r="R7">
        <f>RANK(C7,$C$7:$N$7)</f>
        <v>3</v>
      </c>
      <c r="S7" t="str">
        <f t="shared" si="3"/>
        <v>C+</v>
      </c>
      <c r="T7" t="str">
        <f t="shared" si="4"/>
        <v>BELOW AVERAGE</v>
      </c>
    </row>
    <row r="8" spans="1:20" x14ac:dyDescent="0.25">
      <c r="B8" t="s">
        <v>19</v>
      </c>
      <c r="C8">
        <v>36</v>
      </c>
      <c r="D8">
        <v>55</v>
      </c>
      <c r="E8">
        <v>43</v>
      </c>
      <c r="F8">
        <v>65</v>
      </c>
      <c r="G8">
        <v>34</v>
      </c>
      <c r="H8">
        <v>45</v>
      </c>
      <c r="I8">
        <v>45</v>
      </c>
      <c r="J8">
        <v>43</v>
      </c>
      <c r="K8">
        <v>43</v>
      </c>
      <c r="L8">
        <v>98</v>
      </c>
      <c r="M8">
        <v>33</v>
      </c>
      <c r="N8">
        <v>54</v>
      </c>
      <c r="O8">
        <f t="shared" si="0"/>
        <v>594</v>
      </c>
      <c r="P8">
        <f t="shared" si="1"/>
        <v>33</v>
      </c>
      <c r="Q8">
        <f t="shared" si="2"/>
        <v>98</v>
      </c>
      <c r="R8">
        <f>RANK(C8,$C$8:$N$8)</f>
        <v>10</v>
      </c>
      <c r="S8" t="str">
        <f t="shared" si="3"/>
        <v>D</v>
      </c>
      <c r="T8" t="str">
        <f t="shared" si="4"/>
        <v>PUT MORE EFFORT</v>
      </c>
    </row>
    <row r="9" spans="1:20" x14ac:dyDescent="0.25">
      <c r="B9" t="s">
        <v>20</v>
      </c>
      <c r="C9">
        <v>75</v>
      </c>
      <c r="D9">
        <v>77</v>
      </c>
      <c r="E9">
        <v>23</v>
      </c>
      <c r="F9">
        <v>43</v>
      </c>
      <c r="G9">
        <v>44</v>
      </c>
      <c r="H9">
        <v>64</v>
      </c>
      <c r="I9">
        <v>53</v>
      </c>
      <c r="J9">
        <v>33</v>
      </c>
      <c r="K9">
        <v>21</v>
      </c>
      <c r="L9">
        <v>54</v>
      </c>
      <c r="M9">
        <v>22</v>
      </c>
      <c r="N9">
        <v>32</v>
      </c>
      <c r="O9">
        <f t="shared" si="0"/>
        <v>541</v>
      </c>
      <c r="P9">
        <f t="shared" si="1"/>
        <v>21</v>
      </c>
      <c r="Q9">
        <f t="shared" si="2"/>
        <v>77</v>
      </c>
      <c r="R9">
        <f>RANK(C9,$C$9:$N$9)</f>
        <v>2</v>
      </c>
      <c r="S9" t="str">
        <f t="shared" si="3"/>
        <v>A-</v>
      </c>
      <c r="T9" t="str">
        <f t="shared" si="4"/>
        <v>V.GOOD</v>
      </c>
    </row>
    <row r="10" spans="1:20" x14ac:dyDescent="0.25">
      <c r="B10" t="s">
        <v>21</v>
      </c>
      <c r="C10">
        <v>74</v>
      </c>
      <c r="D10">
        <v>45</v>
      </c>
      <c r="E10">
        <v>65</v>
      </c>
      <c r="F10">
        <v>67</v>
      </c>
      <c r="G10">
        <v>67</v>
      </c>
      <c r="H10">
        <v>31</v>
      </c>
      <c r="I10">
        <v>51</v>
      </c>
      <c r="J10">
        <v>66</v>
      </c>
      <c r="K10">
        <v>33</v>
      </c>
      <c r="L10">
        <v>76</v>
      </c>
      <c r="M10">
        <v>56</v>
      </c>
      <c r="N10">
        <v>22</v>
      </c>
      <c r="O10">
        <f t="shared" si="0"/>
        <v>653</v>
      </c>
      <c r="P10">
        <f t="shared" si="1"/>
        <v>22</v>
      </c>
      <c r="Q10">
        <f t="shared" si="2"/>
        <v>76</v>
      </c>
      <c r="R10">
        <f>RANK(C10,$C$10:$N$10)</f>
        <v>2</v>
      </c>
      <c r="S10" t="str">
        <f t="shared" si="3"/>
        <v>B+</v>
      </c>
      <c r="T10" t="str">
        <f t="shared" si="4"/>
        <v>GOOD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2022-03-08T09:03:25Z</dcterms:created>
  <dcterms:modified xsi:type="dcterms:W3CDTF">2022-03-08T10:20:40Z</dcterms:modified>
</cp:coreProperties>
</file>