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Ripository\"/>
    </mc:Choice>
  </mc:AlternateContent>
  <bookViews>
    <workbookView xWindow="0" yWindow="0" windowWidth="10665" windowHeight="112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3" i="2"/>
  <c r="G4" i="2"/>
  <c r="G5" i="2"/>
  <c r="G6" i="2"/>
  <c r="G7" i="2"/>
  <c r="G8" i="2"/>
  <c r="G3" i="2"/>
  <c r="D4" i="2"/>
  <c r="D5" i="2"/>
  <c r="D6" i="2"/>
  <c r="D7" i="2"/>
  <c r="D8" i="2"/>
  <c r="D3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<sst xmlns="http://schemas.openxmlformats.org/spreadsheetml/2006/main" count="56" uniqueCount="50">
  <si>
    <t>C</t>
    <phoneticPr fontId="1"/>
  </si>
  <si>
    <t>D</t>
    <phoneticPr fontId="1"/>
  </si>
  <si>
    <t>フェヒナー則</t>
    <rPh sb="5" eb="6">
      <t>ソク</t>
    </rPh>
    <phoneticPr fontId="1"/>
  </si>
  <si>
    <t>スティーブンスのべき法則</t>
    <rPh sb="10" eb="12">
      <t>ホウソク</t>
    </rPh>
    <phoneticPr fontId="1"/>
  </si>
  <si>
    <t>アルファ</t>
    <phoneticPr fontId="1"/>
  </si>
  <si>
    <t>k</t>
    <phoneticPr fontId="1"/>
  </si>
  <si>
    <t>G</t>
    <phoneticPr fontId="1"/>
  </si>
  <si>
    <t>B</t>
    <phoneticPr fontId="1"/>
  </si>
  <si>
    <t>R</t>
    <phoneticPr fontId="1"/>
  </si>
  <si>
    <t>x</t>
    <phoneticPr fontId="1"/>
  </si>
  <si>
    <t>y</t>
    <phoneticPr fontId="1"/>
  </si>
  <si>
    <t>diff</t>
    <phoneticPr fontId="1"/>
  </si>
  <si>
    <t>γ</t>
    <phoneticPr fontId="1"/>
  </si>
  <si>
    <t>0.6774</t>
    <phoneticPr fontId="1"/>
  </si>
  <si>
    <t>0.3047</t>
    <phoneticPr fontId="1"/>
  </si>
  <si>
    <t>0.6696</t>
    <phoneticPr fontId="1"/>
  </si>
  <si>
    <t>0.3054</t>
    <phoneticPr fontId="1"/>
  </si>
  <si>
    <t>0.6556</t>
    <phoneticPr fontId="1"/>
  </si>
  <si>
    <t>0.3047</t>
    <phoneticPr fontId="1"/>
  </si>
  <si>
    <t>0.6382</t>
    <phoneticPr fontId="1"/>
  </si>
  <si>
    <t>0.3037</t>
    <phoneticPr fontId="1"/>
  </si>
  <si>
    <t>0.6055</t>
    <phoneticPr fontId="1"/>
  </si>
  <si>
    <t>0.3031</t>
    <phoneticPr fontId="1"/>
  </si>
  <si>
    <t>0.5538</t>
    <phoneticPr fontId="1"/>
  </si>
  <si>
    <t>0.2972</t>
    <phoneticPr fontId="1"/>
  </si>
  <si>
    <t>0.1813</t>
    <phoneticPr fontId="1"/>
  </si>
  <si>
    <t>0.1894</t>
    <phoneticPr fontId="1"/>
  </si>
  <si>
    <t>0.1968</t>
    <phoneticPr fontId="1"/>
  </si>
  <si>
    <t>0.2049</t>
    <phoneticPr fontId="1"/>
  </si>
  <si>
    <t>0.2102</t>
    <phoneticPr fontId="1"/>
  </si>
  <si>
    <t>0.2161</t>
    <phoneticPr fontId="1"/>
  </si>
  <si>
    <t>0.6673</t>
    <phoneticPr fontId="1"/>
  </si>
  <si>
    <t>0.6465</t>
    <phoneticPr fontId="1"/>
  </si>
  <si>
    <t>0.6271</t>
    <phoneticPr fontId="1"/>
  </si>
  <si>
    <t>0.5853</t>
    <phoneticPr fontId="1"/>
  </si>
  <si>
    <t>0.5394</t>
    <phoneticPr fontId="1"/>
  </si>
  <si>
    <t>0.4926</t>
    <phoneticPr fontId="1"/>
  </si>
  <si>
    <t>0.1440</t>
    <phoneticPr fontId="1"/>
  </si>
  <si>
    <t>0.1459</t>
    <phoneticPr fontId="1"/>
  </si>
  <si>
    <t>0.1493</t>
    <phoneticPr fontId="1"/>
  </si>
  <si>
    <t>0.1531</t>
    <phoneticPr fontId="1"/>
  </si>
  <si>
    <t>0.1578</t>
    <phoneticPr fontId="1"/>
  </si>
  <si>
    <t>0.1633</t>
    <phoneticPr fontId="1"/>
  </si>
  <si>
    <t>0.0478</t>
    <phoneticPr fontId="1"/>
  </si>
  <si>
    <t>0.0499</t>
    <phoneticPr fontId="1"/>
  </si>
  <si>
    <t>0.0532</t>
    <phoneticPr fontId="1"/>
  </si>
  <si>
    <t>0.0572</t>
    <phoneticPr fontId="1"/>
  </si>
  <si>
    <t>0.0651</t>
    <phoneticPr fontId="1"/>
  </si>
  <si>
    <t>0.0745</t>
    <phoneticPr fontId="1"/>
  </si>
  <si>
    <t>sRGB点</t>
    <rPh sb="4" eb="5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</si>
</sst>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3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3" borderId="14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3" xfId="0" applyNumberForma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フェヒナー則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0.30102999566398125</c:v>
                </c:pt>
                <c:pt idx="3">
                  <c:v>0.47712125471966238</c:v>
                </c:pt>
                <c:pt idx="4">
                  <c:v>0.60205999132796251</c:v>
                </c:pt>
                <c:pt idx="5">
                  <c:v>0.69897000433601886</c:v>
                </c:pt>
                <c:pt idx="6">
                  <c:v>0.77815125038364363</c:v>
                </c:pt>
                <c:pt idx="7">
                  <c:v>0.84509804001425681</c:v>
                </c:pt>
                <c:pt idx="8">
                  <c:v>0.90308998699194365</c:v>
                </c:pt>
                <c:pt idx="9">
                  <c:v>0.95424250943932487</c:v>
                </c:pt>
                <c:pt idx="10">
                  <c:v>1</c:v>
                </c:pt>
                <c:pt idx="11">
                  <c:v>1.0413926851582251</c:v>
                </c:pt>
                <c:pt idx="12">
                  <c:v>1.0791812460476249</c:v>
                </c:pt>
                <c:pt idx="13">
                  <c:v>1.1139433523068367</c:v>
                </c:pt>
                <c:pt idx="14">
                  <c:v>1.146128035678238</c:v>
                </c:pt>
                <c:pt idx="15">
                  <c:v>1.1760912590556813</c:v>
                </c:pt>
                <c:pt idx="16">
                  <c:v>1.2041199826559248</c:v>
                </c:pt>
                <c:pt idx="17">
                  <c:v>1.2304489213782739</c:v>
                </c:pt>
                <c:pt idx="18">
                  <c:v>1.255272505103306</c:v>
                </c:pt>
                <c:pt idx="19">
                  <c:v>1.2787536009528289</c:v>
                </c:pt>
                <c:pt idx="20">
                  <c:v>1.3010299956639813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スティーブンスのべき法則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0.12589254117941673</c:v>
                </c:pt>
                <c:pt idx="2">
                  <c:v>0.2349237886176038</c:v>
                </c:pt>
                <c:pt idx="3">
                  <c:v>0.33838346190164981</c:v>
                </c:pt>
                <c:pt idx="4">
                  <c:v>0.43838329055408698</c:v>
                </c:pt>
                <c:pt idx="5">
                  <c:v>0.53588673126814657</c:v>
                </c:pt>
                <c:pt idx="6">
                  <c:v>0.63144586748935527</c:v>
                </c:pt>
                <c:pt idx="7">
                  <c:v>0.72541784693721989</c:v>
                </c:pt>
                <c:pt idx="8">
                  <c:v>0.81805214605085841</c:v>
                </c:pt>
                <c:pt idx="9">
                  <c:v>0.90953257608296223</c:v>
                </c:pt>
                <c:pt idx="10">
                  <c:v>1</c:v>
                </c:pt>
                <c:pt idx="11">
                  <c:v>1.089565684035974</c:v>
                </c:pt>
                <c:pt idx="12">
                  <c:v>1.1783196534742952</c:v>
                </c:pt>
                <c:pt idx="13">
                  <c:v>1.2663361857313113</c:v>
                </c:pt>
                <c:pt idx="14">
                  <c:v>1.3536775676840485</c:v>
                </c:pt>
                <c:pt idx="15">
                  <c:v>1.4403967511883271</c:v>
                </c:pt>
                <c:pt idx="16">
                  <c:v>1.5265392821258754</c:v>
                </c:pt>
                <c:pt idx="17">
                  <c:v>1.6121447348740718</c:v>
                </c:pt>
                <c:pt idx="18">
                  <c:v>1.6972478007257303</c:v>
                </c:pt>
                <c:pt idx="19">
                  <c:v>1.7818791283781479</c:v>
                </c:pt>
                <c:pt idx="20">
                  <c:v>1.8660659830736148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79096"/>
        <c:axId val="467381056"/>
      </c:lineChart>
      <c:catAx>
        <c:axId val="46737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81056"/>
        <c:crosses val="autoZero"/>
        <c:auto val="1"/>
        <c:lblAlgn val="ctr"/>
        <c:lblOffset val="100"/>
        <c:noMultiLvlLbl val="0"/>
      </c:catAx>
      <c:valAx>
        <c:axId val="4673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73790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0</xdr:rowOff>
    </xdr:from>
    <xdr:to>
      <xdr:col>18</xdr:col>
      <xdr:colOff>180975</xdr:colOff>
      <xdr:row>28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8" sqref="D28"/>
    </sheetView>
  </sheetViews>
  <sheetFormatPr defaultRowHeight="13.5" x14ac:dyDescent="0.15"/>
  <cols>
    <col min="3" max="3" width="12.625" customWidth="1"/>
    <col min="4" max="4" width="11.75" customWidth="1"/>
  </cols>
  <sheetData>
    <row r="1" spans="1:4" x14ac:dyDescent="0.15">
      <c r="C1" t="s">
        <v>2</v>
      </c>
      <c r="D1" t="s">
        <v>3</v>
      </c>
    </row>
    <row r="2" spans="1:4" x14ac:dyDescent="0.15">
      <c r="A2">
        <v>0</v>
      </c>
      <c r="C2" t="e">
        <f>$C$25 + $C$27 * LOG(A2, 10)</f>
        <v>#NUM!</v>
      </c>
      <c r="D2">
        <f>$D$25 * POWER(A2, $D$27)</f>
        <v>0</v>
      </c>
    </row>
    <row r="3" spans="1:4" x14ac:dyDescent="0.15">
      <c r="A3">
        <v>0.1</v>
      </c>
      <c r="C3">
        <f>$C$25 + $C$27 * LOG(A3, 10)</f>
        <v>0</v>
      </c>
      <c r="D3">
        <f>$D$25 * POWER(A3, $D$27)</f>
        <v>0.12589254117941673</v>
      </c>
    </row>
    <row r="4" spans="1:4" x14ac:dyDescent="0.15">
      <c r="A4">
        <v>0.2</v>
      </c>
      <c r="C4">
        <f>$C$25 + $C$27 * LOG(A4, 10)</f>
        <v>0.30102999566398125</v>
      </c>
      <c r="D4">
        <f>$D$25 * POWER(A4, $D$27)</f>
        <v>0.2349237886176038</v>
      </c>
    </row>
    <row r="5" spans="1:4" x14ac:dyDescent="0.15">
      <c r="A5">
        <v>0.3</v>
      </c>
      <c r="C5">
        <f>$C$25 + $C$27 * LOG(A5, 10)</f>
        <v>0.47712125471966238</v>
      </c>
      <c r="D5">
        <f>$D$25 * POWER(A5, $D$27)</f>
        <v>0.33838346190164981</v>
      </c>
    </row>
    <row r="6" spans="1:4" x14ac:dyDescent="0.15">
      <c r="A6">
        <v>0.4</v>
      </c>
      <c r="C6">
        <f>$C$25 + $C$27 * LOG(A6, 10)</f>
        <v>0.60205999132796251</v>
      </c>
      <c r="D6">
        <f>$D$25 * POWER(A6, $D$27)</f>
        <v>0.43838329055408698</v>
      </c>
    </row>
    <row r="7" spans="1:4" x14ac:dyDescent="0.15">
      <c r="A7">
        <v>0.5</v>
      </c>
      <c r="C7">
        <f>$C$25 + $C$27 * LOG(A7, 10)</f>
        <v>0.69897000433601886</v>
      </c>
      <c r="D7">
        <f>$D$25 * POWER(A7, $D$27)</f>
        <v>0.53588673126814657</v>
      </c>
    </row>
    <row r="8" spans="1:4" x14ac:dyDescent="0.15">
      <c r="A8">
        <v>0.6</v>
      </c>
      <c r="C8">
        <f>$C$25 + $C$27 * LOG(A8, 10)</f>
        <v>0.77815125038364363</v>
      </c>
      <c r="D8">
        <f>$D$25 * POWER(A8, $D$27)</f>
        <v>0.63144586748935527</v>
      </c>
    </row>
    <row r="9" spans="1:4" x14ac:dyDescent="0.15">
      <c r="A9">
        <v>0.7</v>
      </c>
      <c r="C9">
        <f>$C$25 + $C$27 * LOG(A9, 10)</f>
        <v>0.84509804001425681</v>
      </c>
      <c r="D9">
        <f>$D$25 * POWER(A9, $D$27)</f>
        <v>0.72541784693721989</v>
      </c>
    </row>
    <row r="10" spans="1:4" x14ac:dyDescent="0.15">
      <c r="A10">
        <v>0.8</v>
      </c>
      <c r="C10">
        <f>$C$25 + $C$27 * LOG(A10, 10)</f>
        <v>0.90308998699194365</v>
      </c>
      <c r="D10">
        <f>$D$25 * POWER(A10, $D$27)</f>
        <v>0.81805214605085841</v>
      </c>
    </row>
    <row r="11" spans="1:4" x14ac:dyDescent="0.15">
      <c r="A11">
        <v>0.9</v>
      </c>
      <c r="C11">
        <f>$C$25 + $C$27 * LOG(A11, 10)</f>
        <v>0.95424250943932487</v>
      </c>
      <c r="D11">
        <f>$D$25 * POWER(A11, $D$27)</f>
        <v>0.90953257608296223</v>
      </c>
    </row>
    <row r="12" spans="1:4" x14ac:dyDescent="0.15">
      <c r="A12">
        <v>1</v>
      </c>
      <c r="C12">
        <f>$C$25 + $C$27 * LOG(A12, 10)</f>
        <v>1</v>
      </c>
      <c r="D12">
        <f>$D$25 * POWER(A12, $D$27)</f>
        <v>1</v>
      </c>
    </row>
    <row r="13" spans="1:4" x14ac:dyDescent="0.15">
      <c r="A13">
        <v>1.1000000000000001</v>
      </c>
      <c r="C13">
        <f>$C$25 + $C$27 * LOG(A13, 10)</f>
        <v>1.0413926851582251</v>
      </c>
      <c r="D13">
        <f>$D$25 * POWER(A13, $D$27)</f>
        <v>1.089565684035974</v>
      </c>
    </row>
    <row r="14" spans="1:4" x14ac:dyDescent="0.15">
      <c r="A14">
        <v>1.2</v>
      </c>
      <c r="C14">
        <f>$C$25 + $C$27 * LOG(A14, 10)</f>
        <v>1.0791812460476249</v>
      </c>
      <c r="D14">
        <f>$D$25 * POWER(A14, $D$27)</f>
        <v>1.1783196534742952</v>
      </c>
    </row>
    <row r="15" spans="1:4" x14ac:dyDescent="0.15">
      <c r="A15">
        <v>1.3</v>
      </c>
      <c r="C15">
        <f>$C$25 + $C$27 * LOG(A15, 10)</f>
        <v>1.1139433523068367</v>
      </c>
      <c r="D15">
        <f>$D$25 * POWER(A15, $D$27)</f>
        <v>1.2663361857313113</v>
      </c>
    </row>
    <row r="16" spans="1:4" x14ac:dyDescent="0.15">
      <c r="A16">
        <v>1.4</v>
      </c>
      <c r="C16">
        <f>$C$25 + $C$27 * LOG(A16, 10)</f>
        <v>1.146128035678238</v>
      </c>
      <c r="D16">
        <f>$D$25 * POWER(A16, $D$27)</f>
        <v>1.3536775676840485</v>
      </c>
    </row>
    <row r="17" spans="1:4" x14ac:dyDescent="0.15">
      <c r="A17">
        <v>1.5</v>
      </c>
      <c r="C17">
        <f>$C$25 + $C$27 * LOG(A17, 10)</f>
        <v>1.1760912590556813</v>
      </c>
      <c r="D17">
        <f>$D$25 * POWER(A17, $D$27)</f>
        <v>1.4403967511883271</v>
      </c>
    </row>
    <row r="18" spans="1:4" x14ac:dyDescent="0.15">
      <c r="A18">
        <v>1.6</v>
      </c>
      <c r="C18">
        <f>$C$25 + $C$27 * LOG(A18, 10)</f>
        <v>1.2041199826559248</v>
      </c>
      <c r="D18">
        <f>$D$25 * POWER(A18, $D$27)</f>
        <v>1.5265392821258754</v>
      </c>
    </row>
    <row r="19" spans="1:4" x14ac:dyDescent="0.15">
      <c r="A19">
        <v>1.7</v>
      </c>
      <c r="C19">
        <f>$C$25 + $C$27 * LOG(A19, 10)</f>
        <v>1.2304489213782739</v>
      </c>
      <c r="D19">
        <f>$D$25 * POWER(A19, $D$27)</f>
        <v>1.6121447348740718</v>
      </c>
    </row>
    <row r="20" spans="1:4" x14ac:dyDescent="0.15">
      <c r="A20">
        <v>1.8</v>
      </c>
      <c r="C20">
        <f>$C$25 + $C$27 * LOG(A20, 10)</f>
        <v>1.255272505103306</v>
      </c>
      <c r="D20">
        <f>$D$25 * POWER(A20, $D$27)</f>
        <v>1.6972478007257303</v>
      </c>
    </row>
    <row r="21" spans="1:4" x14ac:dyDescent="0.15">
      <c r="A21">
        <v>1.9</v>
      </c>
      <c r="C21">
        <f>$C$25 + $C$27 * LOG(A21, 10)</f>
        <v>1.2787536009528289</v>
      </c>
      <c r="D21">
        <f>$D$25 * POWER(A21, $D$27)</f>
        <v>1.7818791283781479</v>
      </c>
    </row>
    <row r="22" spans="1:4" x14ac:dyDescent="0.15">
      <c r="A22">
        <v>2</v>
      </c>
      <c r="C22">
        <f>$C$25 + $C$27 * LOG(A22, 10)</f>
        <v>1.3010299956639813</v>
      </c>
      <c r="D22">
        <f>$D$25 * POWER(A22, $D$27)</f>
        <v>1.8660659830736148</v>
      </c>
    </row>
    <row r="24" spans="1:4" x14ac:dyDescent="0.15">
      <c r="C24" t="s">
        <v>0</v>
      </c>
      <c r="D24" t="s">
        <v>5</v>
      </c>
    </row>
    <row r="25" spans="1:4" x14ac:dyDescent="0.15">
      <c r="C25">
        <v>1</v>
      </c>
      <c r="D25">
        <v>1</v>
      </c>
    </row>
    <row r="26" spans="1:4" x14ac:dyDescent="0.15">
      <c r="C26" t="s">
        <v>1</v>
      </c>
      <c r="D26" t="s">
        <v>4</v>
      </c>
    </row>
    <row r="27" spans="1:4" x14ac:dyDescent="0.15">
      <c r="C27">
        <v>1</v>
      </c>
      <c r="D27">
        <v>0.9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="115" zoomScaleNormal="115" workbookViewId="0">
      <selection activeCell="H17" sqref="H17"/>
    </sheetView>
  </sheetViews>
  <sheetFormatPr defaultRowHeight="13.5" x14ac:dyDescent="0.15"/>
  <cols>
    <col min="1" max="16384" width="9" style="15"/>
  </cols>
  <sheetData>
    <row r="1" spans="1:10" x14ac:dyDescent="0.15">
      <c r="A1" s="3"/>
      <c r="B1" s="4" t="s">
        <v>8</v>
      </c>
      <c r="C1" s="5"/>
      <c r="D1" s="6"/>
      <c r="E1" s="4" t="s">
        <v>6</v>
      </c>
      <c r="F1" s="5"/>
      <c r="G1" s="6"/>
      <c r="H1" s="4" t="s">
        <v>7</v>
      </c>
      <c r="I1" s="5"/>
      <c r="J1" s="6"/>
    </row>
    <row r="2" spans="1:10" ht="14.25" thickBot="1" x14ac:dyDescent="0.2">
      <c r="A2" s="7" t="s">
        <v>12</v>
      </c>
      <c r="B2" s="8" t="s">
        <v>9</v>
      </c>
      <c r="C2" s="9" t="s">
        <v>10</v>
      </c>
      <c r="D2" s="2" t="s">
        <v>11</v>
      </c>
      <c r="E2" s="8" t="s">
        <v>9</v>
      </c>
      <c r="F2" s="9" t="s">
        <v>10</v>
      </c>
      <c r="G2" s="2" t="s">
        <v>11</v>
      </c>
      <c r="H2" s="8" t="s">
        <v>9</v>
      </c>
      <c r="I2" s="9" t="s">
        <v>10</v>
      </c>
      <c r="J2" s="2" t="s">
        <v>11</v>
      </c>
    </row>
    <row r="3" spans="1:10" x14ac:dyDescent="0.15">
      <c r="A3" s="10">
        <v>1.2</v>
      </c>
      <c r="B3" s="16" t="s">
        <v>13</v>
      </c>
      <c r="C3" s="17" t="s">
        <v>14</v>
      </c>
      <c r="D3" s="18">
        <f>SQRT(POWER(B3 - $B$12, 2) + POWER(C3 - $C$12, 2))</f>
        <v>3.9029979464509063E-2</v>
      </c>
      <c r="E3" s="16" t="s">
        <v>25</v>
      </c>
      <c r="F3" s="17" t="s">
        <v>31</v>
      </c>
      <c r="G3" s="18">
        <f>SQRT(POWER(E3 - $E$12, 2) + POWER(F3 - $F$12, 2))</f>
        <v>0.1561376570369877</v>
      </c>
      <c r="H3" s="16" t="s">
        <v>37</v>
      </c>
      <c r="I3" s="17" t="s">
        <v>43</v>
      </c>
      <c r="J3" s="18">
        <f>SQRT(POWER(H3 - $H$12, 2) + POWER(I3 - $I$12, 2))</f>
        <v>2.177430899018383E-2</v>
      </c>
    </row>
    <row r="4" spans="1:10" x14ac:dyDescent="0.15">
      <c r="A4" s="11">
        <v>1.1000000000000001</v>
      </c>
      <c r="B4" s="12" t="s">
        <v>15</v>
      </c>
      <c r="C4" s="13" t="s">
        <v>16</v>
      </c>
      <c r="D4" s="1">
        <f t="shared" ref="D4:D8" si="0">SQRT(POWER(B4 - $B$12, 2) + POWER(C4 - $C$12, 2))</f>
        <v>3.3107921967408326E-2</v>
      </c>
      <c r="E4" s="20" t="s">
        <v>26</v>
      </c>
      <c r="F4" s="21" t="s">
        <v>32</v>
      </c>
      <c r="G4" s="22">
        <f t="shared" ref="G4:G8" si="1">SQRT(POWER(E4 - $E$12, 2) + POWER(F4 - $F$12, 2))</f>
        <v>0.14043991293432215</v>
      </c>
      <c r="H4" s="12" t="s">
        <v>38</v>
      </c>
      <c r="I4" s="13" t="s">
        <v>44</v>
      </c>
      <c r="J4" s="1">
        <f t="shared" ref="J4:J8" si="2">SQRT(POWER(H4 - $H$12, 2) + POWER(I4 - $I$12, 2))</f>
        <v>1.8982858899544087E-2</v>
      </c>
    </row>
    <row r="5" spans="1:10" x14ac:dyDescent="0.15">
      <c r="A5" s="11">
        <v>1</v>
      </c>
      <c r="B5" s="23" t="s">
        <v>17</v>
      </c>
      <c r="C5" s="24" t="s">
        <v>18</v>
      </c>
      <c r="D5" s="25">
        <f t="shared" si="0"/>
        <v>2.7120672871446195E-2</v>
      </c>
      <c r="E5" s="26" t="s">
        <v>27</v>
      </c>
      <c r="F5" s="27" t="s">
        <v>33</v>
      </c>
      <c r="G5" s="28">
        <f t="shared" si="1"/>
        <v>0.1277409658058056</v>
      </c>
      <c r="H5" s="26" t="s">
        <v>39</v>
      </c>
      <c r="I5" s="27" t="s">
        <v>45</v>
      </c>
      <c r="J5" s="28">
        <f t="shared" si="2"/>
        <v>1.4434116945625746E-2</v>
      </c>
    </row>
    <row r="6" spans="1:10" x14ac:dyDescent="0.15">
      <c r="A6" s="11">
        <v>0.9</v>
      </c>
      <c r="B6" s="20" t="s">
        <v>19</v>
      </c>
      <c r="C6" s="21" t="s">
        <v>20</v>
      </c>
      <c r="D6" s="22">
        <f t="shared" si="0"/>
        <v>2.901933315911993E-2</v>
      </c>
      <c r="E6" s="23" t="s">
        <v>28</v>
      </c>
      <c r="F6" s="24" t="s">
        <v>34</v>
      </c>
      <c r="G6" s="25">
        <f t="shared" si="1"/>
        <v>0.11692971198544876</v>
      </c>
      <c r="H6" s="23" t="s">
        <v>40</v>
      </c>
      <c r="I6" s="24" t="s">
        <v>46</v>
      </c>
      <c r="J6" s="25">
        <f t="shared" si="2"/>
        <v>9.2724393769924411E-3</v>
      </c>
    </row>
    <row r="7" spans="1:10" x14ac:dyDescent="0.15">
      <c r="A7" s="11">
        <v>0.8</v>
      </c>
      <c r="B7" s="12" t="s">
        <v>21</v>
      </c>
      <c r="C7" s="13" t="s">
        <v>22</v>
      </c>
      <c r="D7" s="1">
        <f t="shared" si="0"/>
        <v>5.1122072502980502E-2</v>
      </c>
      <c r="E7" s="12" t="s">
        <v>29</v>
      </c>
      <c r="F7" s="13" t="s">
        <v>35</v>
      </c>
      <c r="G7" s="1">
        <f t="shared" si="1"/>
        <v>0.12541612394345475</v>
      </c>
      <c r="H7" s="20" t="s">
        <v>41</v>
      </c>
      <c r="I7" s="21" t="s">
        <v>47</v>
      </c>
      <c r="J7" s="22">
        <f t="shared" si="2"/>
        <v>2.1341349535584663E-3</v>
      </c>
    </row>
    <row r="8" spans="1:10" ht="14.25" thickBot="1" x14ac:dyDescent="0.2">
      <c r="A8" s="14">
        <v>0.7</v>
      </c>
      <c r="B8" s="8" t="s">
        <v>23</v>
      </c>
      <c r="C8" s="9" t="s">
        <v>24</v>
      </c>
      <c r="D8" s="19">
        <f t="shared" si="0"/>
        <v>0.10043780412275052</v>
      </c>
      <c r="E8" s="8" t="s">
        <v>30</v>
      </c>
      <c r="F8" s="9" t="s">
        <v>36</v>
      </c>
      <c r="G8" s="19">
        <f t="shared" si="1"/>
        <v>0.14872090016201492</v>
      </c>
      <c r="H8" s="8" t="s">
        <v>42</v>
      </c>
      <c r="I8" s="9" t="s">
        <v>48</v>
      </c>
      <c r="J8" s="19">
        <f t="shared" si="2"/>
        <v>1.1245947358937792E-2</v>
      </c>
    </row>
    <row r="12" spans="1:10" x14ac:dyDescent="0.15">
      <c r="A12" s="15" t="s">
        <v>49</v>
      </c>
      <c r="B12" s="30">
        <v>0.64843099999999998</v>
      </c>
      <c r="C12" s="30">
        <v>0.33085599999999998</v>
      </c>
      <c r="D12" s="29"/>
      <c r="E12" s="30">
        <v>0.32115199999999999</v>
      </c>
      <c r="F12" s="30">
        <v>0.59787100000000004</v>
      </c>
      <c r="G12" s="29"/>
      <c r="H12" s="30">
        <v>0.155886</v>
      </c>
      <c r="I12" s="30">
        <v>6.6044000000000005E-2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舘山北斗</dc:creator>
  <cp:lastModifiedBy>舘山北斗</cp:lastModifiedBy>
  <dcterms:created xsi:type="dcterms:W3CDTF">2019-01-23T06:32:09Z</dcterms:created>
  <dcterms:modified xsi:type="dcterms:W3CDTF">2019-01-28T07:59:00Z</dcterms:modified>
</cp:coreProperties>
</file>