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GitHub\DataScience\Udacity\module_2\"/>
    </mc:Choice>
  </mc:AlternateContent>
  <bookViews>
    <workbookView xWindow="0" yWindow="0" windowWidth="23040" windowHeight="9372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L301" i="1" l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" i="1"/>
  <c r="J2" i="1"/>
  <c r="I2" i="1"/>
  <c r="G2" i="1"/>
  <c r="F2" i="1"/>
  <c r="H12" i="1"/>
  <c r="H7" i="1"/>
  <c r="H293" i="1"/>
  <c r="H283" i="1"/>
  <c r="H272" i="1"/>
  <c r="H261" i="1"/>
  <c r="H251" i="1"/>
  <c r="H240" i="1"/>
  <c r="H229" i="1"/>
  <c r="H219" i="1"/>
  <c r="H213" i="1"/>
  <c r="H203" i="1"/>
  <c r="H192" i="1"/>
  <c r="H181" i="1"/>
  <c r="H171" i="1"/>
  <c r="H155" i="1"/>
  <c r="H144" i="1"/>
  <c r="H133" i="1"/>
  <c r="H123" i="1"/>
  <c r="H112" i="1"/>
  <c r="H101" i="1"/>
  <c r="H91" i="1"/>
  <c r="H80" i="1"/>
  <c r="H69" i="1"/>
  <c r="H59" i="1"/>
  <c r="H48" i="1"/>
  <c r="H32" i="1"/>
  <c r="H16" i="1"/>
  <c r="H4" i="1"/>
  <c r="H6" i="1"/>
  <c r="H297" i="1"/>
  <c r="H292" i="1"/>
  <c r="H287" i="1"/>
  <c r="H281" i="1"/>
  <c r="H276" i="1"/>
  <c r="H271" i="1"/>
  <c r="H265" i="1"/>
  <c r="H260" i="1"/>
  <c r="H255" i="1"/>
  <c r="H249" i="1"/>
  <c r="H244" i="1"/>
  <c r="H239" i="1"/>
  <c r="H233" i="1"/>
  <c r="H228" i="1"/>
  <c r="H223" i="1"/>
  <c r="H217" i="1"/>
  <c r="H212" i="1"/>
  <c r="H207" i="1"/>
  <c r="H201" i="1"/>
  <c r="H196" i="1"/>
  <c r="H191" i="1"/>
  <c r="H185" i="1"/>
  <c r="H180" i="1"/>
  <c r="H175" i="1"/>
  <c r="H169" i="1"/>
  <c r="H164" i="1"/>
  <c r="H159" i="1"/>
  <c r="H153" i="1"/>
  <c r="H148" i="1"/>
  <c r="H143" i="1"/>
  <c r="H137" i="1"/>
  <c r="H132" i="1"/>
  <c r="H127" i="1"/>
  <c r="H121" i="1"/>
  <c r="H116" i="1"/>
  <c r="H111" i="1"/>
  <c r="H105" i="1"/>
  <c r="H100" i="1"/>
  <c r="H95" i="1"/>
  <c r="H89" i="1"/>
  <c r="H84" i="1"/>
  <c r="H79" i="1"/>
  <c r="H73" i="1"/>
  <c r="H68" i="1"/>
  <c r="H63" i="1"/>
  <c r="H57" i="1"/>
  <c r="H52" i="1"/>
  <c r="H45" i="1"/>
  <c r="H37" i="1"/>
  <c r="H29" i="1"/>
  <c r="H21" i="1"/>
  <c r="H13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5" i="1"/>
  <c r="H9" i="1"/>
  <c r="H11" i="1"/>
  <c r="H15" i="1"/>
  <c r="H19" i="1"/>
  <c r="H23" i="1"/>
  <c r="H27" i="1"/>
  <c r="H31" i="1"/>
  <c r="H35" i="1"/>
  <c r="H39" i="1"/>
  <c r="H43" i="1"/>
  <c r="H47" i="1"/>
  <c r="H3" i="1"/>
  <c r="H301" i="1"/>
  <c r="H296" i="1"/>
  <c r="H291" i="1"/>
  <c r="H285" i="1"/>
  <c r="H280" i="1"/>
  <c r="H275" i="1"/>
  <c r="H269" i="1"/>
  <c r="H264" i="1"/>
  <c r="H259" i="1"/>
  <c r="H253" i="1"/>
  <c r="H248" i="1"/>
  <c r="H243" i="1"/>
  <c r="H237" i="1"/>
  <c r="H232" i="1"/>
  <c r="H227" i="1"/>
  <c r="H221" i="1"/>
  <c r="H216" i="1"/>
  <c r="H211" i="1"/>
  <c r="H205" i="1"/>
  <c r="H200" i="1"/>
  <c r="H195" i="1"/>
  <c r="H189" i="1"/>
  <c r="H184" i="1"/>
  <c r="H179" i="1"/>
  <c r="H173" i="1"/>
  <c r="H168" i="1"/>
  <c r="H163" i="1"/>
  <c r="H157" i="1"/>
  <c r="H152" i="1"/>
  <c r="H147" i="1"/>
  <c r="H141" i="1"/>
  <c r="H136" i="1"/>
  <c r="H131" i="1"/>
  <c r="H125" i="1"/>
  <c r="H120" i="1"/>
  <c r="H115" i="1"/>
  <c r="H109" i="1"/>
  <c r="H104" i="1"/>
  <c r="H99" i="1"/>
  <c r="H93" i="1"/>
  <c r="H88" i="1"/>
  <c r="H83" i="1"/>
  <c r="H77" i="1"/>
  <c r="H72" i="1"/>
  <c r="H67" i="1"/>
  <c r="H61" i="1"/>
  <c r="H56" i="1"/>
  <c r="H51" i="1"/>
  <c r="H44" i="1"/>
  <c r="H36" i="1"/>
  <c r="H28" i="1"/>
  <c r="H20" i="1"/>
  <c r="H2" i="1"/>
  <c r="H299" i="1"/>
  <c r="H288" i="1"/>
  <c r="H277" i="1"/>
  <c r="H267" i="1"/>
  <c r="H256" i="1"/>
  <c r="H245" i="1"/>
  <c r="H235" i="1"/>
  <c r="H224" i="1"/>
  <c r="H208" i="1"/>
  <c r="H197" i="1"/>
  <c r="H187" i="1"/>
  <c r="H176" i="1"/>
  <c r="H165" i="1"/>
  <c r="H160" i="1"/>
  <c r="H149" i="1"/>
  <c r="H139" i="1"/>
  <c r="H128" i="1"/>
  <c r="H117" i="1"/>
  <c r="H107" i="1"/>
  <c r="H96" i="1"/>
  <c r="H85" i="1"/>
  <c r="H75" i="1"/>
  <c r="H64" i="1"/>
  <c r="H53" i="1"/>
  <c r="H40" i="1"/>
  <c r="H24" i="1"/>
  <c r="H8" i="1"/>
  <c r="H300" i="1"/>
  <c r="H295" i="1"/>
  <c r="H289" i="1"/>
  <c r="H284" i="1"/>
  <c r="H279" i="1"/>
  <c r="H273" i="1"/>
  <c r="H268" i="1"/>
  <c r="H263" i="1"/>
  <c r="H257" i="1"/>
  <c r="H252" i="1"/>
  <c r="H247" i="1"/>
  <c r="H241" i="1"/>
  <c r="H236" i="1"/>
  <c r="H231" i="1"/>
  <c r="H225" i="1"/>
  <c r="H220" i="1"/>
  <c r="H215" i="1"/>
  <c r="H209" i="1"/>
  <c r="H204" i="1"/>
  <c r="H199" i="1"/>
  <c r="H193" i="1"/>
  <c r="H188" i="1"/>
  <c r="H183" i="1"/>
  <c r="H177" i="1"/>
  <c r="H172" i="1"/>
  <c r="H167" i="1"/>
  <c r="H161" i="1"/>
  <c r="H156" i="1"/>
  <c r="H151" i="1"/>
  <c r="H145" i="1"/>
  <c r="H140" i="1"/>
  <c r="H135" i="1"/>
  <c r="H129" i="1"/>
  <c r="H124" i="1"/>
  <c r="H119" i="1"/>
  <c r="H113" i="1"/>
  <c r="H108" i="1"/>
  <c r="H103" i="1"/>
  <c r="H97" i="1"/>
  <c r="H92" i="1"/>
  <c r="H87" i="1"/>
  <c r="H81" i="1"/>
  <c r="H76" i="1"/>
  <c r="H71" i="1"/>
  <c r="H65" i="1"/>
  <c r="H60" i="1"/>
  <c r="H55" i="1"/>
  <c r="H49" i="1"/>
  <c r="H41" i="1"/>
  <c r="H33" i="1"/>
  <c r="H25" i="1"/>
  <c r="H17" i="1"/>
</calcChain>
</file>

<file path=xl/sharedStrings.xml><?xml version="1.0" encoding="utf-8"?>
<sst xmlns="http://schemas.openxmlformats.org/spreadsheetml/2006/main" count="612" uniqueCount="315">
  <si>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</si>
  <si>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</si>
  <si>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</si>
  <si>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</si>
  <si>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</si>
  <si>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</si>
  <si>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</si>
  <si>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</si>
  <si>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</si>
  <si>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</si>
  <si>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</si>
  <si>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</si>
  <si>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</si>
  <si>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</si>
  <si>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</si>
  <si>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</si>
  <si>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</si>
  <si>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</si>
  <si>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</si>
  <si>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</si>
  <si>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</si>
  <si>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</si>
  <si>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</si>
  <si>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</si>
  <si>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</si>
  <si>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</si>
  <si>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</si>
  <si>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</si>
  <si>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</si>
  <si>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</si>
  <si>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</si>
  <si>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</si>
  <si>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</si>
  <si>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</si>
  <si>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</si>
  <si>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</si>
  <si>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</si>
  <si>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</si>
  <si>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</si>
  <si>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</si>
  <si>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</si>
  <si>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</si>
  <si>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</si>
  <si>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</si>
  <si>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</si>
  <si>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</si>
  <si>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</si>
  <si>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</si>
  <si>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</si>
  <si>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</si>
  <si>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</si>
  <si>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</si>
  <si>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</si>
  <si>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</si>
  <si>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</si>
  <si>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</si>
  <si>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</si>
  <si>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</si>
  <si>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</si>
  <si>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</si>
  <si>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</si>
  <si>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</si>
  <si>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</si>
  <si>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</si>
  <si>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</si>
  <si>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</si>
  <si>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</si>
  <si>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</si>
  <si>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</si>
  <si>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</si>
  <si>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</si>
  <si>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</si>
  <si>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</si>
  <si>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</si>
  <si>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</si>
  <si>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</si>
  <si>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</si>
  <si>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</si>
  <si>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</si>
  <si>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</si>
  <si>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</si>
  <si>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</si>
  <si>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</si>
  <si>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</si>
  <si>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</si>
  <si>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</si>
  <si>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</si>
  <si>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</si>
  <si>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</si>
  <si>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</si>
  <si>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</si>
  <si>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</si>
  <si>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</si>
  <si>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</si>
  <si>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</si>
  <si>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</si>
  <si>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</si>
  <si>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</si>
  <si>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</si>
  <si>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</si>
  <si>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</si>
  <si>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</si>
  <si>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</si>
  <si>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</si>
  <si>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</si>
  <si>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</si>
  <si>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</si>
  <si>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</si>
  <si>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</si>
  <si>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</si>
  <si>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</si>
  <si>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</si>
  <si>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</si>
  <si>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</si>
  <si>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</si>
  <si>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</si>
  <si>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</si>
  <si>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</si>
  <si>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</si>
  <si>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</si>
  <si>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</si>
  <si>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</si>
  <si>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</si>
  <si>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</si>
  <si>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</si>
  <si>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</si>
  <si>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</si>
  <si>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</si>
  <si>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</si>
  <si>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</si>
  <si>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</si>
  <si>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</si>
  <si>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</si>
  <si>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</si>
  <si>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</si>
  <si>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</si>
  <si>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</si>
  <si>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</si>
  <si>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</si>
  <si>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</si>
  <si>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</si>
  <si>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</si>
  <si>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</si>
  <si>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</si>
  <si>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</si>
  <si>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</si>
  <si>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</si>
  <si>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</si>
  <si>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</si>
  <si>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</si>
  <si>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</si>
  <si>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</si>
  <si>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</si>
  <si>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</si>
  <si>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</si>
  <si>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</si>
  <si>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</si>
  <si>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</si>
  <si>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</si>
  <si>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</si>
  <si>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</si>
  <si>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</si>
  <si>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</si>
  <si>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</si>
  <si>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</si>
  <si>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</si>
  <si>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</si>
  <si>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</si>
  <si>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</si>
  <si>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</si>
  <si>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</si>
  <si>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</si>
  <si>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</si>
  <si>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</si>
  <si>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</si>
  <si>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</si>
  <si>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</si>
  <si>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</si>
  <si>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</si>
  <si>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</si>
  <si>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</si>
  <si>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</si>
  <si>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</si>
  <si>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</si>
  <si>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</si>
  <si>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</si>
  <si>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</si>
  <si>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</si>
  <si>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</si>
  <si>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</si>
  <si>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</si>
  <si>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</si>
  <si>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</si>
  <si>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</si>
  <si>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</si>
  <si>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</si>
  <si>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</si>
  <si>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</si>
  <si>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</si>
  <si>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</si>
  <si>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</si>
  <si>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</si>
  <si>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</si>
  <si>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</si>
  <si>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</si>
  <si>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</si>
  <si>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</si>
  <si>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</si>
  <si>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</si>
  <si>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</si>
  <si>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</si>
  <si>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</si>
  <si>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</si>
  <si>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</si>
  <si>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</si>
  <si>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</si>
  <si>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</si>
  <si>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</si>
  <si>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</si>
  <si>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</si>
  <si>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</si>
  <si>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</si>
  <si>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</si>
  <si>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</si>
  <si>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</si>
  <si>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</si>
  <si>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</si>
  <si>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</si>
  <si>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</si>
  <si>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</si>
  <si>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</si>
  <si>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</si>
  <si>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</si>
  <si>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</si>
  <si>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</si>
  <si>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</si>
  <si>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</si>
  <si>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</si>
  <si>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</si>
  <si>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</si>
  <si>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</si>
  <si>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</si>
  <si>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</si>
  <si>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</si>
  <si>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</si>
  <si>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</si>
  <si>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</si>
  <si>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</si>
  <si>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</si>
  <si>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</si>
  <si>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</si>
  <si>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</si>
  <si>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</si>
  <si>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</si>
  <si>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</si>
  <si>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</si>
  <si>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</si>
  <si>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</si>
  <si>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</si>
  <si>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</si>
  <si>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</si>
  <si>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</si>
  <si>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</si>
  <si>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</si>
  <si>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</si>
  <si>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</si>
  <si>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</si>
  <si>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</si>
  <si>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</si>
  <si>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</si>
  <si>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</si>
  <si>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</si>
  <si>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</si>
  <si>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</si>
  <si>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</si>
  <si>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</si>
  <si>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</si>
  <si>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</si>
  <si>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</si>
  <si>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</si>
  <si>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</si>
  <si>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</si>
  <si>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</si>
  <si>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</si>
  <si>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</si>
  <si>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</si>
  <si>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</si>
  <si>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</si>
  <si>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</si>
  <si>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</si>
  <si>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</si>
  <si>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</si>
  <si>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</si>
  <si>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</si>
  <si>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</si>
  <si>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</si>
  <si>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</si>
  <si>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</si>
  <si>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</si>
  <si>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</si>
  <si>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</si>
  <si>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</si>
  <si>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</si>
  <si>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</si>
  <si>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</si>
  <si>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</si>
  <si>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</si>
  <si>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</si>
  <si>
    <t>r</t>
  </si>
  <si>
    <t>r2</t>
  </si>
  <si>
    <t>Y</t>
  </si>
  <si>
    <t>b</t>
  </si>
  <si>
    <t>m1</t>
  </si>
  <si>
    <t>m2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</si>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</sst>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Number of Tickets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207130358705158E-2"/>
                  <c:y val="-0.24774861475648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Sheet1!$B$2:$B$301</c:f>
              <c:numCache>
                <c:formatCode>General</c:formatCode>
                <c:ptCount val="300"/>
                <c:pt idx="0">
                  <c:v>561</c:v>
                </c:pt>
                <c:pt idx="1">
                  <c:v>530</c:v>
                </c:pt>
                <c:pt idx="2">
                  <c:v>82</c:v>
                </c:pt>
                <c:pt idx="3">
                  <c:v>491</c:v>
                </c:pt>
                <c:pt idx="4">
                  <c:v>230</c:v>
                </c:pt>
                <c:pt idx="5">
                  <c:v>613</c:v>
                </c:pt>
                <c:pt idx="6">
                  <c:v>332</c:v>
                </c:pt>
                <c:pt idx="7">
                  <c:v>405</c:v>
                </c:pt>
                <c:pt idx="8">
                  <c:v>224</c:v>
                </c:pt>
                <c:pt idx="9">
                  <c:v>790</c:v>
                </c:pt>
                <c:pt idx="10">
                  <c:v>708</c:v>
                </c:pt>
                <c:pt idx="11">
                  <c:v>591</c:v>
                </c:pt>
                <c:pt idx="12">
                  <c:v>265</c:v>
                </c:pt>
                <c:pt idx="13">
                  <c:v>320</c:v>
                </c:pt>
                <c:pt idx="14">
                  <c:v>586</c:v>
                </c:pt>
                <c:pt idx="15">
                  <c:v>896</c:v>
                </c:pt>
                <c:pt idx="16">
                  <c:v>503</c:v>
                </c:pt>
                <c:pt idx="17">
                  <c:v>531</c:v>
                </c:pt>
                <c:pt idx="18">
                  <c:v>525</c:v>
                </c:pt>
                <c:pt idx="19">
                  <c:v>625</c:v>
                </c:pt>
                <c:pt idx="20">
                  <c:v>111</c:v>
                </c:pt>
                <c:pt idx="21">
                  <c:v>418</c:v>
                </c:pt>
                <c:pt idx="22">
                  <c:v>215</c:v>
                </c:pt>
                <c:pt idx="23">
                  <c:v>717</c:v>
                </c:pt>
                <c:pt idx="24">
                  <c:v>556</c:v>
                </c:pt>
                <c:pt idx="25">
                  <c:v>205</c:v>
                </c:pt>
                <c:pt idx="26">
                  <c:v>323</c:v>
                </c:pt>
                <c:pt idx="27">
                  <c:v>331</c:v>
                </c:pt>
                <c:pt idx="28">
                  <c:v>161</c:v>
                </c:pt>
                <c:pt idx="29">
                  <c:v>366</c:v>
                </c:pt>
                <c:pt idx="30">
                  <c:v>157</c:v>
                </c:pt>
                <c:pt idx="31">
                  <c:v>1000</c:v>
                </c:pt>
                <c:pt idx="32">
                  <c:v>507</c:v>
                </c:pt>
                <c:pt idx="33">
                  <c:v>118</c:v>
                </c:pt>
                <c:pt idx="34">
                  <c:v>182</c:v>
                </c:pt>
                <c:pt idx="35">
                  <c:v>77</c:v>
                </c:pt>
                <c:pt idx="36">
                  <c:v>370</c:v>
                </c:pt>
                <c:pt idx="37">
                  <c:v>162</c:v>
                </c:pt>
                <c:pt idx="38">
                  <c:v>493</c:v>
                </c:pt>
                <c:pt idx="39">
                  <c:v>331</c:v>
                </c:pt>
                <c:pt idx="40">
                  <c:v>54</c:v>
                </c:pt>
                <c:pt idx="41">
                  <c:v>266</c:v>
                </c:pt>
                <c:pt idx="42">
                  <c:v>469</c:v>
                </c:pt>
                <c:pt idx="43">
                  <c:v>333</c:v>
                </c:pt>
                <c:pt idx="44">
                  <c:v>469</c:v>
                </c:pt>
                <c:pt idx="45">
                  <c:v>253</c:v>
                </c:pt>
                <c:pt idx="46">
                  <c:v>265</c:v>
                </c:pt>
                <c:pt idx="47">
                  <c:v>429</c:v>
                </c:pt>
                <c:pt idx="48">
                  <c:v>201</c:v>
                </c:pt>
                <c:pt idx="49">
                  <c:v>85</c:v>
                </c:pt>
                <c:pt idx="50">
                  <c:v>781</c:v>
                </c:pt>
                <c:pt idx="51">
                  <c:v>338</c:v>
                </c:pt>
                <c:pt idx="52">
                  <c:v>325</c:v>
                </c:pt>
                <c:pt idx="53">
                  <c:v>443</c:v>
                </c:pt>
                <c:pt idx="54">
                  <c:v>206</c:v>
                </c:pt>
                <c:pt idx="55">
                  <c:v>576</c:v>
                </c:pt>
                <c:pt idx="56">
                  <c:v>853</c:v>
                </c:pt>
                <c:pt idx="57">
                  <c:v>190</c:v>
                </c:pt>
                <c:pt idx="58">
                  <c:v>451</c:v>
                </c:pt>
                <c:pt idx="59">
                  <c:v>652</c:v>
                </c:pt>
                <c:pt idx="60">
                  <c:v>346</c:v>
                </c:pt>
                <c:pt idx="61">
                  <c:v>349</c:v>
                </c:pt>
                <c:pt idx="62">
                  <c:v>434</c:v>
                </c:pt>
                <c:pt idx="63">
                  <c:v>702</c:v>
                </c:pt>
                <c:pt idx="64">
                  <c:v>638</c:v>
                </c:pt>
                <c:pt idx="65">
                  <c:v>765</c:v>
                </c:pt>
                <c:pt idx="66">
                  <c:v>1086</c:v>
                </c:pt>
                <c:pt idx="67">
                  <c:v>751</c:v>
                </c:pt>
                <c:pt idx="68">
                  <c:v>557</c:v>
                </c:pt>
                <c:pt idx="69">
                  <c:v>566</c:v>
                </c:pt>
                <c:pt idx="70">
                  <c:v>465</c:v>
                </c:pt>
                <c:pt idx="71">
                  <c:v>445</c:v>
                </c:pt>
                <c:pt idx="72">
                  <c:v>102</c:v>
                </c:pt>
                <c:pt idx="73">
                  <c:v>792</c:v>
                </c:pt>
                <c:pt idx="74">
                  <c:v>435</c:v>
                </c:pt>
                <c:pt idx="75">
                  <c:v>296</c:v>
                </c:pt>
                <c:pt idx="76">
                  <c:v>284</c:v>
                </c:pt>
                <c:pt idx="77">
                  <c:v>544</c:v>
                </c:pt>
                <c:pt idx="78">
                  <c:v>142</c:v>
                </c:pt>
                <c:pt idx="79">
                  <c:v>1116</c:v>
                </c:pt>
                <c:pt idx="80">
                  <c:v>447</c:v>
                </c:pt>
                <c:pt idx="81">
                  <c:v>294</c:v>
                </c:pt>
                <c:pt idx="82">
                  <c:v>458</c:v>
                </c:pt>
                <c:pt idx="83">
                  <c:v>542</c:v>
                </c:pt>
                <c:pt idx="84">
                  <c:v>56</c:v>
                </c:pt>
                <c:pt idx="85">
                  <c:v>117</c:v>
                </c:pt>
                <c:pt idx="86">
                  <c:v>484</c:v>
                </c:pt>
                <c:pt idx="87">
                  <c:v>359</c:v>
                </c:pt>
                <c:pt idx="88">
                  <c:v>185</c:v>
                </c:pt>
                <c:pt idx="89">
                  <c:v>745</c:v>
                </c:pt>
                <c:pt idx="90">
                  <c:v>336</c:v>
                </c:pt>
                <c:pt idx="91">
                  <c:v>561</c:v>
                </c:pt>
                <c:pt idx="92">
                  <c:v>542</c:v>
                </c:pt>
                <c:pt idx="93">
                  <c:v>746</c:v>
                </c:pt>
                <c:pt idx="94">
                  <c:v>87</c:v>
                </c:pt>
                <c:pt idx="95">
                  <c:v>330</c:v>
                </c:pt>
                <c:pt idx="96">
                  <c:v>549</c:v>
                </c:pt>
                <c:pt idx="97">
                  <c:v>374</c:v>
                </c:pt>
                <c:pt idx="98">
                  <c:v>485</c:v>
                </c:pt>
                <c:pt idx="99">
                  <c:v>422</c:v>
                </c:pt>
                <c:pt idx="100">
                  <c:v>220</c:v>
                </c:pt>
                <c:pt idx="101">
                  <c:v>451</c:v>
                </c:pt>
                <c:pt idx="102">
                  <c:v>382</c:v>
                </c:pt>
                <c:pt idx="103">
                  <c:v>537</c:v>
                </c:pt>
                <c:pt idx="104">
                  <c:v>623</c:v>
                </c:pt>
                <c:pt idx="105">
                  <c:v>314</c:v>
                </c:pt>
                <c:pt idx="106">
                  <c:v>467</c:v>
                </c:pt>
                <c:pt idx="107">
                  <c:v>573</c:v>
                </c:pt>
                <c:pt idx="108">
                  <c:v>284</c:v>
                </c:pt>
                <c:pt idx="109">
                  <c:v>157</c:v>
                </c:pt>
                <c:pt idx="110">
                  <c:v>747</c:v>
                </c:pt>
                <c:pt idx="111">
                  <c:v>806</c:v>
                </c:pt>
                <c:pt idx="112">
                  <c:v>479</c:v>
                </c:pt>
                <c:pt idx="113">
                  <c:v>230</c:v>
                </c:pt>
                <c:pt idx="114">
                  <c:v>696</c:v>
                </c:pt>
                <c:pt idx="115">
                  <c:v>757</c:v>
                </c:pt>
                <c:pt idx="116">
                  <c:v>938</c:v>
                </c:pt>
                <c:pt idx="117">
                  <c:v>118</c:v>
                </c:pt>
                <c:pt idx="118">
                  <c:v>625</c:v>
                </c:pt>
                <c:pt idx="119">
                  <c:v>150</c:v>
                </c:pt>
                <c:pt idx="120">
                  <c:v>179</c:v>
                </c:pt>
                <c:pt idx="121">
                  <c:v>811</c:v>
                </c:pt>
                <c:pt idx="122">
                  <c:v>655</c:v>
                </c:pt>
                <c:pt idx="123">
                  <c:v>581</c:v>
                </c:pt>
                <c:pt idx="124">
                  <c:v>437</c:v>
                </c:pt>
                <c:pt idx="125">
                  <c:v>460</c:v>
                </c:pt>
                <c:pt idx="126">
                  <c:v>439</c:v>
                </c:pt>
                <c:pt idx="127">
                  <c:v>242</c:v>
                </c:pt>
                <c:pt idx="128">
                  <c:v>165</c:v>
                </c:pt>
                <c:pt idx="129">
                  <c:v>105</c:v>
                </c:pt>
                <c:pt idx="130">
                  <c:v>665</c:v>
                </c:pt>
                <c:pt idx="131">
                  <c:v>207</c:v>
                </c:pt>
                <c:pt idx="132">
                  <c:v>697</c:v>
                </c:pt>
                <c:pt idx="133">
                  <c:v>112</c:v>
                </c:pt>
                <c:pt idx="134">
                  <c:v>154</c:v>
                </c:pt>
                <c:pt idx="135">
                  <c:v>558</c:v>
                </c:pt>
                <c:pt idx="136">
                  <c:v>114</c:v>
                </c:pt>
                <c:pt idx="137">
                  <c:v>643</c:v>
                </c:pt>
                <c:pt idx="138">
                  <c:v>566</c:v>
                </c:pt>
                <c:pt idx="139">
                  <c:v>139</c:v>
                </c:pt>
                <c:pt idx="140">
                  <c:v>115</c:v>
                </c:pt>
                <c:pt idx="141">
                  <c:v>299</c:v>
                </c:pt>
                <c:pt idx="142">
                  <c:v>862</c:v>
                </c:pt>
                <c:pt idx="143">
                  <c:v>406</c:v>
                </c:pt>
                <c:pt idx="144">
                  <c:v>583</c:v>
                </c:pt>
                <c:pt idx="145">
                  <c:v>54</c:v>
                </c:pt>
                <c:pt idx="146">
                  <c:v>578</c:v>
                </c:pt>
                <c:pt idx="147">
                  <c:v>168</c:v>
                </c:pt>
                <c:pt idx="148">
                  <c:v>141</c:v>
                </c:pt>
                <c:pt idx="149">
                  <c:v>582</c:v>
                </c:pt>
                <c:pt idx="150">
                  <c:v>351</c:v>
                </c:pt>
                <c:pt idx="151">
                  <c:v>99</c:v>
                </c:pt>
                <c:pt idx="152">
                  <c:v>287</c:v>
                </c:pt>
                <c:pt idx="153">
                  <c:v>383</c:v>
                </c:pt>
                <c:pt idx="154">
                  <c:v>56</c:v>
                </c:pt>
                <c:pt idx="155">
                  <c:v>101</c:v>
                </c:pt>
                <c:pt idx="156">
                  <c:v>447</c:v>
                </c:pt>
                <c:pt idx="157">
                  <c:v>568</c:v>
                </c:pt>
                <c:pt idx="158">
                  <c:v>484</c:v>
                </c:pt>
                <c:pt idx="159">
                  <c:v>232</c:v>
                </c:pt>
                <c:pt idx="160">
                  <c:v>696</c:v>
                </c:pt>
                <c:pt idx="161">
                  <c:v>714</c:v>
                </c:pt>
                <c:pt idx="162">
                  <c:v>160</c:v>
                </c:pt>
                <c:pt idx="163">
                  <c:v>466</c:v>
                </c:pt>
                <c:pt idx="164">
                  <c:v>435</c:v>
                </c:pt>
                <c:pt idx="165">
                  <c:v>434</c:v>
                </c:pt>
                <c:pt idx="166">
                  <c:v>475</c:v>
                </c:pt>
                <c:pt idx="167">
                  <c:v>889</c:v>
                </c:pt>
                <c:pt idx="168">
                  <c:v>134</c:v>
                </c:pt>
                <c:pt idx="169">
                  <c:v>174</c:v>
                </c:pt>
                <c:pt idx="170">
                  <c:v>104</c:v>
                </c:pt>
                <c:pt idx="171">
                  <c:v>708</c:v>
                </c:pt>
                <c:pt idx="172">
                  <c:v>427</c:v>
                </c:pt>
                <c:pt idx="173">
                  <c:v>614</c:v>
                </c:pt>
                <c:pt idx="174">
                  <c:v>301</c:v>
                </c:pt>
                <c:pt idx="175">
                  <c:v>614</c:v>
                </c:pt>
                <c:pt idx="176">
                  <c:v>498</c:v>
                </c:pt>
                <c:pt idx="177">
                  <c:v>956</c:v>
                </c:pt>
                <c:pt idx="178">
                  <c:v>75</c:v>
                </c:pt>
                <c:pt idx="179">
                  <c:v>937</c:v>
                </c:pt>
                <c:pt idx="180">
                  <c:v>332</c:v>
                </c:pt>
                <c:pt idx="181">
                  <c:v>107</c:v>
                </c:pt>
                <c:pt idx="182">
                  <c:v>620</c:v>
                </c:pt>
                <c:pt idx="183">
                  <c:v>98</c:v>
                </c:pt>
                <c:pt idx="184">
                  <c:v>340</c:v>
                </c:pt>
                <c:pt idx="185">
                  <c:v>872</c:v>
                </c:pt>
                <c:pt idx="186">
                  <c:v>346</c:v>
                </c:pt>
                <c:pt idx="187">
                  <c:v>630</c:v>
                </c:pt>
                <c:pt idx="188">
                  <c:v>249</c:v>
                </c:pt>
                <c:pt idx="189">
                  <c:v>696</c:v>
                </c:pt>
                <c:pt idx="190">
                  <c:v>515</c:v>
                </c:pt>
                <c:pt idx="191">
                  <c:v>213</c:v>
                </c:pt>
                <c:pt idx="192">
                  <c:v>264</c:v>
                </c:pt>
                <c:pt idx="193">
                  <c:v>402</c:v>
                </c:pt>
                <c:pt idx="194">
                  <c:v>153</c:v>
                </c:pt>
                <c:pt idx="195">
                  <c:v>943</c:v>
                </c:pt>
                <c:pt idx="196">
                  <c:v>558</c:v>
                </c:pt>
                <c:pt idx="197">
                  <c:v>589</c:v>
                </c:pt>
                <c:pt idx="198">
                  <c:v>51</c:v>
                </c:pt>
                <c:pt idx="199">
                  <c:v>980</c:v>
                </c:pt>
                <c:pt idx="200">
                  <c:v>258</c:v>
                </c:pt>
                <c:pt idx="201">
                  <c:v>52</c:v>
                </c:pt>
                <c:pt idx="202">
                  <c:v>296</c:v>
                </c:pt>
                <c:pt idx="203">
                  <c:v>865</c:v>
                </c:pt>
                <c:pt idx="204">
                  <c:v>1086</c:v>
                </c:pt>
                <c:pt idx="205">
                  <c:v>615</c:v>
                </c:pt>
                <c:pt idx="206">
                  <c:v>671</c:v>
                </c:pt>
                <c:pt idx="207">
                  <c:v>68</c:v>
                </c:pt>
                <c:pt idx="208">
                  <c:v>877</c:v>
                </c:pt>
                <c:pt idx="209">
                  <c:v>268</c:v>
                </c:pt>
                <c:pt idx="210">
                  <c:v>124</c:v>
                </c:pt>
                <c:pt idx="211">
                  <c:v>449</c:v>
                </c:pt>
                <c:pt idx="212">
                  <c:v>730</c:v>
                </c:pt>
                <c:pt idx="213">
                  <c:v>150</c:v>
                </c:pt>
                <c:pt idx="214">
                  <c:v>130</c:v>
                </c:pt>
                <c:pt idx="215">
                  <c:v>559</c:v>
                </c:pt>
                <c:pt idx="216">
                  <c:v>1113</c:v>
                </c:pt>
                <c:pt idx="217">
                  <c:v>417</c:v>
                </c:pt>
                <c:pt idx="218">
                  <c:v>424</c:v>
                </c:pt>
                <c:pt idx="219">
                  <c:v>205</c:v>
                </c:pt>
                <c:pt idx="220">
                  <c:v>444</c:v>
                </c:pt>
                <c:pt idx="221">
                  <c:v>304</c:v>
                </c:pt>
                <c:pt idx="222">
                  <c:v>424</c:v>
                </c:pt>
                <c:pt idx="223">
                  <c:v>311</c:v>
                </c:pt>
                <c:pt idx="224">
                  <c:v>468</c:v>
                </c:pt>
                <c:pt idx="225">
                  <c:v>117</c:v>
                </c:pt>
                <c:pt idx="226">
                  <c:v>526</c:v>
                </c:pt>
                <c:pt idx="227">
                  <c:v>303</c:v>
                </c:pt>
                <c:pt idx="228">
                  <c:v>62</c:v>
                </c:pt>
                <c:pt idx="229">
                  <c:v>63</c:v>
                </c:pt>
                <c:pt idx="230">
                  <c:v>56</c:v>
                </c:pt>
                <c:pt idx="231">
                  <c:v>157</c:v>
                </c:pt>
                <c:pt idx="232">
                  <c:v>473</c:v>
                </c:pt>
                <c:pt idx="233">
                  <c:v>533</c:v>
                </c:pt>
                <c:pt idx="234">
                  <c:v>304</c:v>
                </c:pt>
                <c:pt idx="235">
                  <c:v>403</c:v>
                </c:pt>
                <c:pt idx="236">
                  <c:v>61</c:v>
                </c:pt>
                <c:pt idx="237">
                  <c:v>709</c:v>
                </c:pt>
                <c:pt idx="238">
                  <c:v>358</c:v>
                </c:pt>
                <c:pt idx="239">
                  <c:v>625</c:v>
                </c:pt>
                <c:pt idx="240">
                  <c:v>140</c:v>
                </c:pt>
                <c:pt idx="241">
                  <c:v>400</c:v>
                </c:pt>
                <c:pt idx="242">
                  <c:v>51</c:v>
                </c:pt>
                <c:pt idx="243">
                  <c:v>257</c:v>
                </c:pt>
                <c:pt idx="244">
                  <c:v>103</c:v>
                </c:pt>
                <c:pt idx="245">
                  <c:v>412</c:v>
                </c:pt>
                <c:pt idx="246">
                  <c:v>58</c:v>
                </c:pt>
                <c:pt idx="247">
                  <c:v>241</c:v>
                </c:pt>
                <c:pt idx="248">
                  <c:v>174</c:v>
                </c:pt>
                <c:pt idx="249">
                  <c:v>514</c:v>
                </c:pt>
                <c:pt idx="250">
                  <c:v>103</c:v>
                </c:pt>
                <c:pt idx="251">
                  <c:v>444</c:v>
                </c:pt>
                <c:pt idx="252">
                  <c:v>724</c:v>
                </c:pt>
                <c:pt idx="253">
                  <c:v>969</c:v>
                </c:pt>
                <c:pt idx="254">
                  <c:v>349</c:v>
                </c:pt>
                <c:pt idx="255">
                  <c:v>124</c:v>
                </c:pt>
                <c:pt idx="256">
                  <c:v>540</c:v>
                </c:pt>
                <c:pt idx="257">
                  <c:v>162</c:v>
                </c:pt>
                <c:pt idx="258">
                  <c:v>653</c:v>
                </c:pt>
                <c:pt idx="259">
                  <c:v>501</c:v>
                </c:pt>
                <c:pt idx="260">
                  <c:v>511</c:v>
                </c:pt>
                <c:pt idx="261">
                  <c:v>125</c:v>
                </c:pt>
                <c:pt idx="262">
                  <c:v>323</c:v>
                </c:pt>
                <c:pt idx="263">
                  <c:v>57</c:v>
                </c:pt>
                <c:pt idx="264">
                  <c:v>548</c:v>
                </c:pt>
                <c:pt idx="265">
                  <c:v>447</c:v>
                </c:pt>
                <c:pt idx="266">
                  <c:v>518</c:v>
                </c:pt>
                <c:pt idx="267">
                  <c:v>310</c:v>
                </c:pt>
                <c:pt idx="268">
                  <c:v>1063</c:v>
                </c:pt>
                <c:pt idx="269">
                  <c:v>517</c:v>
                </c:pt>
                <c:pt idx="270">
                  <c:v>570</c:v>
                </c:pt>
                <c:pt idx="271">
                  <c:v>493</c:v>
                </c:pt>
                <c:pt idx="272">
                  <c:v>665</c:v>
                </c:pt>
                <c:pt idx="273">
                  <c:v>457</c:v>
                </c:pt>
                <c:pt idx="274">
                  <c:v>550</c:v>
                </c:pt>
                <c:pt idx="275">
                  <c:v>345</c:v>
                </c:pt>
                <c:pt idx="276">
                  <c:v>77</c:v>
                </c:pt>
                <c:pt idx="277">
                  <c:v>131</c:v>
                </c:pt>
                <c:pt idx="278">
                  <c:v>336</c:v>
                </c:pt>
                <c:pt idx="279">
                  <c:v>515</c:v>
                </c:pt>
                <c:pt idx="280">
                  <c:v>399</c:v>
                </c:pt>
                <c:pt idx="281">
                  <c:v>760</c:v>
                </c:pt>
                <c:pt idx="282">
                  <c:v>492</c:v>
                </c:pt>
                <c:pt idx="283">
                  <c:v>275</c:v>
                </c:pt>
                <c:pt idx="284">
                  <c:v>638</c:v>
                </c:pt>
                <c:pt idx="285">
                  <c:v>102</c:v>
                </c:pt>
                <c:pt idx="286">
                  <c:v>615</c:v>
                </c:pt>
                <c:pt idx="287">
                  <c:v>50</c:v>
                </c:pt>
                <c:pt idx="288">
                  <c:v>560</c:v>
                </c:pt>
                <c:pt idx="289">
                  <c:v>575</c:v>
                </c:pt>
                <c:pt idx="290">
                  <c:v>474</c:v>
                </c:pt>
                <c:pt idx="291">
                  <c:v>533</c:v>
                </c:pt>
                <c:pt idx="292">
                  <c:v>607</c:v>
                </c:pt>
                <c:pt idx="293">
                  <c:v>93</c:v>
                </c:pt>
                <c:pt idx="294">
                  <c:v>615</c:v>
                </c:pt>
                <c:pt idx="295">
                  <c:v>563</c:v>
                </c:pt>
                <c:pt idx="296">
                  <c:v>180</c:v>
                </c:pt>
                <c:pt idx="297">
                  <c:v>301</c:v>
                </c:pt>
                <c:pt idx="298">
                  <c:v>209</c:v>
                </c:pt>
                <c:pt idx="299">
                  <c:v>531</c:v>
                </c:pt>
              </c:numCache>
            </c:numRef>
          </c:xVal>
          <c:yVal>
            <c:numRef>
              <c:f>Sheet1!$C$2:$C$301</c:f>
              <c:numCache>
                <c:formatCode>General</c:formatCode>
                <c:ptCount val="300"/>
                <c:pt idx="0">
                  <c:v>90</c:v>
                </c:pt>
                <c:pt idx="1">
                  <c:v>85</c:v>
                </c:pt>
                <c:pt idx="2">
                  <c:v>5</c:v>
                </c:pt>
                <c:pt idx="3">
                  <c:v>82</c:v>
                </c:pt>
                <c:pt idx="4">
                  <c:v>12</c:v>
                </c:pt>
                <c:pt idx="5">
                  <c:v>74</c:v>
                </c:pt>
                <c:pt idx="6">
                  <c:v>7</c:v>
                </c:pt>
                <c:pt idx="7">
                  <c:v>58</c:v>
                </c:pt>
                <c:pt idx="8">
                  <c:v>8</c:v>
                </c:pt>
                <c:pt idx="9">
                  <c:v>101</c:v>
                </c:pt>
                <c:pt idx="10">
                  <c:v>14</c:v>
                </c:pt>
                <c:pt idx="11">
                  <c:v>43</c:v>
                </c:pt>
                <c:pt idx="12">
                  <c:v>32</c:v>
                </c:pt>
                <c:pt idx="13">
                  <c:v>10</c:v>
                </c:pt>
                <c:pt idx="14">
                  <c:v>84</c:v>
                </c:pt>
                <c:pt idx="15">
                  <c:v>108</c:v>
                </c:pt>
                <c:pt idx="16">
                  <c:v>91</c:v>
                </c:pt>
                <c:pt idx="17">
                  <c:v>17</c:v>
                </c:pt>
                <c:pt idx="18">
                  <c:v>13</c:v>
                </c:pt>
                <c:pt idx="19">
                  <c:v>70</c:v>
                </c:pt>
                <c:pt idx="20">
                  <c:v>4</c:v>
                </c:pt>
                <c:pt idx="21">
                  <c:v>70</c:v>
                </c:pt>
                <c:pt idx="22">
                  <c:v>2</c:v>
                </c:pt>
                <c:pt idx="23">
                  <c:v>57</c:v>
                </c:pt>
                <c:pt idx="24">
                  <c:v>67</c:v>
                </c:pt>
                <c:pt idx="25">
                  <c:v>16</c:v>
                </c:pt>
                <c:pt idx="26">
                  <c:v>31</c:v>
                </c:pt>
                <c:pt idx="27">
                  <c:v>5</c:v>
                </c:pt>
                <c:pt idx="28">
                  <c:v>1</c:v>
                </c:pt>
                <c:pt idx="29">
                  <c:v>18</c:v>
                </c:pt>
                <c:pt idx="30">
                  <c:v>4</c:v>
                </c:pt>
                <c:pt idx="31">
                  <c:v>192</c:v>
                </c:pt>
                <c:pt idx="32">
                  <c:v>110</c:v>
                </c:pt>
                <c:pt idx="33">
                  <c:v>4</c:v>
                </c:pt>
                <c:pt idx="34">
                  <c:v>10</c:v>
                </c:pt>
                <c:pt idx="35">
                  <c:v>9</c:v>
                </c:pt>
                <c:pt idx="36">
                  <c:v>71</c:v>
                </c:pt>
                <c:pt idx="37">
                  <c:v>3</c:v>
                </c:pt>
                <c:pt idx="38">
                  <c:v>118</c:v>
                </c:pt>
                <c:pt idx="39">
                  <c:v>10</c:v>
                </c:pt>
                <c:pt idx="40">
                  <c:v>2</c:v>
                </c:pt>
                <c:pt idx="41">
                  <c:v>13</c:v>
                </c:pt>
                <c:pt idx="42">
                  <c:v>34</c:v>
                </c:pt>
                <c:pt idx="43">
                  <c:v>80</c:v>
                </c:pt>
                <c:pt idx="44">
                  <c:v>34</c:v>
                </c:pt>
                <c:pt idx="45">
                  <c:v>18</c:v>
                </c:pt>
                <c:pt idx="46">
                  <c:v>64</c:v>
                </c:pt>
                <c:pt idx="47">
                  <c:v>69</c:v>
                </c:pt>
                <c:pt idx="48">
                  <c:v>2</c:v>
                </c:pt>
                <c:pt idx="49">
                  <c:v>4</c:v>
                </c:pt>
                <c:pt idx="50">
                  <c:v>75</c:v>
                </c:pt>
                <c:pt idx="51">
                  <c:v>11</c:v>
                </c:pt>
                <c:pt idx="52">
                  <c:v>13</c:v>
                </c:pt>
                <c:pt idx="53">
                  <c:v>21</c:v>
                </c:pt>
                <c:pt idx="54">
                  <c:v>12</c:v>
                </c:pt>
                <c:pt idx="55">
                  <c:v>28</c:v>
                </c:pt>
                <c:pt idx="56">
                  <c:v>164</c:v>
                </c:pt>
                <c:pt idx="57">
                  <c:v>19</c:v>
                </c:pt>
                <c:pt idx="58">
                  <c:v>65</c:v>
                </c:pt>
                <c:pt idx="59">
                  <c:v>10</c:v>
                </c:pt>
                <c:pt idx="60">
                  <c:v>6</c:v>
                </c:pt>
                <c:pt idx="61">
                  <c:v>84</c:v>
                </c:pt>
                <c:pt idx="62">
                  <c:v>42</c:v>
                </c:pt>
                <c:pt idx="63">
                  <c:v>90</c:v>
                </c:pt>
                <c:pt idx="64">
                  <c:v>153</c:v>
                </c:pt>
                <c:pt idx="65">
                  <c:v>86</c:v>
                </c:pt>
                <c:pt idx="66">
                  <c:v>130</c:v>
                </c:pt>
                <c:pt idx="67">
                  <c:v>108</c:v>
                </c:pt>
                <c:pt idx="68">
                  <c:v>78</c:v>
                </c:pt>
                <c:pt idx="69">
                  <c:v>23</c:v>
                </c:pt>
                <c:pt idx="70">
                  <c:v>74</c:v>
                </c:pt>
                <c:pt idx="71">
                  <c:v>50</c:v>
                </c:pt>
                <c:pt idx="72">
                  <c:v>8</c:v>
                </c:pt>
                <c:pt idx="73">
                  <c:v>133</c:v>
                </c:pt>
                <c:pt idx="74">
                  <c:v>10</c:v>
                </c:pt>
                <c:pt idx="75">
                  <c:v>19</c:v>
                </c:pt>
                <c:pt idx="76">
                  <c:v>61</c:v>
                </c:pt>
                <c:pt idx="77">
                  <c:v>54</c:v>
                </c:pt>
                <c:pt idx="78">
                  <c:v>10</c:v>
                </c:pt>
                <c:pt idx="79">
                  <c:v>125</c:v>
                </c:pt>
                <c:pt idx="80">
                  <c:v>63</c:v>
                </c:pt>
                <c:pt idx="81">
                  <c:v>49</c:v>
                </c:pt>
                <c:pt idx="82">
                  <c:v>77</c:v>
                </c:pt>
                <c:pt idx="83">
                  <c:v>61</c:v>
                </c:pt>
                <c:pt idx="84">
                  <c:v>5</c:v>
                </c:pt>
                <c:pt idx="85">
                  <c:v>2</c:v>
                </c:pt>
                <c:pt idx="86">
                  <c:v>23</c:v>
                </c:pt>
                <c:pt idx="87">
                  <c:v>57</c:v>
                </c:pt>
                <c:pt idx="88">
                  <c:v>6</c:v>
                </c:pt>
                <c:pt idx="89">
                  <c:v>134</c:v>
                </c:pt>
                <c:pt idx="90">
                  <c:v>48</c:v>
                </c:pt>
                <c:pt idx="91">
                  <c:v>18</c:v>
                </c:pt>
                <c:pt idx="92">
                  <c:v>117</c:v>
                </c:pt>
                <c:pt idx="93">
                  <c:v>125</c:v>
                </c:pt>
                <c:pt idx="94">
                  <c:v>3</c:v>
                </c:pt>
                <c:pt idx="95">
                  <c:v>63</c:v>
                </c:pt>
                <c:pt idx="96">
                  <c:v>79</c:v>
                </c:pt>
                <c:pt idx="97">
                  <c:v>12</c:v>
                </c:pt>
                <c:pt idx="98">
                  <c:v>68</c:v>
                </c:pt>
                <c:pt idx="99">
                  <c:v>20</c:v>
                </c:pt>
                <c:pt idx="100">
                  <c:v>16</c:v>
                </c:pt>
                <c:pt idx="101">
                  <c:v>76</c:v>
                </c:pt>
                <c:pt idx="102">
                  <c:v>61</c:v>
                </c:pt>
                <c:pt idx="103">
                  <c:v>11</c:v>
                </c:pt>
                <c:pt idx="104">
                  <c:v>80</c:v>
                </c:pt>
                <c:pt idx="105">
                  <c:v>8</c:v>
                </c:pt>
                <c:pt idx="106">
                  <c:v>112</c:v>
                </c:pt>
                <c:pt idx="107">
                  <c:v>64</c:v>
                </c:pt>
                <c:pt idx="108">
                  <c:v>31</c:v>
                </c:pt>
                <c:pt idx="109">
                  <c:v>6</c:v>
                </c:pt>
                <c:pt idx="110">
                  <c:v>90</c:v>
                </c:pt>
                <c:pt idx="111">
                  <c:v>64</c:v>
                </c:pt>
                <c:pt idx="112">
                  <c:v>48</c:v>
                </c:pt>
                <c:pt idx="113">
                  <c:v>22</c:v>
                </c:pt>
                <c:pt idx="114">
                  <c:v>117</c:v>
                </c:pt>
                <c:pt idx="115">
                  <c:v>48</c:v>
                </c:pt>
                <c:pt idx="116">
                  <c:v>45</c:v>
                </c:pt>
                <c:pt idx="117">
                  <c:v>1</c:v>
                </c:pt>
                <c:pt idx="118">
                  <c:v>120</c:v>
                </c:pt>
                <c:pt idx="119">
                  <c:v>4</c:v>
                </c:pt>
                <c:pt idx="120">
                  <c:v>6</c:v>
                </c:pt>
                <c:pt idx="121">
                  <c:v>52</c:v>
                </c:pt>
                <c:pt idx="122">
                  <c:v>31</c:v>
                </c:pt>
                <c:pt idx="123">
                  <c:v>116</c:v>
                </c:pt>
                <c:pt idx="124">
                  <c:v>70</c:v>
                </c:pt>
                <c:pt idx="125">
                  <c:v>55</c:v>
                </c:pt>
                <c:pt idx="126">
                  <c:v>11</c:v>
                </c:pt>
                <c:pt idx="127">
                  <c:v>15</c:v>
                </c:pt>
                <c:pt idx="128">
                  <c:v>6</c:v>
                </c:pt>
                <c:pt idx="129">
                  <c:v>4</c:v>
                </c:pt>
                <c:pt idx="130">
                  <c:v>106</c:v>
                </c:pt>
                <c:pt idx="131">
                  <c:v>10</c:v>
                </c:pt>
                <c:pt idx="132">
                  <c:v>89</c:v>
                </c:pt>
                <c:pt idx="133">
                  <c:v>7</c:v>
                </c:pt>
                <c:pt idx="134">
                  <c:v>13</c:v>
                </c:pt>
                <c:pt idx="135">
                  <c:v>18</c:v>
                </c:pt>
                <c:pt idx="136">
                  <c:v>7</c:v>
                </c:pt>
                <c:pt idx="137">
                  <c:v>93</c:v>
                </c:pt>
                <c:pt idx="138">
                  <c:v>57</c:v>
                </c:pt>
                <c:pt idx="139">
                  <c:v>8</c:v>
                </c:pt>
                <c:pt idx="140">
                  <c:v>7</c:v>
                </c:pt>
                <c:pt idx="141">
                  <c:v>24</c:v>
                </c:pt>
                <c:pt idx="142">
                  <c:v>207</c:v>
                </c:pt>
                <c:pt idx="143">
                  <c:v>32</c:v>
                </c:pt>
                <c:pt idx="144">
                  <c:v>98</c:v>
                </c:pt>
                <c:pt idx="145">
                  <c:v>1</c:v>
                </c:pt>
                <c:pt idx="146">
                  <c:v>92</c:v>
                </c:pt>
                <c:pt idx="147">
                  <c:v>11</c:v>
                </c:pt>
                <c:pt idx="148">
                  <c:v>11</c:v>
                </c:pt>
                <c:pt idx="149">
                  <c:v>116</c:v>
                </c:pt>
                <c:pt idx="150">
                  <c:v>28</c:v>
                </c:pt>
                <c:pt idx="151">
                  <c:v>8</c:v>
                </c:pt>
                <c:pt idx="152">
                  <c:v>21</c:v>
                </c:pt>
                <c:pt idx="153">
                  <c:v>83</c:v>
                </c:pt>
                <c:pt idx="154">
                  <c:v>4</c:v>
                </c:pt>
                <c:pt idx="155">
                  <c:v>11</c:v>
                </c:pt>
                <c:pt idx="156">
                  <c:v>80</c:v>
                </c:pt>
                <c:pt idx="157">
                  <c:v>82</c:v>
                </c:pt>
                <c:pt idx="158">
                  <c:v>93</c:v>
                </c:pt>
                <c:pt idx="159">
                  <c:v>17</c:v>
                </c:pt>
                <c:pt idx="160">
                  <c:v>125</c:v>
                </c:pt>
                <c:pt idx="161">
                  <c:v>154</c:v>
                </c:pt>
                <c:pt idx="162">
                  <c:v>10</c:v>
                </c:pt>
                <c:pt idx="163">
                  <c:v>22</c:v>
                </c:pt>
                <c:pt idx="164">
                  <c:v>14</c:v>
                </c:pt>
                <c:pt idx="165">
                  <c:v>42</c:v>
                </c:pt>
                <c:pt idx="166">
                  <c:v>10</c:v>
                </c:pt>
                <c:pt idx="167">
                  <c:v>28</c:v>
                </c:pt>
                <c:pt idx="168">
                  <c:v>13</c:v>
                </c:pt>
                <c:pt idx="169">
                  <c:v>11</c:v>
                </c:pt>
                <c:pt idx="170">
                  <c:v>2</c:v>
                </c:pt>
                <c:pt idx="171">
                  <c:v>136</c:v>
                </c:pt>
                <c:pt idx="172">
                  <c:v>41</c:v>
                </c:pt>
                <c:pt idx="173">
                  <c:v>10</c:v>
                </c:pt>
                <c:pt idx="174">
                  <c:v>29</c:v>
                </c:pt>
                <c:pt idx="175">
                  <c:v>25</c:v>
                </c:pt>
                <c:pt idx="176">
                  <c:v>24</c:v>
                </c:pt>
                <c:pt idx="177">
                  <c:v>46</c:v>
                </c:pt>
                <c:pt idx="178">
                  <c:v>3</c:v>
                </c:pt>
                <c:pt idx="179">
                  <c:v>90</c:v>
                </c:pt>
                <c:pt idx="180">
                  <c:v>16</c:v>
                </c:pt>
                <c:pt idx="181">
                  <c:v>4</c:v>
                </c:pt>
                <c:pt idx="182">
                  <c:v>149</c:v>
                </c:pt>
                <c:pt idx="183">
                  <c:v>3</c:v>
                </c:pt>
                <c:pt idx="184">
                  <c:v>14</c:v>
                </c:pt>
                <c:pt idx="185">
                  <c:v>21</c:v>
                </c:pt>
                <c:pt idx="186">
                  <c:v>66</c:v>
                </c:pt>
                <c:pt idx="187">
                  <c:v>10</c:v>
                </c:pt>
                <c:pt idx="188">
                  <c:v>9</c:v>
                </c:pt>
                <c:pt idx="189">
                  <c:v>70</c:v>
                </c:pt>
                <c:pt idx="190">
                  <c:v>16</c:v>
                </c:pt>
                <c:pt idx="191">
                  <c:v>12</c:v>
                </c:pt>
                <c:pt idx="192">
                  <c:v>8</c:v>
                </c:pt>
                <c:pt idx="193">
                  <c:v>77</c:v>
                </c:pt>
                <c:pt idx="194">
                  <c:v>4</c:v>
                </c:pt>
                <c:pt idx="195">
                  <c:v>91</c:v>
                </c:pt>
                <c:pt idx="196">
                  <c:v>94</c:v>
                </c:pt>
                <c:pt idx="197">
                  <c:v>28</c:v>
                </c:pt>
                <c:pt idx="198">
                  <c:v>5</c:v>
                </c:pt>
                <c:pt idx="199">
                  <c:v>125</c:v>
                </c:pt>
                <c:pt idx="200">
                  <c:v>4</c:v>
                </c:pt>
                <c:pt idx="201">
                  <c:v>1</c:v>
                </c:pt>
                <c:pt idx="202">
                  <c:v>38</c:v>
                </c:pt>
                <c:pt idx="203">
                  <c:v>125</c:v>
                </c:pt>
                <c:pt idx="204">
                  <c:v>156</c:v>
                </c:pt>
                <c:pt idx="205">
                  <c:v>79</c:v>
                </c:pt>
                <c:pt idx="206">
                  <c:v>145</c:v>
                </c:pt>
                <c:pt idx="207">
                  <c:v>5</c:v>
                </c:pt>
                <c:pt idx="208">
                  <c:v>56</c:v>
                </c:pt>
                <c:pt idx="209">
                  <c:v>17</c:v>
                </c:pt>
                <c:pt idx="210">
                  <c:v>10</c:v>
                </c:pt>
                <c:pt idx="211">
                  <c:v>97</c:v>
                </c:pt>
                <c:pt idx="212">
                  <c:v>140</c:v>
                </c:pt>
                <c:pt idx="213">
                  <c:v>2</c:v>
                </c:pt>
                <c:pt idx="214">
                  <c:v>9</c:v>
                </c:pt>
                <c:pt idx="215">
                  <c:v>18</c:v>
                </c:pt>
                <c:pt idx="216">
                  <c:v>89</c:v>
                </c:pt>
                <c:pt idx="217">
                  <c:v>47</c:v>
                </c:pt>
                <c:pt idx="218">
                  <c:v>8</c:v>
                </c:pt>
                <c:pt idx="219">
                  <c:v>21</c:v>
                </c:pt>
                <c:pt idx="220">
                  <c:v>21</c:v>
                </c:pt>
                <c:pt idx="221">
                  <c:v>34</c:v>
                </c:pt>
                <c:pt idx="222">
                  <c:v>7</c:v>
                </c:pt>
                <c:pt idx="223">
                  <c:v>26</c:v>
                </c:pt>
                <c:pt idx="224">
                  <c:v>45</c:v>
                </c:pt>
                <c:pt idx="225">
                  <c:v>7</c:v>
                </c:pt>
                <c:pt idx="226">
                  <c:v>126</c:v>
                </c:pt>
                <c:pt idx="227">
                  <c:v>55</c:v>
                </c:pt>
                <c:pt idx="228">
                  <c:v>4</c:v>
                </c:pt>
                <c:pt idx="229">
                  <c:v>4</c:v>
                </c:pt>
                <c:pt idx="230">
                  <c:v>2</c:v>
                </c:pt>
                <c:pt idx="231">
                  <c:v>17</c:v>
                </c:pt>
                <c:pt idx="232">
                  <c:v>23</c:v>
                </c:pt>
                <c:pt idx="233">
                  <c:v>68</c:v>
                </c:pt>
                <c:pt idx="234">
                  <c:v>66</c:v>
                </c:pt>
                <c:pt idx="235">
                  <c:v>64</c:v>
                </c:pt>
                <c:pt idx="236">
                  <c:v>4</c:v>
                </c:pt>
                <c:pt idx="237">
                  <c:v>28</c:v>
                </c:pt>
                <c:pt idx="238">
                  <c:v>14</c:v>
                </c:pt>
                <c:pt idx="239">
                  <c:v>50</c:v>
                </c:pt>
                <c:pt idx="240">
                  <c:v>1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2</c:v>
                </c:pt>
                <c:pt idx="245">
                  <c:v>99</c:v>
                </c:pt>
                <c:pt idx="246">
                  <c:v>4</c:v>
                </c:pt>
                <c:pt idx="247">
                  <c:v>13</c:v>
                </c:pt>
                <c:pt idx="248">
                  <c:v>3</c:v>
                </c:pt>
                <c:pt idx="249">
                  <c:v>82</c:v>
                </c:pt>
                <c:pt idx="250">
                  <c:v>6</c:v>
                </c:pt>
                <c:pt idx="251">
                  <c:v>11</c:v>
                </c:pt>
                <c:pt idx="252">
                  <c:v>93</c:v>
                </c:pt>
                <c:pt idx="253">
                  <c:v>174</c:v>
                </c:pt>
                <c:pt idx="254">
                  <c:v>28</c:v>
                </c:pt>
                <c:pt idx="255">
                  <c:v>15</c:v>
                </c:pt>
                <c:pt idx="256">
                  <c:v>91</c:v>
                </c:pt>
                <c:pt idx="257">
                  <c:v>8</c:v>
                </c:pt>
                <c:pt idx="258">
                  <c:v>63</c:v>
                </c:pt>
                <c:pt idx="259">
                  <c:v>48</c:v>
                </c:pt>
                <c:pt idx="260">
                  <c:v>41</c:v>
                </c:pt>
                <c:pt idx="261">
                  <c:v>10</c:v>
                </c:pt>
                <c:pt idx="262">
                  <c:v>52</c:v>
                </c:pt>
                <c:pt idx="263">
                  <c:v>3</c:v>
                </c:pt>
                <c:pt idx="264">
                  <c:v>66</c:v>
                </c:pt>
                <c:pt idx="265">
                  <c:v>50</c:v>
                </c:pt>
                <c:pt idx="266">
                  <c:v>25</c:v>
                </c:pt>
                <c:pt idx="267">
                  <c:v>25</c:v>
                </c:pt>
                <c:pt idx="268">
                  <c:v>77</c:v>
                </c:pt>
                <c:pt idx="269">
                  <c:v>74</c:v>
                </c:pt>
                <c:pt idx="270">
                  <c:v>14</c:v>
                </c:pt>
                <c:pt idx="271">
                  <c:v>32</c:v>
                </c:pt>
                <c:pt idx="272">
                  <c:v>96</c:v>
                </c:pt>
                <c:pt idx="273">
                  <c:v>73</c:v>
                </c:pt>
                <c:pt idx="274">
                  <c:v>62</c:v>
                </c:pt>
                <c:pt idx="275">
                  <c:v>35</c:v>
                </c:pt>
                <c:pt idx="276">
                  <c:v>7</c:v>
                </c:pt>
                <c:pt idx="277">
                  <c:v>6</c:v>
                </c:pt>
                <c:pt idx="278">
                  <c:v>20</c:v>
                </c:pt>
                <c:pt idx="279">
                  <c:v>33</c:v>
                </c:pt>
                <c:pt idx="280">
                  <c:v>32</c:v>
                </c:pt>
                <c:pt idx="281">
                  <c:v>91</c:v>
                </c:pt>
                <c:pt idx="282">
                  <c:v>16</c:v>
                </c:pt>
                <c:pt idx="283">
                  <c:v>33</c:v>
                </c:pt>
                <c:pt idx="284">
                  <c:v>31</c:v>
                </c:pt>
                <c:pt idx="285">
                  <c:v>1</c:v>
                </c:pt>
                <c:pt idx="286">
                  <c:v>44</c:v>
                </c:pt>
                <c:pt idx="287">
                  <c:v>4</c:v>
                </c:pt>
                <c:pt idx="288">
                  <c:v>34</c:v>
                </c:pt>
                <c:pt idx="289">
                  <c:v>28</c:v>
                </c:pt>
                <c:pt idx="290">
                  <c:v>53</c:v>
                </c:pt>
                <c:pt idx="291">
                  <c:v>21</c:v>
                </c:pt>
                <c:pt idx="292">
                  <c:v>73</c:v>
                </c:pt>
                <c:pt idx="293">
                  <c:v>1</c:v>
                </c:pt>
                <c:pt idx="294">
                  <c:v>74</c:v>
                </c:pt>
                <c:pt idx="295">
                  <c:v>9</c:v>
                </c:pt>
                <c:pt idx="296">
                  <c:v>13</c:v>
                </c:pt>
                <c:pt idx="297">
                  <c:v>19</c:v>
                </c:pt>
                <c:pt idx="298">
                  <c:v>5</c:v>
                </c:pt>
                <c:pt idx="299">
                  <c:v>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06584"/>
        <c:axId val="217556464"/>
      </c:scatterChart>
      <c:valAx>
        <c:axId val="43010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7556464"/>
        <c:crosses val="autoZero"/>
        <c:crossBetween val="midCat"/>
      </c:valAx>
      <c:valAx>
        <c:axId val="2175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10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1</xdr:row>
      <xdr:rowOff>175260</xdr:rowOff>
    </xdr:from>
    <xdr:to>
      <xdr:col>18</xdr:col>
      <xdr:colOff>617220</xdr:colOff>
      <xdr:row>15</xdr:row>
      <xdr:rowOff>144780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H1" workbookViewId="0">
      <selection activeCell="B1" activeCellId="2" sqref="L1:L1048576 H1:H1048576 B1:B1048576"/>
    </sheetView>
  </sheetViews>
  <sheetFormatPr defaultColWidth="14.44140625" defaultRowHeight="15.75" customHeight="1" x14ac:dyDescent="0.25"/>
  <cols>
    <col min="2" max="2" width="19.44140625" customWidth="1"/>
    <col min="3" max="3" width="23.44140625" customWidth="1"/>
    <col min="4" max="4" width="15.44140625" customWidth="1"/>
  </cols>
  <sheetData>
    <row r="1" spans="1:12" ht="15.75" customHeight="1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312</v>
      </c>
      <c r="G1" s="3" t="s">
        <v>311</v>
      </c>
      <c r="H1" s="3" t="s">
        <v>310</v>
      </c>
      <c r="I1" s="3" t="s">
        <v>308</v>
      </c>
      <c r="J1" s="3" t="s">
        <v>309</v>
      </c>
      <c r="K1" s="3" t="s">
        <v>313</v>
      </c>
      <c r="L1" s="3" t="s">
        <v>314</v>
      </c>
    </row>
    <row r="2" spans="1:12" ht="15.75" customHeight="1" x14ac:dyDescent="0.3">
      <c r="A2" s="1" t="s">
        <v>5</v>
      </c>
      <c r="B2" s="2">
        <v>561</v>
      </c>
      <c r="C2" s="2">
        <v>90</v>
      </c>
      <c r="D2" s="2">
        <v>200000</v>
      </c>
      <c r="E2" s="1" t="s">
        <v>6</v>
      </c>
      <c r="F2">
        <f>SLOPE(C2:C301,B2:B301)</f>
        <v>0.12613141890537377</v>
      </c>
      <c r="G2">
        <f>INTERCEPT(C2:C301,B2:B301)</f>
        <v>-8.5197964627643401</v>
      </c>
      <c r="H2">
        <f>$F$2*B2+$G$2</f>
        <v>62.239929543150346</v>
      </c>
      <c r="I2">
        <f>CORREL(B2:B301,C2:C301)</f>
        <v>0.72708754867038738</v>
      </c>
      <c r="J2">
        <f>RSQ(B2:B301,C2:C301)</f>
        <v>0.52865630343151282</v>
      </c>
      <c r="K2">
        <f>SLOPE(C2:C301,D2:D301)</f>
        <v>3.9772618609167315E-4</v>
      </c>
      <c r="L2">
        <f>$F$2*B2+$K$2*B2+$G$2</f>
        <v>62.463053933547776</v>
      </c>
    </row>
    <row r="3" spans="1:12" ht="15.75" customHeight="1" x14ac:dyDescent="0.3">
      <c r="A3" s="1" t="s">
        <v>7</v>
      </c>
      <c r="B3" s="2">
        <v>530</v>
      </c>
      <c r="C3" s="2">
        <v>85</v>
      </c>
      <c r="D3" s="2">
        <v>200000</v>
      </c>
      <c r="E3" s="1" t="s">
        <v>6</v>
      </c>
      <c r="H3">
        <f>$F$2*B3+$G$2</f>
        <v>58.329855557083754</v>
      </c>
      <c r="L3">
        <f t="shared" ref="L3:L66" si="0">$F$2*B3+$K$2*B3+$G$2</f>
        <v>58.540650435712344</v>
      </c>
    </row>
    <row r="4" spans="1:12" ht="15.75" customHeight="1" x14ac:dyDescent="0.3">
      <c r="A4" s="1" t="s">
        <v>8</v>
      </c>
      <c r="B4" s="2">
        <v>82</v>
      </c>
      <c r="C4" s="2">
        <v>5</v>
      </c>
      <c r="D4" s="2">
        <v>25000</v>
      </c>
      <c r="E4" s="1" t="s">
        <v>9</v>
      </c>
      <c r="H4">
        <f>$F$2*B4+$G$2</f>
        <v>1.8229798874763095</v>
      </c>
      <c r="L4">
        <f t="shared" si="0"/>
        <v>1.8555934347358267</v>
      </c>
    </row>
    <row r="5" spans="1:12" ht="15.75" customHeight="1" x14ac:dyDescent="0.3">
      <c r="A5" s="1" t="s">
        <v>10</v>
      </c>
      <c r="B5" s="2">
        <v>491</v>
      </c>
      <c r="C5" s="2">
        <v>82</v>
      </c>
      <c r="D5" s="2">
        <v>225000</v>
      </c>
      <c r="E5" s="1" t="s">
        <v>9</v>
      </c>
      <c r="H5">
        <f>$F$2*B5+$G$2</f>
        <v>53.41073021977418</v>
      </c>
      <c r="L5">
        <f t="shared" si="0"/>
        <v>53.606013777145193</v>
      </c>
    </row>
    <row r="6" spans="1:12" ht="15.75" customHeight="1" x14ac:dyDescent="0.3">
      <c r="A6" s="1" t="s">
        <v>11</v>
      </c>
      <c r="B6" s="2">
        <v>230</v>
      </c>
      <c r="C6" s="2">
        <v>12</v>
      </c>
      <c r="D6" s="2">
        <v>75000</v>
      </c>
      <c r="E6" s="1" t="s">
        <v>12</v>
      </c>
      <c r="H6">
        <f>$F$2*B6+$G$2</f>
        <v>20.490429885471627</v>
      </c>
      <c r="L6">
        <f t="shared" si="0"/>
        <v>20.581906908272714</v>
      </c>
    </row>
    <row r="7" spans="1:12" ht="15.75" customHeight="1" x14ac:dyDescent="0.3">
      <c r="A7" s="1" t="s">
        <v>13</v>
      </c>
      <c r="B7" s="2">
        <v>613</v>
      </c>
      <c r="C7" s="2">
        <v>74</v>
      </c>
      <c r="D7" s="2">
        <v>225000</v>
      </c>
      <c r="E7" s="1" t="s">
        <v>9</v>
      </c>
      <c r="H7">
        <f>$F$2*B7+$G$2</f>
        <v>68.798763326229789</v>
      </c>
      <c r="L7">
        <f t="shared" si="0"/>
        <v>69.042569478303989</v>
      </c>
    </row>
    <row r="8" spans="1:12" ht="15.75" customHeight="1" x14ac:dyDescent="0.3">
      <c r="A8" s="1" t="s">
        <v>14</v>
      </c>
      <c r="B8" s="2">
        <v>332</v>
      </c>
      <c r="C8" s="2">
        <v>7</v>
      </c>
      <c r="D8" s="2">
        <v>125000</v>
      </c>
      <c r="E8" s="1" t="s">
        <v>12</v>
      </c>
      <c r="H8">
        <f>$F$2*B8+$G$2</f>
        <v>33.355834613819752</v>
      </c>
      <c r="L8">
        <f t="shared" si="0"/>
        <v>33.48787970760219</v>
      </c>
    </row>
    <row r="9" spans="1:12" ht="15.75" customHeight="1" x14ac:dyDescent="0.3">
      <c r="A9" s="1" t="s">
        <v>15</v>
      </c>
      <c r="B9" s="2">
        <v>405</v>
      </c>
      <c r="C9" s="2">
        <v>58</v>
      </c>
      <c r="D9" s="2">
        <v>175000</v>
      </c>
      <c r="E9" s="1" t="s">
        <v>6</v>
      </c>
      <c r="H9">
        <f>$F$2*B9+$G$2</f>
        <v>42.563428193912038</v>
      </c>
      <c r="L9">
        <f t="shared" si="0"/>
        <v>42.724507299279168</v>
      </c>
    </row>
    <row r="10" spans="1:12" ht="15.75" customHeight="1" x14ac:dyDescent="0.3">
      <c r="A10" s="1" t="s">
        <v>16</v>
      </c>
      <c r="B10" s="2">
        <v>224</v>
      </c>
      <c r="C10" s="2">
        <v>8</v>
      </c>
      <c r="D10" s="2">
        <v>100000</v>
      </c>
      <c r="E10" s="1" t="s">
        <v>9</v>
      </c>
      <c r="H10">
        <f>$F$2*B10+$G$2</f>
        <v>19.733641372039386</v>
      </c>
      <c r="L10">
        <f t="shared" si="0"/>
        <v>19.82273203772392</v>
      </c>
    </row>
    <row r="11" spans="1:12" ht="15.75" customHeight="1" x14ac:dyDescent="0.3">
      <c r="A11" s="1" t="s">
        <v>17</v>
      </c>
      <c r="B11" s="2">
        <v>790</v>
      </c>
      <c r="C11" s="2">
        <v>101</v>
      </c>
      <c r="D11" s="2">
        <v>200000</v>
      </c>
      <c r="E11" s="1" t="s">
        <v>6</v>
      </c>
      <c r="H11">
        <f>$F$2*B11+$G$2</f>
        <v>91.124024472480926</v>
      </c>
      <c r="L11">
        <f t="shared" si="0"/>
        <v>91.438228159493349</v>
      </c>
    </row>
    <row r="12" spans="1:12" ht="15.75" customHeight="1" x14ac:dyDescent="0.3">
      <c r="A12" s="1" t="s">
        <v>18</v>
      </c>
      <c r="B12" s="2">
        <v>708</v>
      </c>
      <c r="C12" s="2">
        <v>14</v>
      </c>
      <c r="D12" s="2">
        <v>175000</v>
      </c>
      <c r="E12" s="1" t="s">
        <v>12</v>
      </c>
      <c r="H12">
        <f>$F$2*B12+$G$2</f>
        <v>80.781248122240299</v>
      </c>
      <c r="L12">
        <f t="shared" si="0"/>
        <v>81.062838261993193</v>
      </c>
    </row>
    <row r="13" spans="1:12" ht="15.75" customHeight="1" x14ac:dyDescent="0.3">
      <c r="A13" s="1" t="s">
        <v>19</v>
      </c>
      <c r="B13" s="2">
        <v>591</v>
      </c>
      <c r="C13" s="2">
        <v>43</v>
      </c>
      <c r="D13" s="2">
        <v>200000</v>
      </c>
      <c r="E13" s="1" t="s">
        <v>9</v>
      </c>
      <c r="H13">
        <f>$F$2*B13+$G$2</f>
        <v>66.023872110311572</v>
      </c>
      <c r="L13">
        <f t="shared" si="0"/>
        <v>66.258928286291734</v>
      </c>
    </row>
    <row r="14" spans="1:12" ht="15.75" customHeight="1" x14ac:dyDescent="0.3">
      <c r="A14" s="1" t="s">
        <v>20</v>
      </c>
      <c r="B14" s="2">
        <v>265</v>
      </c>
      <c r="C14" s="2">
        <v>32</v>
      </c>
      <c r="D14" s="2">
        <v>100000</v>
      </c>
      <c r="E14" s="1" t="s">
        <v>9</v>
      </c>
      <c r="H14">
        <f>$F$2*B14+$G$2</f>
        <v>24.905029547159707</v>
      </c>
      <c r="L14">
        <f t="shared" si="0"/>
        <v>25.010426986474002</v>
      </c>
    </row>
    <row r="15" spans="1:12" ht="15.75" customHeight="1" x14ac:dyDescent="0.3">
      <c r="A15" s="1" t="s">
        <v>21</v>
      </c>
      <c r="B15" s="2">
        <v>320</v>
      </c>
      <c r="C15" s="2">
        <v>10</v>
      </c>
      <c r="D15" s="2">
        <v>150000</v>
      </c>
      <c r="E15" s="1" t="s">
        <v>6</v>
      </c>
      <c r="H15">
        <f>$F$2*B15+$G$2</f>
        <v>31.842257586955263</v>
      </c>
      <c r="L15">
        <f t="shared" si="0"/>
        <v>31.969529966504595</v>
      </c>
    </row>
    <row r="16" spans="1:12" ht="15.75" customHeight="1" x14ac:dyDescent="0.3">
      <c r="A16" s="1" t="s">
        <v>22</v>
      </c>
      <c r="B16" s="2">
        <v>586</v>
      </c>
      <c r="C16" s="2">
        <v>84</v>
      </c>
      <c r="D16" s="2">
        <v>250000</v>
      </c>
      <c r="E16" s="1" t="s">
        <v>6</v>
      </c>
      <c r="H16">
        <f>$F$2*B16+$G$2</f>
        <v>65.393215015784676</v>
      </c>
      <c r="L16">
        <f t="shared" si="0"/>
        <v>65.626282560834397</v>
      </c>
    </row>
    <row r="17" spans="1:12" ht="15.75" customHeight="1" x14ac:dyDescent="0.3">
      <c r="A17" s="1" t="s">
        <v>23</v>
      </c>
      <c r="B17" s="2">
        <v>896</v>
      </c>
      <c r="C17" s="2">
        <v>108</v>
      </c>
      <c r="D17" s="2">
        <v>250000</v>
      </c>
      <c r="E17" s="1" t="s">
        <v>9</v>
      </c>
      <c r="H17">
        <f>$F$2*B17+$G$2</f>
        <v>104.49395487645057</v>
      </c>
      <c r="L17">
        <f t="shared" si="0"/>
        <v>104.85031753918869</v>
      </c>
    </row>
    <row r="18" spans="1:12" ht="15.75" customHeight="1" x14ac:dyDescent="0.3">
      <c r="A18" s="1" t="s">
        <v>24</v>
      </c>
      <c r="B18" s="2">
        <v>503</v>
      </c>
      <c r="C18" s="2">
        <v>91</v>
      </c>
      <c r="D18" s="2">
        <v>225000</v>
      </c>
      <c r="E18" s="1" t="s">
        <v>12</v>
      </c>
      <c r="H18">
        <f>$F$2*B18+$G$2</f>
        <v>54.924307246638669</v>
      </c>
      <c r="L18">
        <f t="shared" si="0"/>
        <v>55.124363518242781</v>
      </c>
    </row>
    <row r="19" spans="1:12" ht="15.75" customHeight="1" x14ac:dyDescent="0.3">
      <c r="A19" s="1" t="s">
        <v>25</v>
      </c>
      <c r="B19" s="2">
        <v>531</v>
      </c>
      <c r="C19" s="2">
        <v>17</v>
      </c>
      <c r="D19" s="2">
        <v>175000</v>
      </c>
      <c r="E19" s="1" t="s">
        <v>6</v>
      </c>
      <c r="H19">
        <f>$F$2*B19+$G$2</f>
        <v>58.455986975989127</v>
      </c>
      <c r="L19">
        <f t="shared" si="0"/>
        <v>58.667179580803811</v>
      </c>
    </row>
    <row r="20" spans="1:12" ht="15.75" customHeight="1" x14ac:dyDescent="0.3">
      <c r="A20" s="1" t="s">
        <v>26</v>
      </c>
      <c r="B20" s="2">
        <v>525</v>
      </c>
      <c r="C20" s="2">
        <v>13</v>
      </c>
      <c r="D20" s="2">
        <v>175000</v>
      </c>
      <c r="E20" s="1" t="s">
        <v>9</v>
      </c>
      <c r="H20">
        <f>$F$2*B20+$G$2</f>
        <v>57.699198462556886</v>
      </c>
      <c r="L20">
        <f t="shared" si="0"/>
        <v>57.908004710255021</v>
      </c>
    </row>
    <row r="21" spans="1:12" ht="15.75" customHeight="1" x14ac:dyDescent="0.3">
      <c r="A21" s="1" t="s">
        <v>27</v>
      </c>
      <c r="B21" s="2">
        <v>625</v>
      </c>
      <c r="C21" s="2">
        <v>70</v>
      </c>
      <c r="D21" s="2">
        <v>200000</v>
      </c>
      <c r="E21" s="1" t="s">
        <v>6</v>
      </c>
      <c r="H21">
        <f>$F$2*B21+$G$2</f>
        <v>70.312340353094271</v>
      </c>
      <c r="L21">
        <f t="shared" si="0"/>
        <v>70.560919219401569</v>
      </c>
    </row>
    <row r="22" spans="1:12" ht="15.75" customHeight="1" x14ac:dyDescent="0.3">
      <c r="A22" s="1" t="s">
        <v>28</v>
      </c>
      <c r="B22" s="2">
        <v>111</v>
      </c>
      <c r="C22" s="2">
        <v>4</v>
      </c>
      <c r="D22" s="2">
        <v>50000</v>
      </c>
      <c r="E22" s="1" t="s">
        <v>6</v>
      </c>
      <c r="H22">
        <f>$F$2*B22+$G$2</f>
        <v>5.4807910357321479</v>
      </c>
      <c r="L22">
        <f t="shared" si="0"/>
        <v>5.5249386423883244</v>
      </c>
    </row>
    <row r="23" spans="1:12" ht="15.75" customHeight="1" x14ac:dyDescent="0.3">
      <c r="A23" s="1" t="s">
        <v>29</v>
      </c>
      <c r="B23" s="2">
        <v>418</v>
      </c>
      <c r="C23" s="2">
        <v>70</v>
      </c>
      <c r="D23" s="2">
        <v>150000</v>
      </c>
      <c r="E23" s="1" t="s">
        <v>9</v>
      </c>
      <c r="H23">
        <f>$F$2*B23+$G$2</f>
        <v>44.203136639681894</v>
      </c>
      <c r="L23">
        <f t="shared" si="0"/>
        <v>44.369386185468215</v>
      </c>
    </row>
    <row r="24" spans="1:12" ht="15.75" customHeight="1" x14ac:dyDescent="0.3">
      <c r="A24" s="1" t="s">
        <v>30</v>
      </c>
      <c r="B24" s="2">
        <v>215</v>
      </c>
      <c r="C24" s="2">
        <v>2</v>
      </c>
      <c r="D24" s="2">
        <v>50000</v>
      </c>
      <c r="E24" s="1" t="s">
        <v>6</v>
      </c>
      <c r="H24">
        <f>$F$2*B24+$G$2</f>
        <v>18.598458601891021</v>
      </c>
      <c r="L24">
        <f t="shared" si="0"/>
        <v>18.683969731900731</v>
      </c>
    </row>
    <row r="25" spans="1:12" ht="15.75" customHeight="1" x14ac:dyDescent="0.3">
      <c r="A25" s="1" t="s">
        <v>31</v>
      </c>
      <c r="B25" s="2">
        <v>717</v>
      </c>
      <c r="C25" s="2">
        <v>57</v>
      </c>
      <c r="D25" s="2">
        <v>150000</v>
      </c>
      <c r="E25" s="1" t="s">
        <v>6</v>
      </c>
      <c r="H25">
        <f>$F$2*B25+$G$2</f>
        <v>81.916430892388661</v>
      </c>
      <c r="L25">
        <f t="shared" si="0"/>
        <v>82.201600567816371</v>
      </c>
    </row>
    <row r="26" spans="1:12" ht="15.75" customHeight="1" x14ac:dyDescent="0.3">
      <c r="A26" s="1" t="s">
        <v>32</v>
      </c>
      <c r="B26" s="2">
        <v>556</v>
      </c>
      <c r="C26" s="2">
        <v>67</v>
      </c>
      <c r="D26" s="2">
        <v>250000</v>
      </c>
      <c r="E26" s="1" t="s">
        <v>9</v>
      </c>
      <c r="H26">
        <f>$F$2*B26+$G$2</f>
        <v>61.609272448623479</v>
      </c>
      <c r="L26">
        <f t="shared" si="0"/>
        <v>61.830408208090454</v>
      </c>
    </row>
    <row r="27" spans="1:12" ht="15.75" customHeight="1" x14ac:dyDescent="0.3">
      <c r="A27" s="1" t="s">
        <v>33</v>
      </c>
      <c r="B27" s="2">
        <v>205</v>
      </c>
      <c r="C27" s="2">
        <v>16</v>
      </c>
      <c r="D27" s="2">
        <v>100000</v>
      </c>
      <c r="E27" s="1" t="s">
        <v>12</v>
      </c>
      <c r="H27">
        <f>$F$2*B27+$G$2</f>
        <v>17.337144412837283</v>
      </c>
      <c r="L27">
        <f t="shared" si="0"/>
        <v>17.418678280986075</v>
      </c>
    </row>
    <row r="28" spans="1:12" ht="15.75" customHeight="1" x14ac:dyDescent="0.3">
      <c r="A28" s="1" t="s">
        <v>34</v>
      </c>
      <c r="B28" s="2">
        <v>323</v>
      </c>
      <c r="C28" s="2">
        <v>31</v>
      </c>
      <c r="D28" s="2">
        <v>125000</v>
      </c>
      <c r="E28" s="1" t="s">
        <v>9</v>
      </c>
      <c r="H28">
        <f>$F$2*B28+$G$2</f>
        <v>32.220651843671391</v>
      </c>
      <c r="L28">
        <f t="shared" si="0"/>
        <v>32.349117401779004</v>
      </c>
    </row>
    <row r="29" spans="1:12" ht="15.75" customHeight="1" x14ac:dyDescent="0.3">
      <c r="A29" s="1" t="s">
        <v>35</v>
      </c>
      <c r="B29" s="2">
        <v>331</v>
      </c>
      <c r="C29" s="2">
        <v>5</v>
      </c>
      <c r="D29" s="2">
        <v>100000</v>
      </c>
      <c r="E29" s="1" t="s">
        <v>6</v>
      </c>
      <c r="H29">
        <f>$F$2*B29+$G$2</f>
        <v>33.229703194914379</v>
      </c>
      <c r="L29">
        <f t="shared" si="0"/>
        <v>33.361350562510722</v>
      </c>
    </row>
    <row r="30" spans="1:12" ht="14.4" x14ac:dyDescent="0.3">
      <c r="A30" s="1" t="s">
        <v>36</v>
      </c>
      <c r="B30" s="2">
        <v>161</v>
      </c>
      <c r="C30" s="2">
        <v>1</v>
      </c>
      <c r="D30" s="2">
        <v>50000</v>
      </c>
      <c r="E30" s="1" t="s">
        <v>6</v>
      </c>
      <c r="H30">
        <f>$F$2*B30+$G$2</f>
        <v>11.787361981000839</v>
      </c>
      <c r="L30">
        <f t="shared" si="0"/>
        <v>11.851395896961598</v>
      </c>
    </row>
    <row r="31" spans="1:12" ht="14.4" x14ac:dyDescent="0.3">
      <c r="A31" s="1" t="s">
        <v>37</v>
      </c>
      <c r="B31" s="2">
        <v>366</v>
      </c>
      <c r="C31" s="2">
        <v>18</v>
      </c>
      <c r="D31" s="2">
        <v>175000</v>
      </c>
      <c r="E31" s="1" t="s">
        <v>6</v>
      </c>
      <c r="H31">
        <f>$F$2*B31+$G$2</f>
        <v>37.644302856602458</v>
      </c>
      <c r="L31">
        <f t="shared" si="0"/>
        <v>37.78987064071201</v>
      </c>
    </row>
    <row r="32" spans="1:12" ht="14.4" x14ac:dyDescent="0.3">
      <c r="A32" s="1" t="s">
        <v>38</v>
      </c>
      <c r="B32" s="2">
        <v>157</v>
      </c>
      <c r="C32" s="2">
        <v>4</v>
      </c>
      <c r="D32" s="2">
        <v>75000</v>
      </c>
      <c r="E32" s="1" t="s">
        <v>6</v>
      </c>
      <c r="H32">
        <f>$F$2*B32+$G$2</f>
        <v>11.282836305379341</v>
      </c>
      <c r="L32">
        <f t="shared" si="0"/>
        <v>11.345279316595732</v>
      </c>
    </row>
    <row r="33" spans="1:12" ht="14.4" x14ac:dyDescent="0.3">
      <c r="A33" s="1" t="s">
        <v>39</v>
      </c>
      <c r="B33" s="2">
        <v>1000</v>
      </c>
      <c r="C33" s="2">
        <v>192</v>
      </c>
      <c r="D33" s="2">
        <v>250000</v>
      </c>
      <c r="E33" s="1" t="s">
        <v>9</v>
      </c>
      <c r="H33">
        <f>$F$2*B33+$G$2</f>
        <v>117.61162244260944</v>
      </c>
      <c r="L33">
        <f t="shared" si="0"/>
        <v>118.0093486287011</v>
      </c>
    </row>
    <row r="34" spans="1:12" ht="14.4" x14ac:dyDescent="0.3">
      <c r="A34" s="1" t="s">
        <v>40</v>
      </c>
      <c r="B34" s="2">
        <v>507</v>
      </c>
      <c r="C34" s="2">
        <v>110</v>
      </c>
      <c r="D34" s="2">
        <v>250000</v>
      </c>
      <c r="E34" s="1" t="s">
        <v>9</v>
      </c>
      <c r="H34">
        <f>$F$2*B34+$G$2</f>
        <v>55.428832922260163</v>
      </c>
      <c r="L34">
        <f t="shared" si="0"/>
        <v>55.630480098608636</v>
      </c>
    </row>
    <row r="35" spans="1:12" ht="14.4" x14ac:dyDescent="0.3">
      <c r="A35" s="1" t="s">
        <v>41</v>
      </c>
      <c r="B35" s="2">
        <v>118</v>
      </c>
      <c r="C35" s="2">
        <v>4</v>
      </c>
      <c r="D35" s="2">
        <v>25000</v>
      </c>
      <c r="E35" s="1" t="s">
        <v>12</v>
      </c>
      <c r="H35">
        <f>$F$2*B35+$G$2</f>
        <v>6.3637109680697641</v>
      </c>
      <c r="L35">
        <f t="shared" si="0"/>
        <v>6.410642658028582</v>
      </c>
    </row>
    <row r="36" spans="1:12" ht="14.4" x14ac:dyDescent="0.3">
      <c r="A36" s="1" t="s">
        <v>42</v>
      </c>
      <c r="B36" s="2">
        <v>182</v>
      </c>
      <c r="C36" s="2">
        <v>10</v>
      </c>
      <c r="D36" s="2">
        <v>75000</v>
      </c>
      <c r="E36" s="1" t="s">
        <v>6</v>
      </c>
      <c r="H36">
        <f>$F$2*B36+$G$2</f>
        <v>14.436121778013685</v>
      </c>
      <c r="L36">
        <f t="shared" si="0"/>
        <v>14.508507943882371</v>
      </c>
    </row>
    <row r="37" spans="1:12" ht="14.4" x14ac:dyDescent="0.3">
      <c r="A37" s="1" t="s">
        <v>43</v>
      </c>
      <c r="B37" s="2">
        <v>77</v>
      </c>
      <c r="C37" s="2">
        <v>9</v>
      </c>
      <c r="D37" s="2">
        <v>25000</v>
      </c>
      <c r="E37" s="1" t="s">
        <v>9</v>
      </c>
      <c r="H37">
        <f>$F$2*B37+$G$2</f>
        <v>1.1923227929494402</v>
      </c>
      <c r="L37">
        <f t="shared" si="0"/>
        <v>1.2229477092784986</v>
      </c>
    </row>
    <row r="38" spans="1:12" ht="14.4" x14ac:dyDescent="0.3">
      <c r="A38" s="1" t="s">
        <v>44</v>
      </c>
      <c r="B38" s="2">
        <v>370</v>
      </c>
      <c r="C38" s="2">
        <v>71</v>
      </c>
      <c r="D38" s="2">
        <v>150000</v>
      </c>
      <c r="E38" s="1" t="s">
        <v>9</v>
      </c>
      <c r="H38">
        <f>$F$2*B38+$G$2</f>
        <v>38.148828532223952</v>
      </c>
      <c r="L38">
        <f t="shared" si="0"/>
        <v>38.295987221077873</v>
      </c>
    </row>
    <row r="39" spans="1:12" ht="14.4" x14ac:dyDescent="0.3">
      <c r="A39" s="1" t="s">
        <v>45</v>
      </c>
      <c r="B39" s="2">
        <v>162</v>
      </c>
      <c r="C39" s="2">
        <v>3</v>
      </c>
      <c r="D39" s="2">
        <v>75000</v>
      </c>
      <c r="E39" s="1" t="s">
        <v>6</v>
      </c>
      <c r="H39">
        <f>$F$2*B39+$G$2</f>
        <v>11.913493399906212</v>
      </c>
      <c r="L39">
        <f t="shared" si="0"/>
        <v>11.977925042053062</v>
      </c>
    </row>
    <row r="40" spans="1:12" ht="14.4" x14ac:dyDescent="0.3">
      <c r="A40" s="1" t="s">
        <v>46</v>
      </c>
      <c r="B40" s="2">
        <v>493</v>
      </c>
      <c r="C40" s="2">
        <v>118</v>
      </c>
      <c r="D40" s="2">
        <v>200000</v>
      </c>
      <c r="E40" s="1" t="s">
        <v>9</v>
      </c>
      <c r="H40">
        <f>$F$2*B40+$G$2</f>
        <v>53.662993057584927</v>
      </c>
      <c r="L40">
        <f t="shared" si="0"/>
        <v>53.859072067328121</v>
      </c>
    </row>
    <row r="41" spans="1:12" ht="14.4" x14ac:dyDescent="0.3">
      <c r="A41" s="1" t="s">
        <v>47</v>
      </c>
      <c r="B41" s="2">
        <v>331</v>
      </c>
      <c r="C41" s="2">
        <v>10</v>
      </c>
      <c r="D41" s="2">
        <v>75000</v>
      </c>
      <c r="E41" s="1" t="s">
        <v>12</v>
      </c>
      <c r="H41">
        <f>$F$2*B41+$G$2</f>
        <v>33.229703194914379</v>
      </c>
      <c r="L41">
        <f t="shared" si="0"/>
        <v>33.361350562510722</v>
      </c>
    </row>
    <row r="42" spans="1:12" ht="14.4" x14ac:dyDescent="0.3">
      <c r="A42" s="1" t="s">
        <v>48</v>
      </c>
      <c r="B42" s="2">
        <v>54</v>
      </c>
      <c r="C42" s="2">
        <v>2</v>
      </c>
      <c r="D42" s="2">
        <v>25000</v>
      </c>
      <c r="E42" s="1" t="s">
        <v>6</v>
      </c>
      <c r="H42">
        <f>$F$2*B42+$G$2</f>
        <v>-1.7086998418741564</v>
      </c>
      <c r="L42">
        <f t="shared" si="0"/>
        <v>-1.6872226278252063</v>
      </c>
    </row>
    <row r="43" spans="1:12" ht="14.4" x14ac:dyDescent="0.3">
      <c r="A43" s="1" t="s">
        <v>49</v>
      </c>
      <c r="B43" s="2">
        <v>266</v>
      </c>
      <c r="C43" s="2">
        <v>13</v>
      </c>
      <c r="D43" s="2">
        <v>125000</v>
      </c>
      <c r="E43" s="1" t="s">
        <v>6</v>
      </c>
      <c r="H43">
        <f>$F$2*B43+$G$2</f>
        <v>25.03116096606508</v>
      </c>
      <c r="L43">
        <f t="shared" si="0"/>
        <v>25.136956131565462</v>
      </c>
    </row>
    <row r="44" spans="1:12" ht="14.4" x14ac:dyDescent="0.3">
      <c r="A44" s="1" t="s">
        <v>50</v>
      </c>
      <c r="B44" s="2">
        <v>469</v>
      </c>
      <c r="C44" s="2">
        <v>34</v>
      </c>
      <c r="D44" s="2">
        <v>100000</v>
      </c>
      <c r="E44" s="1" t="s">
        <v>6</v>
      </c>
      <c r="H44">
        <f>$F$2*B44+$G$2</f>
        <v>50.635839003855956</v>
      </c>
      <c r="L44">
        <f t="shared" si="0"/>
        <v>50.822372585132953</v>
      </c>
    </row>
    <row r="45" spans="1:12" ht="14.4" x14ac:dyDescent="0.3">
      <c r="A45" s="1" t="s">
        <v>51</v>
      </c>
      <c r="B45" s="2">
        <v>333</v>
      </c>
      <c r="C45" s="2">
        <v>80</v>
      </c>
      <c r="D45" s="2">
        <v>150000</v>
      </c>
      <c r="E45" s="1" t="s">
        <v>9</v>
      </c>
      <c r="H45">
        <f>$F$2*B45+$G$2</f>
        <v>33.481966032725126</v>
      </c>
      <c r="L45">
        <f t="shared" si="0"/>
        <v>33.61440885269365</v>
      </c>
    </row>
    <row r="46" spans="1:12" ht="14.4" x14ac:dyDescent="0.3">
      <c r="A46" s="1" t="s">
        <v>52</v>
      </c>
      <c r="B46" s="2">
        <v>469</v>
      </c>
      <c r="C46" s="2">
        <v>34</v>
      </c>
      <c r="D46" s="2">
        <v>225000</v>
      </c>
      <c r="E46" s="1" t="s">
        <v>9</v>
      </c>
      <c r="H46">
        <f>$F$2*B46+$G$2</f>
        <v>50.635839003855956</v>
      </c>
      <c r="L46">
        <f t="shared" si="0"/>
        <v>50.822372585132953</v>
      </c>
    </row>
    <row r="47" spans="1:12" ht="14.4" x14ac:dyDescent="0.3">
      <c r="A47" s="1" t="s">
        <v>53</v>
      </c>
      <c r="B47" s="2">
        <v>253</v>
      </c>
      <c r="C47" s="2">
        <v>18</v>
      </c>
      <c r="D47" s="2">
        <v>100000</v>
      </c>
      <c r="E47" s="1" t="s">
        <v>6</v>
      </c>
      <c r="H47">
        <f>$F$2*B47+$G$2</f>
        <v>23.391452520295225</v>
      </c>
      <c r="L47">
        <f t="shared" si="0"/>
        <v>23.492077245376422</v>
      </c>
    </row>
    <row r="48" spans="1:12" ht="14.4" x14ac:dyDescent="0.3">
      <c r="A48" s="1" t="s">
        <v>54</v>
      </c>
      <c r="B48" s="2">
        <v>265</v>
      </c>
      <c r="C48" s="2">
        <v>64</v>
      </c>
      <c r="D48" s="2">
        <v>125000</v>
      </c>
      <c r="E48" s="1" t="s">
        <v>9</v>
      </c>
      <c r="H48">
        <f>$F$2*B48+$G$2</f>
        <v>24.905029547159707</v>
      </c>
      <c r="L48">
        <f t="shared" si="0"/>
        <v>25.010426986474002</v>
      </c>
    </row>
    <row r="49" spans="1:12" ht="14.4" x14ac:dyDescent="0.3">
      <c r="A49" s="1" t="s">
        <v>55</v>
      </c>
      <c r="B49" s="2">
        <v>429</v>
      </c>
      <c r="C49" s="2">
        <v>69</v>
      </c>
      <c r="D49" s="2">
        <v>175000</v>
      </c>
      <c r="E49" s="1" t="s">
        <v>6</v>
      </c>
      <c r="H49">
        <f>$F$2*B49+$G$2</f>
        <v>45.590582247641009</v>
      </c>
      <c r="L49">
        <f t="shared" si="0"/>
        <v>45.761206781474336</v>
      </c>
    </row>
    <row r="50" spans="1:12" ht="14.4" x14ac:dyDescent="0.3">
      <c r="A50" s="1" t="s">
        <v>56</v>
      </c>
      <c r="B50" s="2">
        <v>201</v>
      </c>
      <c r="C50" s="2">
        <v>2</v>
      </c>
      <c r="D50" s="2">
        <v>75000</v>
      </c>
      <c r="E50" s="1" t="s">
        <v>12</v>
      </c>
      <c r="H50">
        <f>$F$2*B50+$G$2</f>
        <v>16.832618737215789</v>
      </c>
      <c r="L50">
        <f t="shared" si="0"/>
        <v>16.912561700620216</v>
      </c>
    </row>
    <row r="51" spans="1:12" ht="14.4" x14ac:dyDescent="0.3">
      <c r="A51" s="1" t="s">
        <v>57</v>
      </c>
      <c r="B51" s="2">
        <v>85</v>
      </c>
      <c r="C51" s="2">
        <v>4</v>
      </c>
      <c r="D51" s="2">
        <v>25000</v>
      </c>
      <c r="E51" s="1" t="s">
        <v>6</v>
      </c>
      <c r="H51">
        <f>$F$2*B51+$G$2</f>
        <v>2.2013741441924299</v>
      </c>
      <c r="L51">
        <f t="shared" si="0"/>
        <v>2.2351808700102218</v>
      </c>
    </row>
    <row r="52" spans="1:12" ht="14.4" x14ac:dyDescent="0.3">
      <c r="A52" s="1" t="s">
        <v>58</v>
      </c>
      <c r="B52" s="2">
        <v>781</v>
      </c>
      <c r="C52" s="2">
        <v>75</v>
      </c>
      <c r="D52" s="2">
        <v>250000</v>
      </c>
      <c r="E52" s="1" t="s">
        <v>6</v>
      </c>
      <c r="H52">
        <f>$F$2*B52+$G$2</f>
        <v>89.988841702332564</v>
      </c>
      <c r="L52">
        <f t="shared" si="0"/>
        <v>90.299465853670171</v>
      </c>
    </row>
    <row r="53" spans="1:12" ht="14.4" x14ac:dyDescent="0.3">
      <c r="A53" s="1" t="s">
        <v>59</v>
      </c>
      <c r="B53" s="2">
        <v>338</v>
      </c>
      <c r="C53" s="2">
        <v>11</v>
      </c>
      <c r="D53" s="2">
        <v>100000</v>
      </c>
      <c r="E53" s="1" t="s">
        <v>6</v>
      </c>
      <c r="H53">
        <f>$F$2*B53+$G$2</f>
        <v>34.112623127251993</v>
      </c>
      <c r="L53">
        <f t="shared" si="0"/>
        <v>34.24705457815098</v>
      </c>
    </row>
    <row r="54" spans="1:12" ht="14.4" x14ac:dyDescent="0.3">
      <c r="A54" s="1" t="s">
        <v>60</v>
      </c>
      <c r="B54" s="2">
        <v>325</v>
      </c>
      <c r="C54" s="2">
        <v>13</v>
      </c>
      <c r="D54" s="2">
        <v>100000</v>
      </c>
      <c r="E54" s="1" t="s">
        <v>6</v>
      </c>
      <c r="H54">
        <f>$F$2*B54+$G$2</f>
        <v>32.472914681482138</v>
      </c>
      <c r="L54">
        <f t="shared" si="0"/>
        <v>32.602175691961932</v>
      </c>
    </row>
    <row r="55" spans="1:12" ht="14.4" x14ac:dyDescent="0.3">
      <c r="A55" s="1" t="s">
        <v>61</v>
      </c>
      <c r="B55" s="2">
        <v>443</v>
      </c>
      <c r="C55" s="2">
        <v>21</v>
      </c>
      <c r="D55" s="2">
        <v>125000</v>
      </c>
      <c r="E55" s="1" t="s">
        <v>9</v>
      </c>
      <c r="H55">
        <f>$F$2*B55+$G$2</f>
        <v>47.356422112316238</v>
      </c>
      <c r="L55">
        <f t="shared" si="0"/>
        <v>47.532614812754851</v>
      </c>
    </row>
    <row r="56" spans="1:12" ht="14.4" x14ac:dyDescent="0.3">
      <c r="A56" s="1" t="s">
        <v>62</v>
      </c>
      <c r="B56" s="2">
        <v>206</v>
      </c>
      <c r="C56" s="2">
        <v>12</v>
      </c>
      <c r="D56" s="2">
        <v>75000</v>
      </c>
      <c r="E56" s="1" t="s">
        <v>9</v>
      </c>
      <c r="H56">
        <f>$F$2*B56+$G$2</f>
        <v>17.463275831742656</v>
      </c>
      <c r="L56">
        <f t="shared" si="0"/>
        <v>17.545207426077543</v>
      </c>
    </row>
    <row r="57" spans="1:12" ht="14.4" x14ac:dyDescent="0.3">
      <c r="A57" s="1" t="s">
        <v>63</v>
      </c>
      <c r="B57" s="2">
        <v>576</v>
      </c>
      <c r="C57" s="2">
        <v>28</v>
      </c>
      <c r="D57" s="2">
        <v>150000</v>
      </c>
      <c r="E57" s="1" t="s">
        <v>6</v>
      </c>
      <c r="H57">
        <f>$F$2*B57+$G$2</f>
        <v>64.131900826730941</v>
      </c>
      <c r="L57">
        <f t="shared" si="0"/>
        <v>64.360991109919752</v>
      </c>
    </row>
    <row r="58" spans="1:12" ht="14.4" x14ac:dyDescent="0.3">
      <c r="A58" s="1" t="s">
        <v>64</v>
      </c>
      <c r="B58" s="2">
        <v>853</v>
      </c>
      <c r="C58" s="2">
        <v>164</v>
      </c>
      <c r="D58" s="2">
        <v>250000</v>
      </c>
      <c r="E58" s="1" t="s">
        <v>9</v>
      </c>
      <c r="H58">
        <f>$F$2*B58+$G$2</f>
        <v>99.070303863519484</v>
      </c>
      <c r="L58">
        <f t="shared" si="0"/>
        <v>99.409564300255681</v>
      </c>
    </row>
    <row r="59" spans="1:12" ht="14.4" x14ac:dyDescent="0.3">
      <c r="A59" s="1" t="s">
        <v>65</v>
      </c>
      <c r="B59" s="2">
        <v>190</v>
      </c>
      <c r="C59" s="2">
        <v>19</v>
      </c>
      <c r="D59" s="2">
        <v>50000</v>
      </c>
      <c r="E59" s="1" t="s">
        <v>12</v>
      </c>
      <c r="H59">
        <f>$F$2*B59+$G$2</f>
        <v>15.445173129256677</v>
      </c>
      <c r="L59">
        <f t="shared" si="0"/>
        <v>15.520741104614096</v>
      </c>
    </row>
    <row r="60" spans="1:12" ht="14.4" x14ac:dyDescent="0.3">
      <c r="A60" s="1" t="s">
        <v>66</v>
      </c>
      <c r="B60" s="2">
        <v>451</v>
      </c>
      <c r="C60" s="2">
        <v>65</v>
      </c>
      <c r="D60" s="2">
        <v>175000</v>
      </c>
      <c r="E60" s="1" t="s">
        <v>6</v>
      </c>
      <c r="H60">
        <f>$F$2*B60+$G$2</f>
        <v>48.365473463559233</v>
      </c>
      <c r="L60">
        <f t="shared" si="0"/>
        <v>48.544847973486576</v>
      </c>
    </row>
    <row r="61" spans="1:12" ht="14.4" x14ac:dyDescent="0.3">
      <c r="A61" s="1" t="s">
        <v>67</v>
      </c>
      <c r="B61" s="2">
        <v>652</v>
      </c>
      <c r="C61" s="2">
        <v>10</v>
      </c>
      <c r="D61" s="2">
        <v>225000</v>
      </c>
      <c r="E61" s="1" t="s">
        <v>6</v>
      </c>
      <c r="H61">
        <f>$F$2*B61+$G$2</f>
        <v>73.717888663539355</v>
      </c>
      <c r="L61">
        <f t="shared" si="0"/>
        <v>73.977206136871132</v>
      </c>
    </row>
    <row r="62" spans="1:12" ht="14.4" x14ac:dyDescent="0.3">
      <c r="A62" s="1" t="s">
        <v>68</v>
      </c>
      <c r="B62" s="2">
        <v>346</v>
      </c>
      <c r="C62" s="2">
        <v>6</v>
      </c>
      <c r="D62" s="2">
        <v>150000</v>
      </c>
      <c r="E62" s="1" t="s">
        <v>6</v>
      </c>
      <c r="H62">
        <f>$F$2*B62+$G$2</f>
        <v>35.121674478494988</v>
      </c>
      <c r="L62">
        <f t="shared" si="0"/>
        <v>35.259287738882705</v>
      </c>
    </row>
    <row r="63" spans="1:12" ht="14.4" x14ac:dyDescent="0.3">
      <c r="A63" s="1" t="s">
        <v>69</v>
      </c>
      <c r="B63" s="2">
        <v>349</v>
      </c>
      <c r="C63" s="2">
        <v>84</v>
      </c>
      <c r="D63" s="2">
        <v>150000</v>
      </c>
      <c r="E63" s="1" t="s">
        <v>9</v>
      </c>
      <c r="H63">
        <f>$F$2*B63+$G$2</f>
        <v>35.500068735211109</v>
      </c>
      <c r="L63">
        <f t="shared" si="0"/>
        <v>35.6388751741571</v>
      </c>
    </row>
    <row r="64" spans="1:12" ht="14.4" x14ac:dyDescent="0.3">
      <c r="A64" s="1" t="s">
        <v>70</v>
      </c>
      <c r="B64" s="2">
        <v>434</v>
      </c>
      <c r="C64" s="2">
        <v>42</v>
      </c>
      <c r="D64" s="2">
        <v>125000</v>
      </c>
      <c r="E64" s="1" t="s">
        <v>9</v>
      </c>
      <c r="H64">
        <f>$F$2*B64+$G$2</f>
        <v>46.221239342167877</v>
      </c>
      <c r="L64">
        <f t="shared" si="0"/>
        <v>46.393852506931665</v>
      </c>
    </row>
    <row r="65" spans="1:12" ht="14.4" x14ac:dyDescent="0.3">
      <c r="A65" s="1" t="s">
        <v>71</v>
      </c>
      <c r="B65" s="2">
        <v>702</v>
      </c>
      <c r="C65" s="2">
        <v>90</v>
      </c>
      <c r="D65" s="2">
        <v>175000</v>
      </c>
      <c r="E65" s="1" t="s">
        <v>6</v>
      </c>
      <c r="H65">
        <f>$F$2*B65+$G$2</f>
        <v>80.024459608808058</v>
      </c>
      <c r="L65">
        <f t="shared" si="0"/>
        <v>80.303663391444417</v>
      </c>
    </row>
    <row r="66" spans="1:12" ht="14.4" x14ac:dyDescent="0.3">
      <c r="A66" s="1" t="s">
        <v>72</v>
      </c>
      <c r="B66" s="2">
        <v>638</v>
      </c>
      <c r="C66" s="2">
        <v>153</v>
      </c>
      <c r="D66" s="2">
        <v>200000</v>
      </c>
      <c r="E66" s="1" t="s">
        <v>9</v>
      </c>
      <c r="H66">
        <f>$F$2*B66+$G$2</f>
        <v>71.952048798864126</v>
      </c>
      <c r="L66">
        <f t="shared" si="0"/>
        <v>72.205798105590617</v>
      </c>
    </row>
    <row r="67" spans="1:12" ht="14.4" x14ac:dyDescent="0.3">
      <c r="A67" s="1" t="s">
        <v>73</v>
      </c>
      <c r="B67" s="2">
        <v>765</v>
      </c>
      <c r="C67" s="2">
        <v>86</v>
      </c>
      <c r="D67" s="2">
        <v>225000</v>
      </c>
      <c r="E67" s="1" t="s">
        <v>6</v>
      </c>
      <c r="H67">
        <f>$F$2*B67+$G$2</f>
        <v>87.970738999846589</v>
      </c>
      <c r="L67">
        <f t="shared" ref="L67:L130" si="1">$F$2*B67+$K$2*B67+$G$2</f>
        <v>88.274999532206721</v>
      </c>
    </row>
    <row r="68" spans="1:12" ht="14.4" x14ac:dyDescent="0.3">
      <c r="A68" s="1" t="s">
        <v>74</v>
      </c>
      <c r="B68" s="2">
        <v>1086</v>
      </c>
      <c r="C68" s="2">
        <v>130</v>
      </c>
      <c r="D68" s="2">
        <v>225000</v>
      </c>
      <c r="E68" s="1" t="s">
        <v>12</v>
      </c>
      <c r="H68">
        <f>$F$2*B68+$G$2</f>
        <v>128.45892446847159</v>
      </c>
      <c r="L68">
        <f t="shared" si="1"/>
        <v>128.89085510656716</v>
      </c>
    </row>
    <row r="69" spans="1:12" ht="14.4" x14ac:dyDescent="0.3">
      <c r="A69" s="1" t="s">
        <v>75</v>
      </c>
      <c r="B69" s="2">
        <v>751</v>
      </c>
      <c r="C69" s="2">
        <v>108</v>
      </c>
      <c r="D69" s="2">
        <v>175000</v>
      </c>
      <c r="E69" s="1" t="s">
        <v>6</v>
      </c>
      <c r="H69">
        <f>$F$2*B69+$G$2</f>
        <v>86.20489913517136</v>
      </c>
      <c r="L69">
        <f t="shared" si="1"/>
        <v>86.503591500926206</v>
      </c>
    </row>
    <row r="70" spans="1:12" ht="14.4" x14ac:dyDescent="0.3">
      <c r="A70" s="1" t="s">
        <v>76</v>
      </c>
      <c r="B70" s="2">
        <v>557</v>
      </c>
      <c r="C70" s="2">
        <v>78</v>
      </c>
      <c r="D70" s="2">
        <v>150000</v>
      </c>
      <c r="E70" s="1" t="s">
        <v>12</v>
      </c>
      <c r="H70">
        <f>$F$2*B70+$G$2</f>
        <v>61.735403867528852</v>
      </c>
      <c r="L70">
        <f t="shared" si="1"/>
        <v>61.956937353181921</v>
      </c>
    </row>
    <row r="71" spans="1:12" ht="14.4" x14ac:dyDescent="0.3">
      <c r="A71" s="1" t="s">
        <v>77</v>
      </c>
      <c r="B71" s="2">
        <v>566</v>
      </c>
      <c r="C71" s="2">
        <v>23</v>
      </c>
      <c r="D71" s="2">
        <v>150000</v>
      </c>
      <c r="E71" s="1" t="s">
        <v>12</v>
      </c>
      <c r="H71">
        <f>$F$2*B71+$G$2</f>
        <v>62.870586637677214</v>
      </c>
      <c r="L71">
        <f t="shared" si="1"/>
        <v>63.095699659005099</v>
      </c>
    </row>
    <row r="72" spans="1:12" ht="14.4" x14ac:dyDescent="0.3">
      <c r="A72" s="1" t="s">
        <v>78</v>
      </c>
      <c r="B72" s="2">
        <v>465</v>
      </c>
      <c r="C72" s="2">
        <v>74</v>
      </c>
      <c r="D72" s="2">
        <v>200000</v>
      </c>
      <c r="E72" s="1" t="s">
        <v>6</v>
      </c>
      <c r="H72">
        <f>$F$2*B72+$G$2</f>
        <v>50.131313328234462</v>
      </c>
      <c r="L72">
        <f t="shared" si="1"/>
        <v>50.316256004767091</v>
      </c>
    </row>
    <row r="73" spans="1:12" ht="14.4" x14ac:dyDescent="0.3">
      <c r="A73" s="1" t="s">
        <v>79</v>
      </c>
      <c r="B73" s="2">
        <v>445</v>
      </c>
      <c r="C73" s="2">
        <v>50</v>
      </c>
      <c r="D73" s="2">
        <v>175000</v>
      </c>
      <c r="E73" s="1" t="s">
        <v>6</v>
      </c>
      <c r="H73">
        <f>$F$2*B73+$G$2</f>
        <v>47.608684950126985</v>
      </c>
      <c r="L73">
        <f t="shared" si="1"/>
        <v>47.785673102937778</v>
      </c>
    </row>
    <row r="74" spans="1:12" ht="14.4" x14ac:dyDescent="0.3">
      <c r="A74" s="1" t="s">
        <v>80</v>
      </c>
      <c r="B74" s="2">
        <v>102</v>
      </c>
      <c r="C74" s="2">
        <v>8</v>
      </c>
      <c r="D74" s="2">
        <v>25000</v>
      </c>
      <c r="E74" s="1" t="s">
        <v>6</v>
      </c>
      <c r="H74">
        <f>$F$2*B74+$G$2</f>
        <v>4.3456082655837847</v>
      </c>
      <c r="L74">
        <f t="shared" si="1"/>
        <v>4.3861763365651356</v>
      </c>
    </row>
    <row r="75" spans="1:12" ht="14.4" x14ac:dyDescent="0.3">
      <c r="A75" s="1" t="s">
        <v>81</v>
      </c>
      <c r="B75" s="2">
        <v>792</v>
      </c>
      <c r="C75" s="2">
        <v>133</v>
      </c>
      <c r="D75" s="2">
        <v>225000</v>
      </c>
      <c r="E75" s="1" t="s">
        <v>9</v>
      </c>
      <c r="H75">
        <f>$F$2*B75+$G$2</f>
        <v>91.376287310291673</v>
      </c>
      <c r="L75">
        <f t="shared" si="1"/>
        <v>91.691286449676284</v>
      </c>
    </row>
    <row r="76" spans="1:12" ht="14.4" x14ac:dyDescent="0.3">
      <c r="A76" s="1" t="s">
        <v>82</v>
      </c>
      <c r="B76" s="2">
        <v>435</v>
      </c>
      <c r="C76" s="2">
        <v>10</v>
      </c>
      <c r="D76" s="2">
        <v>125000</v>
      </c>
      <c r="E76" s="1" t="s">
        <v>9</v>
      </c>
      <c r="H76">
        <f>$F$2*B76+$G$2</f>
        <v>46.34737076107325</v>
      </c>
      <c r="L76">
        <f t="shared" si="1"/>
        <v>46.520381652023126</v>
      </c>
    </row>
    <row r="77" spans="1:12" ht="14.4" x14ac:dyDescent="0.3">
      <c r="A77" s="1" t="s">
        <v>83</v>
      </c>
      <c r="B77" s="2">
        <v>296</v>
      </c>
      <c r="C77" s="2">
        <v>19</v>
      </c>
      <c r="D77" s="2">
        <v>75000</v>
      </c>
      <c r="E77" s="1" t="s">
        <v>6</v>
      </c>
      <c r="H77">
        <f>$F$2*B77+$G$2</f>
        <v>28.815103533226299</v>
      </c>
      <c r="L77">
        <f t="shared" si="1"/>
        <v>28.932830484309434</v>
      </c>
    </row>
    <row r="78" spans="1:12" ht="14.4" x14ac:dyDescent="0.3">
      <c r="A78" s="1" t="s">
        <v>84</v>
      </c>
      <c r="B78" s="2">
        <v>284</v>
      </c>
      <c r="C78" s="2">
        <v>61</v>
      </c>
      <c r="D78" s="2">
        <v>125000</v>
      </c>
      <c r="E78" s="1" t="s">
        <v>9</v>
      </c>
      <c r="H78">
        <f>$F$2*B78+$G$2</f>
        <v>27.30152650636181</v>
      </c>
      <c r="L78">
        <f t="shared" si="1"/>
        <v>27.414480743211847</v>
      </c>
    </row>
    <row r="79" spans="1:12" ht="14.4" x14ac:dyDescent="0.3">
      <c r="A79" s="1" t="s">
        <v>85</v>
      </c>
      <c r="B79" s="2">
        <v>544</v>
      </c>
      <c r="C79" s="2">
        <v>54</v>
      </c>
      <c r="D79" s="2">
        <v>250000</v>
      </c>
      <c r="E79" s="1" t="s">
        <v>12</v>
      </c>
      <c r="H79">
        <f>$F$2*B79+$G$2</f>
        <v>60.095695421758997</v>
      </c>
      <c r="L79">
        <f t="shared" si="1"/>
        <v>60.312058466992873</v>
      </c>
    </row>
    <row r="80" spans="1:12" ht="14.4" x14ac:dyDescent="0.3">
      <c r="A80" s="1" t="s">
        <v>86</v>
      </c>
      <c r="B80" s="2">
        <v>142</v>
      </c>
      <c r="C80" s="2">
        <v>10</v>
      </c>
      <c r="D80" s="2">
        <v>50000</v>
      </c>
      <c r="E80" s="1" t="s">
        <v>6</v>
      </c>
      <c r="H80">
        <f>$F$2*B80+$G$2</f>
        <v>9.3908650217987351</v>
      </c>
      <c r="L80">
        <f t="shared" si="1"/>
        <v>9.4473421402237534</v>
      </c>
    </row>
    <row r="81" spans="1:12" ht="14.4" x14ac:dyDescent="0.3">
      <c r="A81" s="1" t="s">
        <v>87</v>
      </c>
      <c r="B81" s="2">
        <v>1116</v>
      </c>
      <c r="C81" s="2">
        <v>125</v>
      </c>
      <c r="D81" s="2">
        <v>250000</v>
      </c>
      <c r="E81" s="1" t="s">
        <v>6</v>
      </c>
      <c r="H81">
        <f>$F$2*B81+$G$2</f>
        <v>132.2428670356328</v>
      </c>
      <c r="L81">
        <f t="shared" si="1"/>
        <v>132.6867294593111</v>
      </c>
    </row>
    <row r="82" spans="1:12" ht="14.4" x14ac:dyDescent="0.3">
      <c r="A82" s="1" t="s">
        <v>88</v>
      </c>
      <c r="B82" s="2">
        <v>447</v>
      </c>
      <c r="C82" s="2">
        <v>63</v>
      </c>
      <c r="D82" s="2">
        <v>200000</v>
      </c>
      <c r="E82" s="1" t="s">
        <v>12</v>
      </c>
      <c r="H82">
        <f>$F$2*B82+$G$2</f>
        <v>47.860947787937732</v>
      </c>
      <c r="L82">
        <f t="shared" si="1"/>
        <v>48.038731393120713</v>
      </c>
    </row>
    <row r="83" spans="1:12" ht="14.4" x14ac:dyDescent="0.3">
      <c r="A83" s="1" t="s">
        <v>89</v>
      </c>
      <c r="B83" s="2">
        <v>294</v>
      </c>
      <c r="C83" s="2">
        <v>49</v>
      </c>
      <c r="D83" s="2">
        <v>125000</v>
      </c>
      <c r="E83" s="1" t="s">
        <v>9</v>
      </c>
      <c r="H83">
        <f>$F$2*B83+$G$2</f>
        <v>28.562840695415545</v>
      </c>
      <c r="L83">
        <f t="shared" si="1"/>
        <v>28.6797721941265</v>
      </c>
    </row>
    <row r="84" spans="1:12" ht="14.4" x14ac:dyDescent="0.3">
      <c r="A84" s="1" t="s">
        <v>90</v>
      </c>
      <c r="B84" s="2">
        <v>458</v>
      </c>
      <c r="C84" s="2">
        <v>77</v>
      </c>
      <c r="D84" s="2">
        <v>175000</v>
      </c>
      <c r="E84" s="1" t="s">
        <v>9</v>
      </c>
      <c r="H84">
        <f>$F$2*B84+$G$2</f>
        <v>49.248393395896848</v>
      </c>
      <c r="L84">
        <f t="shared" si="1"/>
        <v>49.430551989126833</v>
      </c>
    </row>
    <row r="85" spans="1:12" ht="14.4" x14ac:dyDescent="0.3">
      <c r="A85" s="1" t="s">
        <v>91</v>
      </c>
      <c r="B85" s="2">
        <v>542</v>
      </c>
      <c r="C85" s="2">
        <v>61</v>
      </c>
      <c r="D85" s="2">
        <v>225000</v>
      </c>
      <c r="E85" s="1" t="s">
        <v>6</v>
      </c>
      <c r="H85">
        <f>$F$2*B85+$G$2</f>
        <v>59.84343258394825</v>
      </c>
      <c r="L85">
        <f t="shared" si="1"/>
        <v>60.059000176809938</v>
      </c>
    </row>
    <row r="86" spans="1:12" ht="14.4" x14ac:dyDescent="0.3">
      <c r="A86" s="1" t="s">
        <v>92</v>
      </c>
      <c r="B86" s="2">
        <v>56</v>
      </c>
      <c r="C86" s="2">
        <v>5</v>
      </c>
      <c r="D86" s="2">
        <v>25000</v>
      </c>
      <c r="E86" s="1" t="s">
        <v>9</v>
      </c>
      <c r="H86">
        <f>$F$2*B86+$G$2</f>
        <v>-1.4564370040634085</v>
      </c>
      <c r="L86">
        <f t="shared" si="1"/>
        <v>-1.434164337642275</v>
      </c>
    </row>
    <row r="87" spans="1:12" ht="14.4" x14ac:dyDescent="0.3">
      <c r="A87" s="1" t="s">
        <v>93</v>
      </c>
      <c r="B87" s="2">
        <v>117</v>
      </c>
      <c r="C87" s="2">
        <v>2</v>
      </c>
      <c r="D87" s="2">
        <v>50000</v>
      </c>
      <c r="E87" s="1" t="s">
        <v>6</v>
      </c>
      <c r="H87">
        <f>$F$2*B87+$G$2</f>
        <v>6.2375795491643906</v>
      </c>
      <c r="L87">
        <f t="shared" si="1"/>
        <v>6.2841135129371164</v>
      </c>
    </row>
    <row r="88" spans="1:12" ht="14.4" x14ac:dyDescent="0.3">
      <c r="A88" s="1" t="s">
        <v>94</v>
      </c>
      <c r="B88" s="2">
        <v>484</v>
      </c>
      <c r="C88" s="2">
        <v>23</v>
      </c>
      <c r="D88" s="2">
        <v>225000</v>
      </c>
      <c r="E88" s="1" t="s">
        <v>6</v>
      </c>
      <c r="H88">
        <f>$F$2*B88+$G$2</f>
        <v>52.527810287436566</v>
      </c>
      <c r="L88">
        <f t="shared" si="1"/>
        <v>52.720309761504936</v>
      </c>
    </row>
    <row r="89" spans="1:12" ht="14.4" x14ac:dyDescent="0.3">
      <c r="A89" s="1" t="s">
        <v>95</v>
      </c>
      <c r="B89" s="2">
        <v>359</v>
      </c>
      <c r="C89" s="2">
        <v>57</v>
      </c>
      <c r="D89" s="2">
        <v>175000</v>
      </c>
      <c r="E89" s="1" t="s">
        <v>12</v>
      </c>
      <c r="H89">
        <f>$F$2*B89+$G$2</f>
        <v>36.761382924264844</v>
      </c>
      <c r="L89">
        <f t="shared" si="1"/>
        <v>36.904166625071753</v>
      </c>
    </row>
    <row r="90" spans="1:12" ht="14.4" x14ac:dyDescent="0.3">
      <c r="A90" s="1" t="s">
        <v>96</v>
      </c>
      <c r="B90" s="2">
        <v>185</v>
      </c>
      <c r="C90" s="2">
        <v>6</v>
      </c>
      <c r="D90" s="2">
        <v>50000</v>
      </c>
      <c r="E90" s="1" t="s">
        <v>12</v>
      </c>
      <c r="H90">
        <f>$F$2*B90+$G$2</f>
        <v>14.814516034729806</v>
      </c>
      <c r="L90">
        <f t="shared" si="1"/>
        <v>14.888095379156766</v>
      </c>
    </row>
    <row r="91" spans="1:12" ht="14.4" x14ac:dyDescent="0.3">
      <c r="A91" s="1" t="s">
        <v>97</v>
      </c>
      <c r="B91" s="2">
        <v>745</v>
      </c>
      <c r="C91" s="2">
        <v>134</v>
      </c>
      <c r="D91" s="2">
        <v>225000</v>
      </c>
      <c r="E91" s="1" t="s">
        <v>12</v>
      </c>
      <c r="H91">
        <f>$F$2*B91+$G$2</f>
        <v>85.448110621739119</v>
      </c>
      <c r="L91">
        <f t="shared" si="1"/>
        <v>85.74441663037743</v>
      </c>
    </row>
    <row r="92" spans="1:12" ht="14.4" x14ac:dyDescent="0.3">
      <c r="A92" s="1" t="s">
        <v>98</v>
      </c>
      <c r="B92" s="2">
        <v>336</v>
      </c>
      <c r="C92" s="2">
        <v>48</v>
      </c>
      <c r="D92" s="2">
        <v>125000</v>
      </c>
      <c r="E92" s="1" t="s">
        <v>6</v>
      </c>
      <c r="H92">
        <f>$F$2*B92+$G$2</f>
        <v>33.860360289441246</v>
      </c>
      <c r="L92">
        <f t="shared" si="1"/>
        <v>33.993996287968045</v>
      </c>
    </row>
    <row r="93" spans="1:12" ht="14.4" x14ac:dyDescent="0.3">
      <c r="A93" s="1" t="s">
        <v>99</v>
      </c>
      <c r="B93" s="2">
        <v>561</v>
      </c>
      <c r="C93" s="2">
        <v>18</v>
      </c>
      <c r="D93" s="2">
        <v>250000</v>
      </c>
      <c r="E93" s="1" t="s">
        <v>6</v>
      </c>
      <c r="H93">
        <f>$F$2*B93+$G$2</f>
        <v>62.239929543150346</v>
      </c>
      <c r="L93">
        <f t="shared" si="1"/>
        <v>62.463053933547776</v>
      </c>
    </row>
    <row r="94" spans="1:12" ht="14.4" x14ac:dyDescent="0.3">
      <c r="A94" s="1" t="s">
        <v>100</v>
      </c>
      <c r="B94" s="2">
        <v>542</v>
      </c>
      <c r="C94" s="2">
        <v>117</v>
      </c>
      <c r="D94" s="2">
        <v>200000</v>
      </c>
      <c r="E94" s="1" t="s">
        <v>9</v>
      </c>
      <c r="H94">
        <f>$F$2*B94+$G$2</f>
        <v>59.84343258394825</v>
      </c>
      <c r="L94">
        <f t="shared" si="1"/>
        <v>60.059000176809938</v>
      </c>
    </row>
    <row r="95" spans="1:12" ht="14.4" x14ac:dyDescent="0.3">
      <c r="A95" s="1" t="s">
        <v>101</v>
      </c>
      <c r="B95" s="2">
        <v>746</v>
      </c>
      <c r="C95" s="2">
        <v>125</v>
      </c>
      <c r="D95" s="2">
        <v>150000</v>
      </c>
      <c r="E95" s="1" t="s">
        <v>9</v>
      </c>
      <c r="H95">
        <f>$F$2*B95+$G$2</f>
        <v>85.574242040644492</v>
      </c>
      <c r="L95">
        <f t="shared" si="1"/>
        <v>85.870945775468897</v>
      </c>
    </row>
    <row r="96" spans="1:12" ht="14.4" x14ac:dyDescent="0.3">
      <c r="A96" s="1" t="s">
        <v>102</v>
      </c>
      <c r="B96" s="2">
        <v>87</v>
      </c>
      <c r="C96" s="2">
        <v>3</v>
      </c>
      <c r="D96" s="2">
        <v>25000</v>
      </c>
      <c r="E96" s="1" t="s">
        <v>6</v>
      </c>
      <c r="H96">
        <f>$F$2*B96+$G$2</f>
        <v>2.4536369820031787</v>
      </c>
      <c r="L96">
        <f t="shared" si="1"/>
        <v>2.4882391601931548</v>
      </c>
    </row>
    <row r="97" spans="1:12" ht="14.4" x14ac:dyDescent="0.3">
      <c r="A97" s="1" t="s">
        <v>103</v>
      </c>
      <c r="B97" s="2">
        <v>330</v>
      </c>
      <c r="C97" s="2">
        <v>63</v>
      </c>
      <c r="D97" s="2">
        <v>150000</v>
      </c>
      <c r="E97" s="1" t="s">
        <v>9</v>
      </c>
      <c r="H97">
        <f>$F$2*B97+$G$2</f>
        <v>33.103571776009005</v>
      </c>
      <c r="L97">
        <f t="shared" si="1"/>
        <v>33.234821417419255</v>
      </c>
    </row>
    <row r="98" spans="1:12" ht="14.4" x14ac:dyDescent="0.3">
      <c r="A98" s="1" t="s">
        <v>104</v>
      </c>
      <c r="B98" s="2">
        <v>549</v>
      </c>
      <c r="C98" s="2">
        <v>79</v>
      </c>
      <c r="D98" s="2">
        <v>200000</v>
      </c>
      <c r="E98" s="1" t="s">
        <v>6</v>
      </c>
      <c r="H98">
        <f>$F$2*B98+$G$2</f>
        <v>60.726352516285864</v>
      </c>
      <c r="L98">
        <f t="shared" si="1"/>
        <v>60.944704192450196</v>
      </c>
    </row>
    <row r="99" spans="1:12" ht="14.4" x14ac:dyDescent="0.3">
      <c r="A99" s="1" t="s">
        <v>105</v>
      </c>
      <c r="B99" s="2">
        <v>374</v>
      </c>
      <c r="C99" s="2">
        <v>12</v>
      </c>
      <c r="D99" s="2">
        <v>100000</v>
      </c>
      <c r="E99" s="1" t="s">
        <v>6</v>
      </c>
      <c r="H99">
        <f>$F$2*B99+$G$2</f>
        <v>38.653354207845453</v>
      </c>
      <c r="L99">
        <f t="shared" si="1"/>
        <v>38.802103801443742</v>
      </c>
    </row>
    <row r="100" spans="1:12" ht="14.4" x14ac:dyDescent="0.3">
      <c r="A100" s="1" t="s">
        <v>106</v>
      </c>
      <c r="B100" s="2">
        <v>485</v>
      </c>
      <c r="C100" s="2">
        <v>68</v>
      </c>
      <c r="D100" s="2">
        <v>225000</v>
      </c>
      <c r="E100" s="1" t="s">
        <v>12</v>
      </c>
      <c r="H100">
        <f>$F$2*B100+$G$2</f>
        <v>52.653941706341939</v>
      </c>
      <c r="L100">
        <f t="shared" si="1"/>
        <v>52.846838906596403</v>
      </c>
    </row>
    <row r="101" spans="1:12" ht="14.4" x14ac:dyDescent="0.3">
      <c r="A101" s="1" t="s">
        <v>107</v>
      </c>
      <c r="B101" s="2">
        <v>422</v>
      </c>
      <c r="C101" s="2">
        <v>20</v>
      </c>
      <c r="D101" s="2">
        <v>150000</v>
      </c>
      <c r="E101" s="1" t="s">
        <v>6</v>
      </c>
      <c r="H101">
        <f>$F$2*B101+$G$2</f>
        <v>44.707662315303388</v>
      </c>
      <c r="L101">
        <f t="shared" si="1"/>
        <v>44.875502765834071</v>
      </c>
    </row>
    <row r="102" spans="1:12" ht="14.4" x14ac:dyDescent="0.3">
      <c r="A102" s="1" t="s">
        <v>108</v>
      </c>
      <c r="B102" s="2">
        <v>220</v>
      </c>
      <c r="C102" s="2">
        <v>16</v>
      </c>
      <c r="D102" s="2">
        <v>100000</v>
      </c>
      <c r="E102" s="1" t="s">
        <v>9</v>
      </c>
      <c r="H102">
        <f>$F$2*B102+$G$2</f>
        <v>19.229115696417889</v>
      </c>
      <c r="L102">
        <f t="shared" si="1"/>
        <v>19.316615457358058</v>
      </c>
    </row>
    <row r="103" spans="1:12" ht="14.4" x14ac:dyDescent="0.3">
      <c r="A103" s="1" t="s">
        <v>109</v>
      </c>
      <c r="B103" s="2">
        <v>451</v>
      </c>
      <c r="C103" s="2">
        <v>76</v>
      </c>
      <c r="D103" s="2">
        <v>150000</v>
      </c>
      <c r="E103" s="1" t="s">
        <v>9</v>
      </c>
      <c r="H103">
        <f>$F$2*B103+$G$2</f>
        <v>48.365473463559233</v>
      </c>
      <c r="L103">
        <f t="shared" si="1"/>
        <v>48.544847973486576</v>
      </c>
    </row>
    <row r="104" spans="1:12" ht="14.4" x14ac:dyDescent="0.3">
      <c r="A104" s="1" t="s">
        <v>110</v>
      </c>
      <c r="B104" s="2">
        <v>382</v>
      </c>
      <c r="C104" s="2">
        <v>61</v>
      </c>
      <c r="D104" s="2">
        <v>175000</v>
      </c>
      <c r="E104" s="1" t="s">
        <v>6</v>
      </c>
      <c r="H104">
        <f>$F$2*B104+$G$2</f>
        <v>39.662405559088441</v>
      </c>
      <c r="L104">
        <f t="shared" si="1"/>
        <v>39.81433696217546</v>
      </c>
    </row>
    <row r="105" spans="1:12" ht="14.4" x14ac:dyDescent="0.3">
      <c r="A105" s="1" t="s">
        <v>111</v>
      </c>
      <c r="B105" s="2">
        <v>537</v>
      </c>
      <c r="C105" s="2">
        <v>11</v>
      </c>
      <c r="D105" s="2">
        <v>250000</v>
      </c>
      <c r="E105" s="1" t="s">
        <v>12</v>
      </c>
      <c r="H105">
        <f>$F$2*B105+$G$2</f>
        <v>59.212775489421368</v>
      </c>
      <c r="L105">
        <f t="shared" si="1"/>
        <v>59.426354451352601</v>
      </c>
    </row>
    <row r="106" spans="1:12" ht="14.4" x14ac:dyDescent="0.3">
      <c r="A106" s="1" t="s">
        <v>112</v>
      </c>
      <c r="B106" s="2">
        <v>623</v>
      </c>
      <c r="C106" s="2">
        <v>80</v>
      </c>
      <c r="D106" s="2">
        <v>200000</v>
      </c>
      <c r="E106" s="1" t="s">
        <v>6</v>
      </c>
      <c r="H106">
        <f>$F$2*B106+$G$2</f>
        <v>70.060077515283524</v>
      </c>
      <c r="L106">
        <f t="shared" si="1"/>
        <v>70.307860929218634</v>
      </c>
    </row>
    <row r="107" spans="1:12" ht="14.4" x14ac:dyDescent="0.3">
      <c r="A107" s="1" t="s">
        <v>113</v>
      </c>
      <c r="B107" s="2">
        <v>314</v>
      </c>
      <c r="C107" s="2">
        <v>8</v>
      </c>
      <c r="D107" s="2">
        <v>100000</v>
      </c>
      <c r="E107" s="1" t="s">
        <v>9</v>
      </c>
      <c r="H107">
        <f>$F$2*B107+$G$2</f>
        <v>31.085469073523022</v>
      </c>
      <c r="L107">
        <f t="shared" si="1"/>
        <v>31.210355095955805</v>
      </c>
    </row>
    <row r="108" spans="1:12" ht="14.4" x14ac:dyDescent="0.3">
      <c r="A108" s="1" t="s">
        <v>114</v>
      </c>
      <c r="B108" s="2">
        <v>467</v>
      </c>
      <c r="C108" s="2">
        <v>112</v>
      </c>
      <c r="D108" s="2">
        <v>225000</v>
      </c>
      <c r="E108" s="1" t="s">
        <v>9</v>
      </c>
      <c r="H108">
        <f>$F$2*B108+$G$2</f>
        <v>50.383576166045209</v>
      </c>
      <c r="L108">
        <f t="shared" si="1"/>
        <v>50.569314294950019</v>
      </c>
    </row>
    <row r="109" spans="1:12" ht="14.4" x14ac:dyDescent="0.3">
      <c r="A109" s="1" t="s">
        <v>115</v>
      </c>
      <c r="B109" s="2">
        <v>573</v>
      </c>
      <c r="C109" s="2">
        <v>64</v>
      </c>
      <c r="D109" s="2">
        <v>175000</v>
      </c>
      <c r="E109" s="1" t="s">
        <v>6</v>
      </c>
      <c r="H109">
        <f>$F$2*B109+$G$2</f>
        <v>63.753506570014828</v>
      </c>
      <c r="L109">
        <f t="shared" si="1"/>
        <v>63.981403674645357</v>
      </c>
    </row>
    <row r="110" spans="1:12" ht="14.4" x14ac:dyDescent="0.3">
      <c r="A110" s="1" t="s">
        <v>116</v>
      </c>
      <c r="B110" s="2">
        <v>284</v>
      </c>
      <c r="C110" s="2">
        <v>31</v>
      </c>
      <c r="D110" s="2">
        <v>100000</v>
      </c>
      <c r="E110" s="1" t="s">
        <v>9</v>
      </c>
      <c r="H110">
        <f>$F$2*B110+$G$2</f>
        <v>27.30152650636181</v>
      </c>
      <c r="L110">
        <f t="shared" si="1"/>
        <v>27.414480743211847</v>
      </c>
    </row>
    <row r="111" spans="1:12" ht="14.4" x14ac:dyDescent="0.3">
      <c r="A111" s="1" t="s">
        <v>117</v>
      </c>
      <c r="B111" s="2">
        <v>157</v>
      </c>
      <c r="C111" s="2">
        <v>6</v>
      </c>
      <c r="D111" s="2">
        <v>75000</v>
      </c>
      <c r="E111" s="1" t="s">
        <v>6</v>
      </c>
      <c r="H111">
        <f>$F$2*B111+$G$2</f>
        <v>11.282836305379341</v>
      </c>
      <c r="L111">
        <f t="shared" si="1"/>
        <v>11.345279316595732</v>
      </c>
    </row>
    <row r="112" spans="1:12" ht="14.4" x14ac:dyDescent="0.3">
      <c r="A112" s="1" t="s">
        <v>118</v>
      </c>
      <c r="B112" s="2">
        <v>747</v>
      </c>
      <c r="C112" s="2">
        <v>90</v>
      </c>
      <c r="D112" s="2">
        <v>225000</v>
      </c>
      <c r="E112" s="1" t="s">
        <v>12</v>
      </c>
      <c r="H112">
        <f>$F$2*B112+$G$2</f>
        <v>85.700373459549866</v>
      </c>
      <c r="L112">
        <f t="shared" si="1"/>
        <v>85.997474920560364</v>
      </c>
    </row>
    <row r="113" spans="1:12" ht="14.4" x14ac:dyDescent="0.3">
      <c r="A113" s="1" t="s">
        <v>119</v>
      </c>
      <c r="B113" s="2">
        <v>806</v>
      </c>
      <c r="C113" s="2">
        <v>64</v>
      </c>
      <c r="D113" s="2">
        <v>175000</v>
      </c>
      <c r="E113" s="1" t="s">
        <v>6</v>
      </c>
      <c r="H113">
        <f>$F$2*B113+$G$2</f>
        <v>93.14212717496693</v>
      </c>
      <c r="L113">
        <f t="shared" si="1"/>
        <v>93.462694480956799</v>
      </c>
    </row>
    <row r="114" spans="1:12" ht="14.4" x14ac:dyDescent="0.3">
      <c r="A114" s="1" t="s">
        <v>120</v>
      </c>
      <c r="B114" s="2">
        <v>479</v>
      </c>
      <c r="C114" s="2">
        <v>48</v>
      </c>
      <c r="D114" s="2">
        <v>200000</v>
      </c>
      <c r="E114" s="1" t="s">
        <v>12</v>
      </c>
      <c r="H114">
        <f>$F$2*B114+$G$2</f>
        <v>51.897153192909698</v>
      </c>
      <c r="L114">
        <f t="shared" si="1"/>
        <v>52.087664036047613</v>
      </c>
    </row>
    <row r="115" spans="1:12" ht="14.4" x14ac:dyDescent="0.3">
      <c r="A115" s="1" t="s">
        <v>121</v>
      </c>
      <c r="B115" s="2">
        <v>230</v>
      </c>
      <c r="C115" s="2">
        <v>22</v>
      </c>
      <c r="D115" s="2">
        <v>75000</v>
      </c>
      <c r="E115" s="1" t="s">
        <v>9</v>
      </c>
      <c r="H115">
        <f>$F$2*B115+$G$2</f>
        <v>20.490429885471627</v>
      </c>
      <c r="L115">
        <f t="shared" si="1"/>
        <v>20.581906908272714</v>
      </c>
    </row>
    <row r="116" spans="1:12" ht="14.4" x14ac:dyDescent="0.3">
      <c r="A116" s="1" t="s">
        <v>122</v>
      </c>
      <c r="B116" s="2">
        <v>696</v>
      </c>
      <c r="C116" s="2">
        <v>117</v>
      </c>
      <c r="D116" s="2">
        <v>225000</v>
      </c>
      <c r="E116" s="1" t="s">
        <v>9</v>
      </c>
      <c r="H116">
        <f>$F$2*B116+$G$2</f>
        <v>79.267671095375817</v>
      </c>
      <c r="L116">
        <f t="shared" si="1"/>
        <v>79.544488520895612</v>
      </c>
    </row>
    <row r="117" spans="1:12" ht="14.4" x14ac:dyDescent="0.3">
      <c r="A117" s="1" t="s">
        <v>123</v>
      </c>
      <c r="B117" s="2">
        <v>757</v>
      </c>
      <c r="C117" s="2">
        <v>48</v>
      </c>
      <c r="D117" s="2">
        <v>200000</v>
      </c>
      <c r="E117" s="1" t="s">
        <v>6</v>
      </c>
      <c r="H117">
        <f>$F$2*B117+$G$2</f>
        <v>86.961687648603601</v>
      </c>
      <c r="L117">
        <f t="shared" si="1"/>
        <v>87.26276637147501</v>
      </c>
    </row>
    <row r="118" spans="1:12" ht="14.4" x14ac:dyDescent="0.3">
      <c r="A118" s="1" t="s">
        <v>124</v>
      </c>
      <c r="B118" s="2">
        <v>938</v>
      </c>
      <c r="C118" s="2">
        <v>45</v>
      </c>
      <c r="D118" s="2">
        <v>200000</v>
      </c>
      <c r="E118" s="1" t="s">
        <v>9</v>
      </c>
      <c r="H118">
        <f>$F$2*B118+$G$2</f>
        <v>109.79147447047626</v>
      </c>
      <c r="L118">
        <f t="shared" si="1"/>
        <v>110.16454163303024</v>
      </c>
    </row>
    <row r="119" spans="1:12" ht="14.4" x14ac:dyDescent="0.3">
      <c r="A119" s="1" t="s">
        <v>125</v>
      </c>
      <c r="B119" s="2">
        <v>118</v>
      </c>
      <c r="C119" s="2">
        <v>1</v>
      </c>
      <c r="D119" s="2">
        <v>50000</v>
      </c>
      <c r="E119" s="1" t="s">
        <v>12</v>
      </c>
      <c r="H119">
        <f>$F$2*B119+$G$2</f>
        <v>6.3637109680697641</v>
      </c>
      <c r="L119">
        <f t="shared" si="1"/>
        <v>6.410642658028582</v>
      </c>
    </row>
    <row r="120" spans="1:12" ht="14.4" x14ac:dyDescent="0.3">
      <c r="A120" s="1" t="s">
        <v>126</v>
      </c>
      <c r="B120" s="2">
        <v>625</v>
      </c>
      <c r="C120" s="2">
        <v>120</v>
      </c>
      <c r="D120" s="2">
        <v>175000</v>
      </c>
      <c r="E120" s="1" t="s">
        <v>9</v>
      </c>
      <c r="H120">
        <f>$F$2*B120+$G$2</f>
        <v>70.312340353094271</v>
      </c>
      <c r="L120">
        <f t="shared" si="1"/>
        <v>70.560919219401569</v>
      </c>
    </row>
    <row r="121" spans="1:12" ht="14.4" x14ac:dyDescent="0.3">
      <c r="A121" s="1" t="s">
        <v>127</v>
      </c>
      <c r="B121" s="2">
        <v>150</v>
      </c>
      <c r="C121" s="2">
        <v>4</v>
      </c>
      <c r="D121" s="2">
        <v>75000</v>
      </c>
      <c r="E121" s="1" t="s">
        <v>6</v>
      </c>
      <c r="H121">
        <f>$F$2*B121+$G$2</f>
        <v>10.399916373041727</v>
      </c>
      <c r="L121">
        <f t="shared" si="1"/>
        <v>10.459575300955478</v>
      </c>
    </row>
    <row r="122" spans="1:12" ht="14.4" x14ac:dyDescent="0.3">
      <c r="A122" s="1" t="s">
        <v>128</v>
      </c>
      <c r="B122" s="2">
        <v>179</v>
      </c>
      <c r="C122" s="2">
        <v>6</v>
      </c>
      <c r="D122" s="2">
        <v>50000</v>
      </c>
      <c r="E122" s="1" t="s">
        <v>9</v>
      </c>
      <c r="H122">
        <f>$F$2*B122+$G$2</f>
        <v>14.057727521297565</v>
      </c>
      <c r="L122">
        <f t="shared" si="1"/>
        <v>14.128920508607976</v>
      </c>
    </row>
    <row r="123" spans="1:12" ht="14.4" x14ac:dyDescent="0.3">
      <c r="A123" s="1" t="s">
        <v>129</v>
      </c>
      <c r="B123" s="2">
        <v>811</v>
      </c>
      <c r="C123" s="2">
        <v>52</v>
      </c>
      <c r="D123" s="2">
        <v>250000</v>
      </c>
      <c r="E123" s="1" t="s">
        <v>6</v>
      </c>
      <c r="H123">
        <f>$F$2*B123+$G$2</f>
        <v>93.772784269493798</v>
      </c>
      <c r="L123">
        <f t="shared" si="1"/>
        <v>94.095340206414136</v>
      </c>
    </row>
    <row r="124" spans="1:12" ht="14.4" x14ac:dyDescent="0.3">
      <c r="A124" s="1" t="s">
        <v>130</v>
      </c>
      <c r="B124" s="2">
        <v>655</v>
      </c>
      <c r="C124" s="2">
        <v>31</v>
      </c>
      <c r="D124" s="2">
        <v>200000</v>
      </c>
      <c r="E124" s="1" t="s">
        <v>6</v>
      </c>
      <c r="H124">
        <f>$F$2*B124+$G$2</f>
        <v>74.096282920255476</v>
      </c>
      <c r="L124">
        <f t="shared" si="1"/>
        <v>74.356793572145534</v>
      </c>
    </row>
    <row r="125" spans="1:12" ht="14.4" x14ac:dyDescent="0.3">
      <c r="A125" s="1" t="s">
        <v>131</v>
      </c>
      <c r="B125" s="2">
        <v>581</v>
      </c>
      <c r="C125" s="2">
        <v>116</v>
      </c>
      <c r="D125" s="2">
        <v>250000</v>
      </c>
      <c r="E125" s="1" t="s">
        <v>12</v>
      </c>
      <c r="H125">
        <f>$F$2*B125+$G$2</f>
        <v>64.762557921257809</v>
      </c>
      <c r="L125">
        <f t="shared" si="1"/>
        <v>64.993636835377089</v>
      </c>
    </row>
    <row r="126" spans="1:12" ht="14.4" x14ac:dyDescent="0.3">
      <c r="A126" s="1" t="s">
        <v>132</v>
      </c>
      <c r="B126" s="2">
        <v>437</v>
      </c>
      <c r="C126" s="2">
        <v>70</v>
      </c>
      <c r="D126" s="2">
        <v>200000</v>
      </c>
      <c r="E126" s="1" t="s">
        <v>6</v>
      </c>
      <c r="H126">
        <f>$F$2*B126+$G$2</f>
        <v>46.599633598883997</v>
      </c>
      <c r="L126">
        <f t="shared" si="1"/>
        <v>46.77343994220606</v>
      </c>
    </row>
    <row r="127" spans="1:12" ht="14.4" x14ac:dyDescent="0.3">
      <c r="A127" s="1" t="s">
        <v>133</v>
      </c>
      <c r="B127" s="2">
        <v>460</v>
      </c>
      <c r="C127" s="2">
        <v>55</v>
      </c>
      <c r="D127" s="2">
        <v>200000</v>
      </c>
      <c r="E127" s="1" t="s">
        <v>12</v>
      </c>
      <c r="H127">
        <f>$F$2*B127+$G$2</f>
        <v>49.500656233707595</v>
      </c>
      <c r="L127">
        <f t="shared" si="1"/>
        <v>49.683610279309768</v>
      </c>
    </row>
    <row r="128" spans="1:12" ht="14.4" x14ac:dyDescent="0.3">
      <c r="A128" s="1" t="s">
        <v>134</v>
      </c>
      <c r="B128" s="2">
        <v>439</v>
      </c>
      <c r="C128" s="2">
        <v>11</v>
      </c>
      <c r="D128" s="2">
        <v>200000</v>
      </c>
      <c r="E128" s="1" t="s">
        <v>9</v>
      </c>
      <c r="H128">
        <f>$F$2*B128+$G$2</f>
        <v>46.851896436694744</v>
      </c>
      <c r="L128">
        <f t="shared" si="1"/>
        <v>47.026498232388988</v>
      </c>
    </row>
    <row r="129" spans="1:12" ht="14.4" x14ac:dyDescent="0.3">
      <c r="A129" s="1" t="s">
        <v>135</v>
      </c>
      <c r="B129" s="2">
        <v>242</v>
      </c>
      <c r="C129" s="2">
        <v>15</v>
      </c>
      <c r="D129" s="2">
        <v>100000</v>
      </c>
      <c r="E129" s="1" t="s">
        <v>6</v>
      </c>
      <c r="H129">
        <f>$F$2*B129+$G$2</f>
        <v>22.004006912336113</v>
      </c>
      <c r="L129">
        <f t="shared" si="1"/>
        <v>22.100256649370298</v>
      </c>
    </row>
    <row r="130" spans="1:12" ht="14.4" x14ac:dyDescent="0.3">
      <c r="A130" s="1" t="s">
        <v>136</v>
      </c>
      <c r="B130" s="2">
        <v>165</v>
      </c>
      <c r="C130" s="2">
        <v>6</v>
      </c>
      <c r="D130" s="2">
        <v>75000</v>
      </c>
      <c r="E130" s="1" t="s">
        <v>9</v>
      </c>
      <c r="H130">
        <f>$F$2*B130+$G$2</f>
        <v>12.291887656622333</v>
      </c>
      <c r="L130">
        <f t="shared" si="1"/>
        <v>12.357512477327457</v>
      </c>
    </row>
    <row r="131" spans="1:12" ht="14.4" x14ac:dyDescent="0.3">
      <c r="A131" s="1" t="s">
        <v>137</v>
      </c>
      <c r="B131" s="2">
        <v>105</v>
      </c>
      <c r="C131" s="2">
        <v>4</v>
      </c>
      <c r="D131" s="2">
        <v>25000</v>
      </c>
      <c r="E131" s="1" t="s">
        <v>6</v>
      </c>
      <c r="H131">
        <f>$F$2*B131+$G$2</f>
        <v>4.7240025222999051</v>
      </c>
      <c r="L131">
        <f t="shared" ref="L131:L194" si="2">$F$2*B131+$K$2*B131+$G$2</f>
        <v>4.7657637718395307</v>
      </c>
    </row>
    <row r="132" spans="1:12" ht="14.4" x14ac:dyDescent="0.3">
      <c r="A132" s="1" t="s">
        <v>138</v>
      </c>
      <c r="B132" s="2">
        <v>665</v>
      </c>
      <c r="C132" s="2">
        <v>106</v>
      </c>
      <c r="D132" s="2">
        <v>225000</v>
      </c>
      <c r="E132" s="1" t="s">
        <v>6</v>
      </c>
      <c r="H132">
        <f>$F$2*B132+$G$2</f>
        <v>75.357597109309211</v>
      </c>
      <c r="L132">
        <f t="shared" si="2"/>
        <v>75.62208502306018</v>
      </c>
    </row>
    <row r="133" spans="1:12" ht="14.4" x14ac:dyDescent="0.3">
      <c r="A133" s="1" t="s">
        <v>139</v>
      </c>
      <c r="B133" s="2">
        <v>207</v>
      </c>
      <c r="C133" s="2">
        <v>10</v>
      </c>
      <c r="D133" s="2">
        <v>50000</v>
      </c>
      <c r="E133" s="1" t="s">
        <v>12</v>
      </c>
      <c r="H133">
        <f>$F$2*B133+$G$2</f>
        <v>17.58940725064803</v>
      </c>
      <c r="L133">
        <f t="shared" si="2"/>
        <v>17.671736571169006</v>
      </c>
    </row>
    <row r="134" spans="1:12" ht="14.4" x14ac:dyDescent="0.3">
      <c r="A134" s="1" t="s">
        <v>140</v>
      </c>
      <c r="B134" s="2">
        <v>697</v>
      </c>
      <c r="C134" s="2">
        <v>89</v>
      </c>
      <c r="D134" s="2">
        <v>150000</v>
      </c>
      <c r="E134" s="1" t="s">
        <v>6</v>
      </c>
      <c r="H134">
        <f>$F$2*B134+$G$2</f>
        <v>79.393802514281191</v>
      </c>
      <c r="L134">
        <f t="shared" si="2"/>
        <v>79.67101766598708</v>
      </c>
    </row>
    <row r="135" spans="1:12" ht="14.4" x14ac:dyDescent="0.3">
      <c r="A135" s="1" t="s">
        <v>141</v>
      </c>
      <c r="B135" s="2">
        <v>112</v>
      </c>
      <c r="C135" s="2">
        <v>7</v>
      </c>
      <c r="D135" s="2">
        <v>50000</v>
      </c>
      <c r="E135" s="1" t="s">
        <v>9</v>
      </c>
      <c r="H135">
        <f>$F$2*B135+$G$2</f>
        <v>5.6069224546375231</v>
      </c>
      <c r="L135">
        <f t="shared" si="2"/>
        <v>5.6514677874797901</v>
      </c>
    </row>
    <row r="136" spans="1:12" ht="14.4" x14ac:dyDescent="0.3">
      <c r="A136" s="1" t="s">
        <v>142</v>
      </c>
      <c r="B136" s="2">
        <v>154</v>
      </c>
      <c r="C136" s="2">
        <v>13</v>
      </c>
      <c r="D136" s="2">
        <v>75000</v>
      </c>
      <c r="E136" s="1" t="s">
        <v>9</v>
      </c>
      <c r="H136">
        <f>$F$2*B136+$G$2</f>
        <v>10.904442048663221</v>
      </c>
      <c r="L136">
        <f t="shared" si="2"/>
        <v>10.965691881321337</v>
      </c>
    </row>
    <row r="137" spans="1:12" ht="14.4" x14ac:dyDescent="0.3">
      <c r="A137" s="1" t="s">
        <v>143</v>
      </c>
      <c r="B137" s="2">
        <v>558</v>
      </c>
      <c r="C137" s="2">
        <v>18</v>
      </c>
      <c r="D137" s="2">
        <v>250000</v>
      </c>
      <c r="E137" s="1" t="s">
        <v>6</v>
      </c>
      <c r="H137">
        <f>$F$2*B137+$G$2</f>
        <v>61.861535286434226</v>
      </c>
      <c r="L137">
        <f t="shared" si="2"/>
        <v>62.083466498273374</v>
      </c>
    </row>
    <row r="138" spans="1:12" ht="14.4" x14ac:dyDescent="0.3">
      <c r="A138" s="1" t="s">
        <v>144</v>
      </c>
      <c r="B138" s="2">
        <v>114</v>
      </c>
      <c r="C138" s="2">
        <v>7</v>
      </c>
      <c r="D138" s="2">
        <v>25000</v>
      </c>
      <c r="E138" s="1" t="s">
        <v>9</v>
      </c>
      <c r="H138">
        <f>$F$2*B138+$G$2</f>
        <v>5.8591852924482701</v>
      </c>
      <c r="L138">
        <f t="shared" si="2"/>
        <v>5.9045260776627213</v>
      </c>
    </row>
    <row r="139" spans="1:12" ht="14.4" x14ac:dyDescent="0.3">
      <c r="A139" s="1" t="s">
        <v>145</v>
      </c>
      <c r="B139" s="2">
        <v>643</v>
      </c>
      <c r="C139" s="2">
        <v>93</v>
      </c>
      <c r="D139" s="2">
        <v>200000</v>
      </c>
      <c r="E139" s="1" t="s">
        <v>6</v>
      </c>
      <c r="H139">
        <f>$F$2*B139+$G$2</f>
        <v>72.582705893390994</v>
      </c>
      <c r="L139">
        <f t="shared" si="2"/>
        <v>72.838443831047954</v>
      </c>
    </row>
    <row r="140" spans="1:12" ht="14.4" x14ac:dyDescent="0.3">
      <c r="A140" s="1" t="s">
        <v>146</v>
      </c>
      <c r="B140" s="2">
        <v>566</v>
      </c>
      <c r="C140" s="2">
        <v>57</v>
      </c>
      <c r="D140" s="2">
        <v>200000</v>
      </c>
      <c r="E140" s="1" t="s">
        <v>12</v>
      </c>
      <c r="H140">
        <f>$F$2*B140+$G$2</f>
        <v>62.870586637677214</v>
      </c>
      <c r="L140">
        <f t="shared" si="2"/>
        <v>63.095699659005099</v>
      </c>
    </row>
    <row r="141" spans="1:12" ht="14.4" x14ac:dyDescent="0.3">
      <c r="A141" s="1" t="s">
        <v>147</v>
      </c>
      <c r="B141" s="2">
        <v>139</v>
      </c>
      <c r="C141" s="2">
        <v>8</v>
      </c>
      <c r="D141" s="2">
        <v>50000</v>
      </c>
      <c r="E141" s="1" t="s">
        <v>6</v>
      </c>
      <c r="H141">
        <f>$F$2*B141+$G$2</f>
        <v>9.0124707650826146</v>
      </c>
      <c r="L141">
        <f t="shared" si="2"/>
        <v>9.0677547049493583</v>
      </c>
    </row>
    <row r="142" spans="1:12" ht="14.4" x14ac:dyDescent="0.3">
      <c r="A142" s="1" t="s">
        <v>148</v>
      </c>
      <c r="B142" s="2">
        <v>115</v>
      </c>
      <c r="C142" s="2">
        <v>7</v>
      </c>
      <c r="D142" s="2">
        <v>50000</v>
      </c>
      <c r="E142" s="1" t="s">
        <v>6</v>
      </c>
      <c r="H142">
        <f>$F$2*B142+$G$2</f>
        <v>5.9853167113536436</v>
      </c>
      <c r="L142">
        <f t="shared" si="2"/>
        <v>6.0310552227541869</v>
      </c>
    </row>
    <row r="143" spans="1:12" ht="14.4" x14ac:dyDescent="0.3">
      <c r="A143" s="1" t="s">
        <v>149</v>
      </c>
      <c r="B143" s="2">
        <v>299</v>
      </c>
      <c r="C143" s="2">
        <v>24</v>
      </c>
      <c r="D143" s="2">
        <v>125000</v>
      </c>
      <c r="E143" s="1" t="s">
        <v>12</v>
      </c>
      <c r="H143">
        <f>$F$2*B143+$G$2</f>
        <v>29.19349778994242</v>
      </c>
      <c r="L143">
        <f t="shared" si="2"/>
        <v>29.312417919583829</v>
      </c>
    </row>
    <row r="144" spans="1:12" ht="14.4" x14ac:dyDescent="0.3">
      <c r="A144" s="1" t="s">
        <v>150</v>
      </c>
      <c r="B144" s="2">
        <v>862</v>
      </c>
      <c r="C144" s="2">
        <v>207</v>
      </c>
      <c r="D144" s="2">
        <v>175000</v>
      </c>
      <c r="E144" s="1" t="s">
        <v>9</v>
      </c>
      <c r="H144">
        <f>$F$2*B144+$G$2</f>
        <v>100.20548663366785</v>
      </c>
      <c r="L144">
        <f t="shared" si="2"/>
        <v>100.54832660607889</v>
      </c>
    </row>
    <row r="145" spans="1:12" ht="14.4" x14ac:dyDescent="0.3">
      <c r="A145" s="1" t="s">
        <v>151</v>
      </c>
      <c r="B145" s="2">
        <v>406</v>
      </c>
      <c r="C145" s="2">
        <v>32</v>
      </c>
      <c r="D145" s="2">
        <v>150000</v>
      </c>
      <c r="E145" s="1" t="s">
        <v>6</v>
      </c>
      <c r="H145">
        <f>$F$2*B145+$G$2</f>
        <v>42.689559612817412</v>
      </c>
      <c r="L145">
        <f t="shared" si="2"/>
        <v>42.851036444370628</v>
      </c>
    </row>
    <row r="146" spans="1:12" ht="14.4" x14ac:dyDescent="0.3">
      <c r="A146" s="1" t="s">
        <v>152</v>
      </c>
      <c r="B146" s="2">
        <v>583</v>
      </c>
      <c r="C146" s="2">
        <v>98</v>
      </c>
      <c r="D146" s="2">
        <v>150000</v>
      </c>
      <c r="E146" s="1" t="s">
        <v>9</v>
      </c>
      <c r="H146">
        <f>$F$2*B146+$G$2</f>
        <v>65.014820759068556</v>
      </c>
      <c r="L146">
        <f t="shared" si="2"/>
        <v>65.246695125559995</v>
      </c>
    </row>
    <row r="147" spans="1:12" ht="14.4" x14ac:dyDescent="0.3">
      <c r="A147" s="1" t="s">
        <v>153</v>
      </c>
      <c r="B147" s="2">
        <v>54</v>
      </c>
      <c r="C147" s="2">
        <v>1</v>
      </c>
      <c r="D147" s="2">
        <v>25000</v>
      </c>
      <c r="E147" s="1" t="s">
        <v>6</v>
      </c>
      <c r="H147">
        <f>$F$2*B147+$G$2</f>
        <v>-1.7086998418741564</v>
      </c>
      <c r="L147">
        <f t="shared" si="2"/>
        <v>-1.6872226278252063</v>
      </c>
    </row>
    <row r="148" spans="1:12" ht="14.4" x14ac:dyDescent="0.3">
      <c r="A148" s="1" t="s">
        <v>154</v>
      </c>
      <c r="B148" s="2">
        <v>578</v>
      </c>
      <c r="C148" s="2">
        <v>92</v>
      </c>
      <c r="D148" s="2">
        <v>225000</v>
      </c>
      <c r="E148" s="1" t="s">
        <v>12</v>
      </c>
      <c r="H148">
        <f>$F$2*B148+$G$2</f>
        <v>64.384163664541688</v>
      </c>
      <c r="L148">
        <f t="shared" si="2"/>
        <v>64.614049400102687</v>
      </c>
    </row>
    <row r="149" spans="1:12" ht="14.4" x14ac:dyDescent="0.3">
      <c r="A149" s="1" t="s">
        <v>155</v>
      </c>
      <c r="B149" s="2">
        <v>168</v>
      </c>
      <c r="C149" s="2">
        <v>11</v>
      </c>
      <c r="D149" s="2">
        <v>50000</v>
      </c>
      <c r="E149" s="1" t="s">
        <v>6</v>
      </c>
      <c r="H149">
        <f>$F$2*B149+$G$2</f>
        <v>12.670281913338453</v>
      </c>
      <c r="L149">
        <f t="shared" si="2"/>
        <v>12.737099912601852</v>
      </c>
    </row>
    <row r="150" spans="1:12" ht="14.4" x14ac:dyDescent="0.3">
      <c r="A150" s="1" t="s">
        <v>156</v>
      </c>
      <c r="B150" s="2">
        <v>141</v>
      </c>
      <c r="C150" s="2">
        <v>11</v>
      </c>
      <c r="D150" s="2">
        <v>50000</v>
      </c>
      <c r="E150" s="1" t="s">
        <v>6</v>
      </c>
      <c r="H150">
        <f>$F$2*B150+$G$2</f>
        <v>9.2647336028933616</v>
      </c>
      <c r="L150">
        <f t="shared" si="2"/>
        <v>9.320812995132286</v>
      </c>
    </row>
    <row r="151" spans="1:12" ht="14.4" x14ac:dyDescent="0.3">
      <c r="A151" s="1" t="s">
        <v>157</v>
      </c>
      <c r="B151" s="2">
        <v>582</v>
      </c>
      <c r="C151" s="2">
        <v>116</v>
      </c>
      <c r="D151" s="2">
        <v>250000</v>
      </c>
      <c r="E151" s="1" t="s">
        <v>12</v>
      </c>
      <c r="H151">
        <f>$F$2*B151+$G$2</f>
        <v>64.888689340163182</v>
      </c>
      <c r="L151">
        <f t="shared" si="2"/>
        <v>65.120165980468556</v>
      </c>
    </row>
    <row r="152" spans="1:12" ht="14.4" x14ac:dyDescent="0.3">
      <c r="A152" s="1" t="s">
        <v>158</v>
      </c>
      <c r="B152" s="2">
        <v>351</v>
      </c>
      <c r="C152" s="2">
        <v>28</v>
      </c>
      <c r="D152" s="2">
        <v>150000</v>
      </c>
      <c r="E152" s="1" t="s">
        <v>6</v>
      </c>
      <c r="H152">
        <f>$F$2*B152+$G$2</f>
        <v>35.752331573021856</v>
      </c>
      <c r="L152">
        <f t="shared" si="2"/>
        <v>35.891933464340035</v>
      </c>
    </row>
    <row r="153" spans="1:12" ht="14.4" x14ac:dyDescent="0.3">
      <c r="A153" s="1" t="s">
        <v>159</v>
      </c>
      <c r="B153" s="2">
        <v>99</v>
      </c>
      <c r="C153" s="2">
        <v>8</v>
      </c>
      <c r="D153" s="2">
        <v>25000</v>
      </c>
      <c r="E153" s="1" t="s">
        <v>6</v>
      </c>
      <c r="H153">
        <f>$F$2*B153+$G$2</f>
        <v>3.9672140088676624</v>
      </c>
      <c r="L153">
        <f t="shared" si="2"/>
        <v>4.0065889012907387</v>
      </c>
    </row>
    <row r="154" spans="1:12" ht="14.4" x14ac:dyDescent="0.3">
      <c r="A154" s="1" t="s">
        <v>160</v>
      </c>
      <c r="B154" s="2">
        <v>287</v>
      </c>
      <c r="C154" s="2">
        <v>21</v>
      </c>
      <c r="D154" s="2">
        <v>75000</v>
      </c>
      <c r="E154" s="1" t="s">
        <v>9</v>
      </c>
      <c r="H154">
        <f>$F$2*B154+$G$2</f>
        <v>27.679920763077931</v>
      </c>
      <c r="L154">
        <f t="shared" si="2"/>
        <v>27.794068178486242</v>
      </c>
    </row>
    <row r="155" spans="1:12" ht="14.4" x14ac:dyDescent="0.3">
      <c r="A155" s="1" t="s">
        <v>161</v>
      </c>
      <c r="B155" s="2">
        <v>383</v>
      </c>
      <c r="C155" s="2">
        <v>83</v>
      </c>
      <c r="D155" s="2">
        <v>150000</v>
      </c>
      <c r="E155" s="1" t="s">
        <v>9</v>
      </c>
      <c r="H155">
        <f>$F$2*B155+$G$2</f>
        <v>39.788536977993815</v>
      </c>
      <c r="L155">
        <f t="shared" si="2"/>
        <v>39.940866107266928</v>
      </c>
    </row>
    <row r="156" spans="1:12" ht="14.4" x14ac:dyDescent="0.3">
      <c r="A156" s="1" t="s">
        <v>162</v>
      </c>
      <c r="B156" s="2">
        <v>56</v>
      </c>
      <c r="C156" s="2">
        <v>4</v>
      </c>
      <c r="D156" s="2">
        <v>25000</v>
      </c>
      <c r="E156" s="1" t="s">
        <v>12</v>
      </c>
      <c r="H156">
        <f>$F$2*B156+$G$2</f>
        <v>-1.4564370040634085</v>
      </c>
      <c r="L156">
        <f t="shared" si="2"/>
        <v>-1.434164337642275</v>
      </c>
    </row>
    <row r="157" spans="1:12" ht="14.4" x14ac:dyDescent="0.3">
      <c r="A157" s="1" t="s">
        <v>163</v>
      </c>
      <c r="B157" s="2">
        <v>101</v>
      </c>
      <c r="C157" s="2">
        <v>11</v>
      </c>
      <c r="D157" s="2">
        <v>25000</v>
      </c>
      <c r="E157" s="1" t="s">
        <v>9</v>
      </c>
      <c r="H157">
        <f>$F$2*B157+$G$2</f>
        <v>4.2194768466784112</v>
      </c>
      <c r="L157">
        <f t="shared" si="2"/>
        <v>4.25964719147367</v>
      </c>
    </row>
    <row r="158" spans="1:12" ht="14.4" x14ac:dyDescent="0.3">
      <c r="A158" s="1" t="s">
        <v>164</v>
      </c>
      <c r="B158" s="2">
        <v>447</v>
      </c>
      <c r="C158" s="2">
        <v>80</v>
      </c>
      <c r="D158" s="2">
        <v>150000</v>
      </c>
      <c r="E158" s="1" t="s">
        <v>12</v>
      </c>
      <c r="H158">
        <f>$F$2*B158+$G$2</f>
        <v>47.860947787937732</v>
      </c>
      <c r="L158">
        <f t="shared" si="2"/>
        <v>48.038731393120713</v>
      </c>
    </row>
    <row r="159" spans="1:12" ht="14.4" x14ac:dyDescent="0.3">
      <c r="A159" s="1" t="s">
        <v>165</v>
      </c>
      <c r="B159" s="2">
        <v>568</v>
      </c>
      <c r="C159" s="2">
        <v>82</v>
      </c>
      <c r="D159" s="2">
        <v>225000</v>
      </c>
      <c r="E159" s="1" t="s">
        <v>6</v>
      </c>
      <c r="H159">
        <f>$F$2*B159+$G$2</f>
        <v>63.122849475487961</v>
      </c>
      <c r="L159">
        <f t="shared" si="2"/>
        <v>63.348757949188034</v>
      </c>
    </row>
    <row r="160" spans="1:12" ht="14.4" x14ac:dyDescent="0.3">
      <c r="A160" s="1" t="s">
        <v>166</v>
      </c>
      <c r="B160" s="2">
        <v>484</v>
      </c>
      <c r="C160" s="2">
        <v>93</v>
      </c>
      <c r="D160" s="2">
        <v>200000</v>
      </c>
      <c r="E160" s="1" t="s">
        <v>9</v>
      </c>
      <c r="H160">
        <f>$F$2*B160+$G$2</f>
        <v>52.527810287436566</v>
      </c>
      <c r="L160">
        <f t="shared" si="2"/>
        <v>52.720309761504936</v>
      </c>
    </row>
    <row r="161" spans="1:12" ht="14.4" x14ac:dyDescent="0.3">
      <c r="A161" s="1" t="s">
        <v>167</v>
      </c>
      <c r="B161" s="2">
        <v>232</v>
      </c>
      <c r="C161" s="2">
        <v>17</v>
      </c>
      <c r="D161" s="2">
        <v>75000</v>
      </c>
      <c r="E161" s="1" t="s">
        <v>6</v>
      </c>
      <c r="H161">
        <f>$F$2*B161+$G$2</f>
        <v>20.742692723282374</v>
      </c>
      <c r="L161">
        <f t="shared" si="2"/>
        <v>20.834965198455642</v>
      </c>
    </row>
    <row r="162" spans="1:12" ht="14.4" x14ac:dyDescent="0.3">
      <c r="A162" s="1" t="s">
        <v>168</v>
      </c>
      <c r="B162" s="2">
        <v>696</v>
      </c>
      <c r="C162" s="2">
        <v>125</v>
      </c>
      <c r="D162" s="2">
        <v>200000</v>
      </c>
      <c r="E162" s="1" t="s">
        <v>12</v>
      </c>
      <c r="H162">
        <f>$F$2*B162+$G$2</f>
        <v>79.267671095375817</v>
      </c>
      <c r="L162">
        <f t="shared" si="2"/>
        <v>79.544488520895612</v>
      </c>
    </row>
    <row r="163" spans="1:12" ht="14.4" x14ac:dyDescent="0.3">
      <c r="A163" s="1" t="s">
        <v>169</v>
      </c>
      <c r="B163" s="2">
        <v>714</v>
      </c>
      <c r="C163" s="2">
        <v>154</v>
      </c>
      <c r="D163" s="2">
        <v>150000</v>
      </c>
      <c r="E163" s="1" t="s">
        <v>9</v>
      </c>
      <c r="H163">
        <f>$F$2*B163+$G$2</f>
        <v>81.53803663567254</v>
      </c>
      <c r="L163">
        <f t="shared" si="2"/>
        <v>81.822013132541997</v>
      </c>
    </row>
    <row r="164" spans="1:12" ht="14.4" x14ac:dyDescent="0.3">
      <c r="A164" s="1" t="s">
        <v>170</v>
      </c>
      <c r="B164" s="2">
        <v>160</v>
      </c>
      <c r="C164" s="2">
        <v>10</v>
      </c>
      <c r="D164" s="2">
        <v>75000</v>
      </c>
      <c r="E164" s="1" t="s">
        <v>9</v>
      </c>
      <c r="H164">
        <f>$F$2*B164+$G$2</f>
        <v>11.661230562095461</v>
      </c>
      <c r="L164">
        <f t="shared" si="2"/>
        <v>11.724866751870128</v>
      </c>
    </row>
    <row r="165" spans="1:12" ht="14.4" x14ac:dyDescent="0.3">
      <c r="A165" s="1" t="s">
        <v>171</v>
      </c>
      <c r="B165" s="2">
        <v>466</v>
      </c>
      <c r="C165" s="2">
        <v>22</v>
      </c>
      <c r="D165" s="2">
        <v>125000</v>
      </c>
      <c r="E165" s="1" t="s">
        <v>6</v>
      </c>
      <c r="H165">
        <f>$F$2*B165+$G$2</f>
        <v>50.257444747139836</v>
      </c>
      <c r="L165">
        <f t="shared" si="2"/>
        <v>50.442785149858558</v>
      </c>
    </row>
    <row r="166" spans="1:12" ht="14.4" x14ac:dyDescent="0.3">
      <c r="A166" s="1" t="s">
        <v>172</v>
      </c>
      <c r="B166" s="2">
        <v>435</v>
      </c>
      <c r="C166" s="2">
        <v>14</v>
      </c>
      <c r="D166" s="2">
        <v>125000</v>
      </c>
      <c r="E166" s="1" t="s">
        <v>6</v>
      </c>
      <c r="H166">
        <f>$F$2*B166+$G$2</f>
        <v>46.34737076107325</v>
      </c>
      <c r="L166">
        <f t="shared" si="2"/>
        <v>46.520381652023126</v>
      </c>
    </row>
    <row r="167" spans="1:12" ht="14.4" x14ac:dyDescent="0.3">
      <c r="A167" s="1" t="s">
        <v>173</v>
      </c>
      <c r="B167" s="2">
        <v>434</v>
      </c>
      <c r="C167" s="2">
        <v>42</v>
      </c>
      <c r="D167" s="2">
        <v>150000</v>
      </c>
      <c r="E167" s="1" t="s">
        <v>9</v>
      </c>
      <c r="H167">
        <f>$F$2*B167+$G$2</f>
        <v>46.221239342167877</v>
      </c>
      <c r="L167">
        <f t="shared" si="2"/>
        <v>46.393852506931665</v>
      </c>
    </row>
    <row r="168" spans="1:12" ht="14.4" x14ac:dyDescent="0.3">
      <c r="A168" s="1" t="s">
        <v>174</v>
      </c>
      <c r="B168" s="2">
        <v>475</v>
      </c>
      <c r="C168" s="2">
        <v>10</v>
      </c>
      <c r="D168" s="2">
        <v>175000</v>
      </c>
      <c r="E168" s="1" t="s">
        <v>12</v>
      </c>
      <c r="H168">
        <f>$F$2*B168+$G$2</f>
        <v>51.392627517288204</v>
      </c>
      <c r="L168">
        <f t="shared" si="2"/>
        <v>51.581547455681751</v>
      </c>
    </row>
    <row r="169" spans="1:12" ht="14.4" x14ac:dyDescent="0.3">
      <c r="A169" s="1" t="s">
        <v>175</v>
      </c>
      <c r="B169" s="2">
        <v>889</v>
      </c>
      <c r="C169" s="2">
        <v>28</v>
      </c>
      <c r="D169" s="2">
        <v>225000</v>
      </c>
      <c r="E169" s="1" t="s">
        <v>6</v>
      </c>
      <c r="H169">
        <f>$F$2*B169+$G$2</f>
        <v>103.61103494411293</v>
      </c>
      <c r="L169">
        <f t="shared" si="2"/>
        <v>103.96461352354842</v>
      </c>
    </row>
    <row r="170" spans="1:12" ht="14.4" x14ac:dyDescent="0.3">
      <c r="A170" s="1" t="s">
        <v>176</v>
      </c>
      <c r="B170" s="2">
        <v>134</v>
      </c>
      <c r="C170" s="2">
        <v>13</v>
      </c>
      <c r="D170" s="2">
        <v>50000</v>
      </c>
      <c r="E170" s="1" t="s">
        <v>9</v>
      </c>
      <c r="H170">
        <f>$F$2*B170+$G$2</f>
        <v>8.3818136705557436</v>
      </c>
      <c r="L170">
        <f t="shared" si="2"/>
        <v>8.4351089794920284</v>
      </c>
    </row>
    <row r="171" spans="1:12" ht="14.4" x14ac:dyDescent="0.3">
      <c r="A171" s="1" t="s">
        <v>177</v>
      </c>
      <c r="B171" s="2">
        <v>174</v>
      </c>
      <c r="C171" s="2">
        <v>11</v>
      </c>
      <c r="D171" s="2">
        <v>75000</v>
      </c>
      <c r="E171" s="1" t="s">
        <v>6</v>
      </c>
      <c r="H171">
        <f>$F$2*B171+$G$2</f>
        <v>13.427070426770698</v>
      </c>
      <c r="L171">
        <f t="shared" si="2"/>
        <v>13.49627478315065</v>
      </c>
    </row>
    <row r="172" spans="1:12" ht="14.4" x14ac:dyDescent="0.3">
      <c r="A172" s="1" t="s">
        <v>178</v>
      </c>
      <c r="B172" s="2">
        <v>104</v>
      </c>
      <c r="C172" s="2">
        <v>2</v>
      </c>
      <c r="D172" s="2">
        <v>50000</v>
      </c>
      <c r="E172" s="1" t="s">
        <v>6</v>
      </c>
      <c r="H172">
        <f>$F$2*B172+$G$2</f>
        <v>4.5978711033945316</v>
      </c>
      <c r="L172">
        <f t="shared" si="2"/>
        <v>4.6392346267480651</v>
      </c>
    </row>
    <row r="173" spans="1:12" ht="14.4" x14ac:dyDescent="0.3">
      <c r="A173" s="1" t="s">
        <v>179</v>
      </c>
      <c r="B173" s="2">
        <v>708</v>
      </c>
      <c r="C173" s="2">
        <v>136</v>
      </c>
      <c r="D173" s="2">
        <v>250000</v>
      </c>
      <c r="E173" s="1" t="s">
        <v>9</v>
      </c>
      <c r="H173">
        <f>$F$2*B173+$G$2</f>
        <v>80.781248122240299</v>
      </c>
      <c r="L173">
        <f t="shared" si="2"/>
        <v>81.062838261993193</v>
      </c>
    </row>
    <row r="174" spans="1:12" ht="14.4" x14ac:dyDescent="0.3">
      <c r="A174" s="1" t="s">
        <v>180</v>
      </c>
      <c r="B174" s="2">
        <v>427</v>
      </c>
      <c r="C174" s="2">
        <v>41</v>
      </c>
      <c r="D174" s="2">
        <v>175000</v>
      </c>
      <c r="E174" s="1" t="s">
        <v>6</v>
      </c>
      <c r="H174">
        <f>$F$2*B174+$G$2</f>
        <v>45.338319409830262</v>
      </c>
      <c r="L174">
        <f t="shared" si="2"/>
        <v>45.508148491291408</v>
      </c>
    </row>
    <row r="175" spans="1:12" ht="14.4" x14ac:dyDescent="0.3">
      <c r="A175" s="1" t="s">
        <v>181</v>
      </c>
      <c r="B175" s="2">
        <v>614</v>
      </c>
      <c r="C175" s="2">
        <v>10</v>
      </c>
      <c r="D175" s="2">
        <v>175000</v>
      </c>
      <c r="E175" s="1" t="s">
        <v>6</v>
      </c>
      <c r="H175">
        <f>$F$2*B175+$G$2</f>
        <v>68.924894745135163</v>
      </c>
      <c r="L175">
        <f t="shared" si="2"/>
        <v>69.169098623395456</v>
      </c>
    </row>
    <row r="176" spans="1:12" ht="14.4" x14ac:dyDescent="0.3">
      <c r="A176" s="1" t="s">
        <v>182</v>
      </c>
      <c r="B176" s="2">
        <v>301</v>
      </c>
      <c r="C176" s="2">
        <v>29</v>
      </c>
      <c r="D176" s="2">
        <v>75000</v>
      </c>
      <c r="E176" s="1" t="s">
        <v>9</v>
      </c>
      <c r="H176">
        <f>$F$2*B176+$G$2</f>
        <v>29.445760627753167</v>
      </c>
      <c r="L176">
        <f t="shared" si="2"/>
        <v>29.565476209766757</v>
      </c>
    </row>
    <row r="177" spans="1:12" ht="14.4" x14ac:dyDescent="0.3">
      <c r="A177" s="1" t="s">
        <v>183</v>
      </c>
      <c r="B177" s="2">
        <v>614</v>
      </c>
      <c r="C177" s="2">
        <v>25</v>
      </c>
      <c r="D177" s="2">
        <v>225000</v>
      </c>
      <c r="E177" s="1" t="s">
        <v>12</v>
      </c>
      <c r="H177">
        <f>$F$2*B177+$G$2</f>
        <v>68.924894745135163</v>
      </c>
      <c r="L177">
        <f t="shared" si="2"/>
        <v>69.169098623395456</v>
      </c>
    </row>
    <row r="178" spans="1:12" ht="14.4" x14ac:dyDescent="0.3">
      <c r="A178" s="1" t="s">
        <v>184</v>
      </c>
      <c r="B178" s="2">
        <v>498</v>
      </c>
      <c r="C178" s="2">
        <v>24</v>
      </c>
      <c r="D178" s="2">
        <v>175000</v>
      </c>
      <c r="E178" s="1" t="s">
        <v>9</v>
      </c>
      <c r="H178">
        <f>$F$2*B178+$G$2</f>
        <v>54.293650152111795</v>
      </c>
      <c r="L178">
        <f t="shared" si="2"/>
        <v>54.491717792785451</v>
      </c>
    </row>
    <row r="179" spans="1:12" ht="14.4" x14ac:dyDescent="0.3">
      <c r="A179" s="1" t="s">
        <v>185</v>
      </c>
      <c r="B179" s="2">
        <v>956</v>
      </c>
      <c r="C179" s="2">
        <v>46</v>
      </c>
      <c r="D179" s="2">
        <v>200000</v>
      </c>
      <c r="E179" s="1" t="s">
        <v>6</v>
      </c>
      <c r="H179">
        <f>$F$2*B179+$G$2</f>
        <v>112.06184001077298</v>
      </c>
      <c r="L179">
        <f t="shared" si="2"/>
        <v>112.44206624467662</v>
      </c>
    </row>
    <row r="180" spans="1:12" ht="14.4" x14ac:dyDescent="0.3">
      <c r="A180" s="1" t="s">
        <v>186</v>
      </c>
      <c r="B180" s="2">
        <v>75</v>
      </c>
      <c r="C180" s="2">
        <v>3</v>
      </c>
      <c r="D180" s="2">
        <v>25000</v>
      </c>
      <c r="E180" s="1" t="s">
        <v>6</v>
      </c>
      <c r="H180">
        <f>$F$2*B180+$G$2</f>
        <v>0.94005995513869323</v>
      </c>
      <c r="L180">
        <f t="shared" si="2"/>
        <v>0.96988941909556914</v>
      </c>
    </row>
    <row r="181" spans="1:12" ht="14.4" x14ac:dyDescent="0.3">
      <c r="A181" s="1" t="s">
        <v>187</v>
      </c>
      <c r="B181" s="2">
        <v>937</v>
      </c>
      <c r="C181" s="2">
        <v>90</v>
      </c>
      <c r="D181" s="2">
        <v>225000</v>
      </c>
      <c r="E181" s="1" t="s">
        <v>6</v>
      </c>
      <c r="H181">
        <f>$F$2*B181+$G$2</f>
        <v>109.66534305157089</v>
      </c>
      <c r="L181">
        <f t="shared" si="2"/>
        <v>110.03801248793877</v>
      </c>
    </row>
    <row r="182" spans="1:12" ht="14.4" x14ac:dyDescent="0.3">
      <c r="A182" s="1" t="s">
        <v>188</v>
      </c>
      <c r="B182" s="2">
        <v>332</v>
      </c>
      <c r="C182" s="2">
        <v>16</v>
      </c>
      <c r="D182" s="2">
        <v>100000</v>
      </c>
      <c r="E182" s="1" t="s">
        <v>6</v>
      </c>
      <c r="H182">
        <f>$F$2*B182+$G$2</f>
        <v>33.355834613819752</v>
      </c>
      <c r="L182">
        <f t="shared" si="2"/>
        <v>33.48787970760219</v>
      </c>
    </row>
    <row r="183" spans="1:12" ht="14.4" x14ac:dyDescent="0.3">
      <c r="A183" s="1" t="s">
        <v>189</v>
      </c>
      <c r="B183" s="2">
        <v>107</v>
      </c>
      <c r="C183" s="2">
        <v>4</v>
      </c>
      <c r="D183" s="2">
        <v>50000</v>
      </c>
      <c r="E183" s="1" t="s">
        <v>9</v>
      </c>
      <c r="H183">
        <f>$F$2*B183+$G$2</f>
        <v>4.9762653601106539</v>
      </c>
      <c r="L183">
        <f t="shared" si="2"/>
        <v>5.0188220620224637</v>
      </c>
    </row>
    <row r="184" spans="1:12" ht="14.4" x14ac:dyDescent="0.3">
      <c r="A184" s="1" t="s">
        <v>190</v>
      </c>
      <c r="B184" s="2">
        <v>620</v>
      </c>
      <c r="C184" s="2">
        <v>149</v>
      </c>
      <c r="D184" s="2">
        <v>175000</v>
      </c>
      <c r="E184" s="1" t="s">
        <v>9</v>
      </c>
      <c r="H184">
        <f>$F$2*B184+$G$2</f>
        <v>69.681683258567404</v>
      </c>
      <c r="L184">
        <f t="shared" si="2"/>
        <v>69.928273493944232</v>
      </c>
    </row>
    <row r="185" spans="1:12" ht="14.4" x14ac:dyDescent="0.3">
      <c r="A185" s="1" t="s">
        <v>191</v>
      </c>
      <c r="B185" s="2">
        <v>98</v>
      </c>
      <c r="C185" s="2">
        <v>3</v>
      </c>
      <c r="D185" s="2">
        <v>25000</v>
      </c>
      <c r="E185" s="1" t="s">
        <v>12</v>
      </c>
      <c r="H185">
        <f>$F$2*B185+$G$2</f>
        <v>3.8410825899622889</v>
      </c>
      <c r="L185">
        <f t="shared" si="2"/>
        <v>3.8800597561992731</v>
      </c>
    </row>
    <row r="186" spans="1:12" ht="14.4" x14ac:dyDescent="0.3">
      <c r="A186" s="1" t="s">
        <v>192</v>
      </c>
      <c r="B186" s="2">
        <v>340</v>
      </c>
      <c r="C186" s="2">
        <v>14</v>
      </c>
      <c r="D186" s="2">
        <v>100000</v>
      </c>
      <c r="E186" s="1" t="s">
        <v>6</v>
      </c>
      <c r="H186">
        <f>$F$2*B186+$G$2</f>
        <v>34.36488596506274</v>
      </c>
      <c r="L186">
        <f t="shared" si="2"/>
        <v>34.500112868333908</v>
      </c>
    </row>
    <row r="187" spans="1:12" ht="14.4" x14ac:dyDescent="0.3">
      <c r="A187" s="1" t="s">
        <v>193</v>
      </c>
      <c r="B187" s="2">
        <v>872</v>
      </c>
      <c r="C187" s="2">
        <v>21</v>
      </c>
      <c r="D187" s="2">
        <v>225000</v>
      </c>
      <c r="E187" s="1" t="s">
        <v>9</v>
      </c>
      <c r="H187">
        <f>$F$2*B187+$G$2</f>
        <v>101.46680082272158</v>
      </c>
      <c r="L187">
        <f t="shared" si="2"/>
        <v>101.81361805699353</v>
      </c>
    </row>
    <row r="188" spans="1:12" ht="14.4" x14ac:dyDescent="0.3">
      <c r="A188" s="1" t="s">
        <v>194</v>
      </c>
      <c r="B188" s="2">
        <v>346</v>
      </c>
      <c r="C188" s="2">
        <v>66</v>
      </c>
      <c r="D188" s="2">
        <v>125000</v>
      </c>
      <c r="E188" s="1" t="s">
        <v>9</v>
      </c>
      <c r="H188">
        <f>$F$2*B188+$G$2</f>
        <v>35.121674478494988</v>
      </c>
      <c r="L188">
        <f t="shared" si="2"/>
        <v>35.259287738882705</v>
      </c>
    </row>
    <row r="189" spans="1:12" ht="14.4" x14ac:dyDescent="0.3">
      <c r="A189" s="1" t="s">
        <v>195</v>
      </c>
      <c r="B189" s="2">
        <v>630</v>
      </c>
      <c r="C189" s="2">
        <v>10</v>
      </c>
      <c r="D189" s="2">
        <v>150000</v>
      </c>
      <c r="E189" s="1" t="s">
        <v>6</v>
      </c>
      <c r="H189">
        <f>$F$2*B189+$G$2</f>
        <v>70.942997447621138</v>
      </c>
      <c r="L189">
        <f t="shared" si="2"/>
        <v>71.193564944858878</v>
      </c>
    </row>
    <row r="190" spans="1:12" ht="14.4" x14ac:dyDescent="0.3">
      <c r="A190" s="1" t="s">
        <v>196</v>
      </c>
      <c r="B190" s="2">
        <v>249</v>
      </c>
      <c r="C190" s="2">
        <v>9</v>
      </c>
      <c r="D190" s="2">
        <v>75000</v>
      </c>
      <c r="E190" s="1" t="s">
        <v>9</v>
      </c>
      <c r="H190">
        <f>$F$2*B190+$G$2</f>
        <v>22.886926844673727</v>
      </c>
      <c r="L190">
        <f t="shared" si="2"/>
        <v>22.985960665010555</v>
      </c>
    </row>
    <row r="191" spans="1:12" ht="14.4" x14ac:dyDescent="0.3">
      <c r="A191" s="1" t="s">
        <v>197</v>
      </c>
      <c r="B191" s="2">
        <v>696</v>
      </c>
      <c r="C191" s="2">
        <v>70</v>
      </c>
      <c r="D191" s="2">
        <v>250000</v>
      </c>
      <c r="E191" s="1" t="s">
        <v>12</v>
      </c>
      <c r="H191">
        <f>$F$2*B191+$G$2</f>
        <v>79.267671095375817</v>
      </c>
      <c r="L191">
        <f t="shared" si="2"/>
        <v>79.544488520895612</v>
      </c>
    </row>
    <row r="192" spans="1:12" ht="14.4" x14ac:dyDescent="0.3">
      <c r="A192" s="1" t="s">
        <v>198</v>
      </c>
      <c r="B192" s="2">
        <v>515</v>
      </c>
      <c r="C192" s="2">
        <v>16</v>
      </c>
      <c r="D192" s="2">
        <v>150000</v>
      </c>
      <c r="E192" s="1" t="s">
        <v>6</v>
      </c>
      <c r="H192">
        <f>$F$2*B192+$G$2</f>
        <v>56.437884273503151</v>
      </c>
      <c r="L192">
        <f t="shared" si="2"/>
        <v>56.642713259340361</v>
      </c>
    </row>
    <row r="193" spans="1:12" ht="14.4" x14ac:dyDescent="0.3">
      <c r="A193" s="1" t="s">
        <v>199</v>
      </c>
      <c r="B193" s="2">
        <v>213</v>
      </c>
      <c r="C193" s="2">
        <v>12</v>
      </c>
      <c r="D193" s="2">
        <v>100000</v>
      </c>
      <c r="E193" s="1" t="s">
        <v>6</v>
      </c>
      <c r="H193">
        <f>$F$2*B193+$G$2</f>
        <v>18.346195764080274</v>
      </c>
      <c r="L193">
        <f t="shared" si="2"/>
        <v>18.4309114417178</v>
      </c>
    </row>
    <row r="194" spans="1:12" ht="14.4" x14ac:dyDescent="0.3">
      <c r="A194" s="1" t="s">
        <v>200</v>
      </c>
      <c r="B194" s="2">
        <v>264</v>
      </c>
      <c r="C194" s="2">
        <v>8</v>
      </c>
      <c r="D194" s="2">
        <v>75000</v>
      </c>
      <c r="E194" s="1" t="s">
        <v>6</v>
      </c>
      <c r="H194">
        <f>$F$2*B194+$G$2</f>
        <v>24.778898128254333</v>
      </c>
      <c r="L194">
        <f t="shared" si="2"/>
        <v>24.883897841382534</v>
      </c>
    </row>
    <row r="195" spans="1:12" ht="14.4" x14ac:dyDescent="0.3">
      <c r="A195" s="1" t="s">
        <v>201</v>
      </c>
      <c r="B195" s="2">
        <v>402</v>
      </c>
      <c r="C195" s="2">
        <v>77</v>
      </c>
      <c r="D195" s="2">
        <v>150000</v>
      </c>
      <c r="E195" s="1" t="s">
        <v>9</v>
      </c>
      <c r="H195">
        <f>$F$2*B195+$G$2</f>
        <v>42.185033937195918</v>
      </c>
      <c r="L195">
        <f t="shared" ref="L195:L258" si="3">$F$2*B195+$K$2*B195+$G$2</f>
        <v>42.344919864004773</v>
      </c>
    </row>
    <row r="196" spans="1:12" ht="14.4" x14ac:dyDescent="0.3">
      <c r="A196" s="1" t="s">
        <v>202</v>
      </c>
      <c r="B196" s="2">
        <v>153</v>
      </c>
      <c r="C196" s="2">
        <v>4</v>
      </c>
      <c r="D196" s="2">
        <v>75000</v>
      </c>
      <c r="E196" s="1" t="s">
        <v>9</v>
      </c>
      <c r="H196">
        <f>$F$2*B196+$G$2</f>
        <v>10.778310629757847</v>
      </c>
      <c r="L196">
        <f t="shared" si="3"/>
        <v>10.839162736229873</v>
      </c>
    </row>
    <row r="197" spans="1:12" ht="14.4" x14ac:dyDescent="0.3">
      <c r="A197" s="1" t="s">
        <v>203</v>
      </c>
      <c r="B197" s="2">
        <v>943</v>
      </c>
      <c r="C197" s="2">
        <v>91</v>
      </c>
      <c r="D197" s="2">
        <v>250000</v>
      </c>
      <c r="E197" s="1" t="s">
        <v>6</v>
      </c>
      <c r="H197">
        <f>$F$2*B197+$G$2</f>
        <v>110.42213156500313</v>
      </c>
      <c r="L197">
        <f t="shared" si="3"/>
        <v>110.79718735848758</v>
      </c>
    </row>
    <row r="198" spans="1:12" ht="14.4" x14ac:dyDescent="0.3">
      <c r="A198" s="1" t="s">
        <v>204</v>
      </c>
      <c r="B198" s="2">
        <v>558</v>
      </c>
      <c r="C198" s="2">
        <v>94</v>
      </c>
      <c r="D198" s="2">
        <v>225000</v>
      </c>
      <c r="E198" s="1" t="s">
        <v>9</v>
      </c>
      <c r="H198">
        <f>$F$2*B198+$G$2</f>
        <v>61.861535286434226</v>
      </c>
      <c r="L198">
        <f t="shared" si="3"/>
        <v>62.083466498273374</v>
      </c>
    </row>
    <row r="199" spans="1:12" ht="14.4" x14ac:dyDescent="0.3">
      <c r="A199" s="1" t="s">
        <v>205</v>
      </c>
      <c r="B199" s="2">
        <v>589</v>
      </c>
      <c r="C199" s="2">
        <v>28</v>
      </c>
      <c r="D199" s="2">
        <v>250000</v>
      </c>
      <c r="E199" s="1" t="s">
        <v>6</v>
      </c>
      <c r="H199">
        <f>$F$2*B199+$G$2</f>
        <v>65.771609272500825</v>
      </c>
      <c r="L199">
        <f t="shared" si="3"/>
        <v>66.0058699961088</v>
      </c>
    </row>
    <row r="200" spans="1:12" ht="14.4" x14ac:dyDescent="0.3">
      <c r="A200" s="1" t="s">
        <v>206</v>
      </c>
      <c r="B200" s="2">
        <v>51</v>
      </c>
      <c r="C200" s="2">
        <v>5</v>
      </c>
      <c r="D200" s="2">
        <v>25000</v>
      </c>
      <c r="E200" s="1" t="s">
        <v>12</v>
      </c>
      <c r="H200">
        <f>$F$2*B200+$G$2</f>
        <v>-2.0870940985902777</v>
      </c>
      <c r="L200">
        <f t="shared" si="3"/>
        <v>-2.0668100630996022</v>
      </c>
    </row>
    <row r="201" spans="1:12" ht="14.4" x14ac:dyDescent="0.3">
      <c r="A201" s="1" t="s">
        <v>207</v>
      </c>
      <c r="B201" s="2">
        <v>980</v>
      </c>
      <c r="C201" s="2">
        <v>125</v>
      </c>
      <c r="D201" s="2">
        <v>250000</v>
      </c>
      <c r="E201" s="1" t="s">
        <v>6</v>
      </c>
      <c r="H201">
        <f>$F$2*B201+$G$2</f>
        <v>115.08899406450195</v>
      </c>
      <c r="L201">
        <f t="shared" si="3"/>
        <v>115.47876572687179</v>
      </c>
    </row>
    <row r="202" spans="1:12" ht="14.4" x14ac:dyDescent="0.3">
      <c r="A202" s="1" t="s">
        <v>208</v>
      </c>
      <c r="B202" s="2">
        <v>258</v>
      </c>
      <c r="C202" s="2">
        <v>4</v>
      </c>
      <c r="D202" s="2">
        <v>75000</v>
      </c>
      <c r="E202" s="1" t="s">
        <v>6</v>
      </c>
      <c r="H202">
        <f>$F$2*B202+$G$2</f>
        <v>24.022109614822092</v>
      </c>
      <c r="L202">
        <f t="shared" si="3"/>
        <v>24.124722970833744</v>
      </c>
    </row>
    <row r="203" spans="1:12" ht="14.4" x14ac:dyDescent="0.3">
      <c r="A203" s="1" t="s">
        <v>209</v>
      </c>
      <c r="B203" s="2">
        <v>52</v>
      </c>
      <c r="C203" s="2">
        <v>1</v>
      </c>
      <c r="D203" s="2">
        <v>25000</v>
      </c>
      <c r="E203" s="1" t="s">
        <v>6</v>
      </c>
      <c r="H203">
        <f>$F$2*B203+$G$2</f>
        <v>-1.9609626796849042</v>
      </c>
      <c r="L203">
        <f t="shared" si="3"/>
        <v>-1.9402809180081375</v>
      </c>
    </row>
    <row r="204" spans="1:12" ht="14.4" x14ac:dyDescent="0.3">
      <c r="A204" s="1" t="s">
        <v>210</v>
      </c>
      <c r="B204" s="2">
        <v>296</v>
      </c>
      <c r="C204" s="2">
        <v>38</v>
      </c>
      <c r="D204" s="2">
        <v>125000</v>
      </c>
      <c r="E204" s="1" t="s">
        <v>6</v>
      </c>
      <c r="H204">
        <f>$F$2*B204+$G$2</f>
        <v>28.815103533226299</v>
      </c>
      <c r="L204">
        <f t="shared" si="3"/>
        <v>28.932830484309434</v>
      </c>
    </row>
    <row r="205" spans="1:12" ht="14.4" x14ac:dyDescent="0.3">
      <c r="A205" s="1" t="s">
        <v>211</v>
      </c>
      <c r="B205" s="2">
        <v>865</v>
      </c>
      <c r="C205" s="2">
        <v>125</v>
      </c>
      <c r="D205" s="2">
        <v>200000</v>
      </c>
      <c r="E205" s="1" t="s">
        <v>9</v>
      </c>
      <c r="H205">
        <f>$F$2*B205+$G$2</f>
        <v>100.58388089038397</v>
      </c>
      <c r="L205">
        <f t="shared" si="3"/>
        <v>100.92791404135326</v>
      </c>
    </row>
    <row r="206" spans="1:12" ht="14.4" x14ac:dyDescent="0.3">
      <c r="A206" s="1" t="s">
        <v>212</v>
      </c>
      <c r="B206" s="2">
        <v>1086</v>
      </c>
      <c r="C206" s="2">
        <v>156</v>
      </c>
      <c r="D206" s="2">
        <v>250000</v>
      </c>
      <c r="E206" s="1" t="s">
        <v>9</v>
      </c>
      <c r="H206">
        <f>$F$2*B206+$G$2</f>
        <v>128.45892446847159</v>
      </c>
      <c r="L206">
        <f t="shared" si="3"/>
        <v>128.89085510656716</v>
      </c>
    </row>
    <row r="207" spans="1:12" ht="14.4" x14ac:dyDescent="0.3">
      <c r="A207" s="1" t="s">
        <v>213</v>
      </c>
      <c r="B207" s="2">
        <v>615</v>
      </c>
      <c r="C207" s="2">
        <v>79</v>
      </c>
      <c r="D207" s="2">
        <v>200000</v>
      </c>
      <c r="E207" s="1" t="s">
        <v>6</v>
      </c>
      <c r="H207">
        <f>$F$2*B207+$G$2</f>
        <v>69.051026164040536</v>
      </c>
      <c r="L207">
        <f t="shared" si="3"/>
        <v>69.295627768486895</v>
      </c>
    </row>
    <row r="208" spans="1:12" ht="14.4" x14ac:dyDescent="0.3">
      <c r="A208" s="1" t="s">
        <v>214</v>
      </c>
      <c r="B208" s="2">
        <v>671</v>
      </c>
      <c r="C208" s="2">
        <v>145</v>
      </c>
      <c r="D208" s="2">
        <v>200000</v>
      </c>
      <c r="E208" s="1" t="s">
        <v>9</v>
      </c>
      <c r="H208">
        <f>$F$2*B208+$G$2</f>
        <v>76.114385622741452</v>
      </c>
      <c r="L208">
        <f t="shared" si="3"/>
        <v>76.381259893608984</v>
      </c>
    </row>
    <row r="209" spans="1:12" ht="14.4" x14ac:dyDescent="0.3">
      <c r="A209" s="1" t="s">
        <v>215</v>
      </c>
      <c r="B209" s="2">
        <v>68</v>
      </c>
      <c r="C209" s="2">
        <v>5</v>
      </c>
      <c r="D209" s="2">
        <v>25000</v>
      </c>
      <c r="E209" s="1" t="s">
        <v>12</v>
      </c>
      <c r="H209">
        <f>$F$2*B209+$G$2</f>
        <v>5.7140022801076995E-2</v>
      </c>
      <c r="L209">
        <f t="shared" si="3"/>
        <v>8.4185403455311558E-2</v>
      </c>
    </row>
    <row r="210" spans="1:12" ht="14.4" x14ac:dyDescent="0.3">
      <c r="A210" s="1" t="s">
        <v>216</v>
      </c>
      <c r="B210" s="2">
        <v>877</v>
      </c>
      <c r="C210" s="2">
        <v>56</v>
      </c>
      <c r="D210" s="2">
        <v>250000</v>
      </c>
      <c r="E210" s="1" t="s">
        <v>6</v>
      </c>
      <c r="H210">
        <f>$F$2*B210+$G$2</f>
        <v>102.09745791724845</v>
      </c>
      <c r="L210">
        <f t="shared" si="3"/>
        <v>102.44626378245084</v>
      </c>
    </row>
    <row r="211" spans="1:12" ht="14.4" x14ac:dyDescent="0.3">
      <c r="A211" s="1" t="s">
        <v>217</v>
      </c>
      <c r="B211" s="2">
        <v>268</v>
      </c>
      <c r="C211" s="2">
        <v>17</v>
      </c>
      <c r="D211" s="2">
        <v>125000</v>
      </c>
      <c r="E211" s="1" t="s">
        <v>6</v>
      </c>
      <c r="H211">
        <f>$F$2*B211+$G$2</f>
        <v>25.283423803875827</v>
      </c>
      <c r="L211">
        <f t="shared" si="3"/>
        <v>25.390014421748397</v>
      </c>
    </row>
    <row r="212" spans="1:12" ht="14.4" x14ac:dyDescent="0.3">
      <c r="A212" s="1" t="s">
        <v>218</v>
      </c>
      <c r="B212" s="2">
        <v>124</v>
      </c>
      <c r="C212" s="2">
        <v>10</v>
      </c>
      <c r="D212" s="2">
        <v>50000</v>
      </c>
      <c r="E212" s="1" t="s">
        <v>6</v>
      </c>
      <c r="H212">
        <f>$F$2*B212+$G$2</f>
        <v>7.1204994815020068</v>
      </c>
      <c r="L212">
        <f t="shared" si="3"/>
        <v>7.169817528577374</v>
      </c>
    </row>
    <row r="213" spans="1:12" ht="14.4" x14ac:dyDescent="0.3">
      <c r="A213" s="1" t="s">
        <v>219</v>
      </c>
      <c r="B213" s="2">
        <v>449</v>
      </c>
      <c r="C213" s="2">
        <v>97</v>
      </c>
      <c r="D213" s="2">
        <v>200000</v>
      </c>
      <c r="E213" s="1" t="s">
        <v>9</v>
      </c>
      <c r="H213">
        <f>$F$2*B213+$G$2</f>
        <v>48.113210625748486</v>
      </c>
      <c r="L213">
        <f t="shared" si="3"/>
        <v>48.291789683303648</v>
      </c>
    </row>
    <row r="214" spans="1:12" ht="14.4" x14ac:dyDescent="0.3">
      <c r="A214" s="1" t="s">
        <v>220</v>
      </c>
      <c r="B214" s="2">
        <v>730</v>
      </c>
      <c r="C214" s="2">
        <v>140</v>
      </c>
      <c r="D214" s="2">
        <v>250000</v>
      </c>
      <c r="E214" s="1" t="s">
        <v>9</v>
      </c>
      <c r="H214">
        <f>$F$2*B214+$G$2</f>
        <v>83.556139338158516</v>
      </c>
      <c r="L214">
        <f t="shared" si="3"/>
        <v>83.846479454005419</v>
      </c>
    </row>
    <row r="215" spans="1:12" ht="14.4" x14ac:dyDescent="0.3">
      <c r="A215" s="1" t="s">
        <v>221</v>
      </c>
      <c r="B215" s="2">
        <v>150</v>
      </c>
      <c r="C215" s="2">
        <v>2</v>
      </c>
      <c r="D215" s="2">
        <v>75000</v>
      </c>
      <c r="E215" s="1" t="s">
        <v>6</v>
      </c>
      <c r="H215">
        <f>$F$2*B215+$G$2</f>
        <v>10.399916373041727</v>
      </c>
      <c r="L215">
        <f t="shared" si="3"/>
        <v>10.459575300955478</v>
      </c>
    </row>
    <row r="216" spans="1:12" ht="14.4" x14ac:dyDescent="0.3">
      <c r="A216" s="1" t="s">
        <v>222</v>
      </c>
      <c r="B216" s="2">
        <v>130</v>
      </c>
      <c r="C216" s="2">
        <v>9</v>
      </c>
      <c r="D216" s="2">
        <v>50000</v>
      </c>
      <c r="E216" s="1" t="s">
        <v>9</v>
      </c>
      <c r="H216">
        <f>$F$2*B216+$G$2</f>
        <v>7.8772879949342496</v>
      </c>
      <c r="L216">
        <f t="shared" si="3"/>
        <v>7.9289923991261659</v>
      </c>
    </row>
    <row r="217" spans="1:12" ht="14.4" x14ac:dyDescent="0.3">
      <c r="A217" s="1" t="s">
        <v>223</v>
      </c>
      <c r="B217" s="2">
        <v>559</v>
      </c>
      <c r="C217" s="2">
        <v>18</v>
      </c>
      <c r="D217" s="2">
        <v>250000</v>
      </c>
      <c r="E217" s="1" t="s">
        <v>6</v>
      </c>
      <c r="H217">
        <f>$F$2*B217+$G$2</f>
        <v>61.987666705339599</v>
      </c>
      <c r="L217">
        <f t="shared" si="3"/>
        <v>62.209995643364842</v>
      </c>
    </row>
    <row r="218" spans="1:12" ht="14.4" x14ac:dyDescent="0.3">
      <c r="A218" s="1" t="s">
        <v>224</v>
      </c>
      <c r="B218" s="2">
        <v>1113</v>
      </c>
      <c r="C218" s="2">
        <v>89</v>
      </c>
      <c r="D218" s="2">
        <v>225000</v>
      </c>
      <c r="E218" s="1" t="s">
        <v>12</v>
      </c>
      <c r="H218">
        <f>$F$2*B218+$G$2</f>
        <v>131.86447277891668</v>
      </c>
      <c r="L218">
        <f t="shared" si="3"/>
        <v>132.30714202403672</v>
      </c>
    </row>
    <row r="219" spans="1:12" ht="14.4" x14ac:dyDescent="0.3">
      <c r="A219" s="1" t="s">
        <v>225</v>
      </c>
      <c r="B219" s="2">
        <v>417</v>
      </c>
      <c r="C219" s="2">
        <v>47</v>
      </c>
      <c r="D219" s="2">
        <v>150000</v>
      </c>
      <c r="E219" s="1" t="s">
        <v>6</v>
      </c>
      <c r="H219">
        <f>$F$2*B219+$G$2</f>
        <v>44.07700522077652</v>
      </c>
      <c r="L219">
        <f t="shared" si="3"/>
        <v>44.242857040376748</v>
      </c>
    </row>
    <row r="220" spans="1:12" ht="14.4" x14ac:dyDescent="0.3">
      <c r="A220" s="1" t="s">
        <v>226</v>
      </c>
      <c r="B220" s="2">
        <v>424</v>
      </c>
      <c r="C220" s="2">
        <v>8</v>
      </c>
      <c r="D220" s="2">
        <v>200000</v>
      </c>
      <c r="E220" s="1" t="s">
        <v>12</v>
      </c>
      <c r="H220">
        <f>$F$2*B220+$G$2</f>
        <v>44.959925153114142</v>
      </c>
      <c r="L220">
        <f t="shared" si="3"/>
        <v>45.128561056017013</v>
      </c>
    </row>
    <row r="221" spans="1:12" ht="14.4" x14ac:dyDescent="0.3">
      <c r="A221" s="1" t="s">
        <v>227</v>
      </c>
      <c r="B221" s="2">
        <v>205</v>
      </c>
      <c r="C221" s="2">
        <v>21</v>
      </c>
      <c r="D221" s="2">
        <v>100000</v>
      </c>
      <c r="E221" s="1" t="s">
        <v>12</v>
      </c>
      <c r="H221">
        <f>$F$2*B221+$G$2</f>
        <v>17.337144412837283</v>
      </c>
      <c r="L221">
        <f t="shared" si="3"/>
        <v>17.418678280986075</v>
      </c>
    </row>
    <row r="222" spans="1:12" ht="14.4" x14ac:dyDescent="0.3">
      <c r="A222" s="1" t="s">
        <v>228</v>
      </c>
      <c r="B222" s="2">
        <v>444</v>
      </c>
      <c r="C222" s="2">
        <v>21</v>
      </c>
      <c r="D222" s="2">
        <v>125000</v>
      </c>
      <c r="E222" s="1" t="s">
        <v>6</v>
      </c>
      <c r="H222">
        <f>$F$2*B222+$G$2</f>
        <v>47.482553531221612</v>
      </c>
      <c r="L222">
        <f t="shared" si="3"/>
        <v>47.659143957846318</v>
      </c>
    </row>
    <row r="223" spans="1:12" ht="14.4" x14ac:dyDescent="0.3">
      <c r="A223" s="1" t="s">
        <v>229</v>
      </c>
      <c r="B223" s="2">
        <v>304</v>
      </c>
      <c r="C223" s="2">
        <v>34</v>
      </c>
      <c r="D223" s="2">
        <v>150000</v>
      </c>
      <c r="E223" s="1" t="s">
        <v>6</v>
      </c>
      <c r="H223">
        <f>$F$2*B223+$G$2</f>
        <v>29.824154884469287</v>
      </c>
      <c r="L223">
        <f t="shared" si="3"/>
        <v>29.945063645041159</v>
      </c>
    </row>
    <row r="224" spans="1:12" ht="14.4" x14ac:dyDescent="0.3">
      <c r="A224" s="1" t="s">
        <v>230</v>
      </c>
      <c r="B224" s="2">
        <v>424</v>
      </c>
      <c r="C224" s="2">
        <v>7</v>
      </c>
      <c r="D224" s="2">
        <v>175000</v>
      </c>
      <c r="E224" s="1" t="s">
        <v>6</v>
      </c>
      <c r="H224">
        <f>$F$2*B224+$G$2</f>
        <v>44.959925153114142</v>
      </c>
      <c r="L224">
        <f t="shared" si="3"/>
        <v>45.128561056017013</v>
      </c>
    </row>
    <row r="225" spans="1:12" ht="14.4" x14ac:dyDescent="0.3">
      <c r="A225" s="1" t="s">
        <v>231</v>
      </c>
      <c r="B225" s="2">
        <v>311</v>
      </c>
      <c r="C225" s="2">
        <v>26</v>
      </c>
      <c r="D225" s="2">
        <v>75000</v>
      </c>
      <c r="E225" s="1" t="s">
        <v>9</v>
      </c>
      <c r="H225">
        <f>$F$2*B225+$G$2</f>
        <v>30.707074816806902</v>
      </c>
      <c r="L225">
        <f t="shared" si="3"/>
        <v>30.83076766068141</v>
      </c>
    </row>
    <row r="226" spans="1:12" ht="14.4" x14ac:dyDescent="0.3">
      <c r="A226" s="1" t="s">
        <v>232</v>
      </c>
      <c r="B226" s="2">
        <v>468</v>
      </c>
      <c r="C226" s="2">
        <v>45</v>
      </c>
      <c r="D226" s="2">
        <v>200000</v>
      </c>
      <c r="E226" s="1" t="s">
        <v>9</v>
      </c>
      <c r="H226">
        <f>$F$2*B226+$G$2</f>
        <v>50.509707584950583</v>
      </c>
      <c r="L226">
        <f t="shared" si="3"/>
        <v>50.695843440041486</v>
      </c>
    </row>
    <row r="227" spans="1:12" ht="14.4" x14ac:dyDescent="0.3">
      <c r="A227" s="1" t="s">
        <v>233</v>
      </c>
      <c r="B227" s="2">
        <v>117</v>
      </c>
      <c r="C227" s="2">
        <v>7</v>
      </c>
      <c r="D227" s="2">
        <v>50000</v>
      </c>
      <c r="E227" s="1" t="s">
        <v>6</v>
      </c>
      <c r="H227">
        <f>$F$2*B227+$G$2</f>
        <v>6.2375795491643906</v>
      </c>
      <c r="L227">
        <f t="shared" si="3"/>
        <v>6.2841135129371164</v>
      </c>
    </row>
    <row r="228" spans="1:12" ht="14.4" x14ac:dyDescent="0.3">
      <c r="A228" s="1" t="s">
        <v>234</v>
      </c>
      <c r="B228" s="2">
        <v>526</v>
      </c>
      <c r="C228" s="2">
        <v>126</v>
      </c>
      <c r="D228" s="2">
        <v>150000</v>
      </c>
      <c r="E228" s="1" t="s">
        <v>9</v>
      </c>
      <c r="H228">
        <f>$F$2*B228+$G$2</f>
        <v>57.82532988146226</v>
      </c>
      <c r="L228">
        <f t="shared" si="3"/>
        <v>58.034533855346474</v>
      </c>
    </row>
    <row r="229" spans="1:12" ht="14.4" x14ac:dyDescent="0.3">
      <c r="A229" s="1" t="s">
        <v>235</v>
      </c>
      <c r="B229" s="2">
        <v>303</v>
      </c>
      <c r="C229" s="2">
        <v>55</v>
      </c>
      <c r="D229" s="2">
        <v>150000</v>
      </c>
      <c r="E229" s="1" t="s">
        <v>12</v>
      </c>
      <c r="H229">
        <f>$F$2*B229+$G$2</f>
        <v>29.698023465563914</v>
      </c>
      <c r="L229">
        <f t="shared" si="3"/>
        <v>29.818534499949692</v>
      </c>
    </row>
    <row r="230" spans="1:12" ht="14.4" x14ac:dyDescent="0.3">
      <c r="A230" s="1" t="s">
        <v>236</v>
      </c>
      <c r="B230" s="2">
        <v>62</v>
      </c>
      <c r="C230" s="2">
        <v>4</v>
      </c>
      <c r="D230" s="2">
        <v>25000</v>
      </c>
      <c r="E230" s="1" t="s">
        <v>6</v>
      </c>
      <c r="H230">
        <f>$F$2*B230+$G$2</f>
        <v>-0.69964849063116663</v>
      </c>
      <c r="L230">
        <f t="shared" si="3"/>
        <v>-0.67498946709348306</v>
      </c>
    </row>
    <row r="231" spans="1:12" ht="14.4" x14ac:dyDescent="0.3">
      <c r="A231" s="1" t="s">
        <v>237</v>
      </c>
      <c r="B231" s="2">
        <v>63</v>
      </c>
      <c r="C231" s="2">
        <v>4</v>
      </c>
      <c r="D231" s="2">
        <v>25000</v>
      </c>
      <c r="E231" s="1" t="s">
        <v>6</v>
      </c>
      <c r="H231">
        <f>$F$2*B231+$G$2</f>
        <v>-0.57351707172579225</v>
      </c>
      <c r="L231">
        <f t="shared" si="3"/>
        <v>-0.54846032200201655</v>
      </c>
    </row>
    <row r="232" spans="1:12" ht="14.4" x14ac:dyDescent="0.3">
      <c r="A232" s="1" t="s">
        <v>238</v>
      </c>
      <c r="B232" s="2">
        <v>56</v>
      </c>
      <c r="C232" s="2">
        <v>2</v>
      </c>
      <c r="D232" s="2">
        <v>25000</v>
      </c>
      <c r="E232" s="1" t="s">
        <v>12</v>
      </c>
      <c r="H232">
        <f>$F$2*B232+$G$2</f>
        <v>-1.4564370040634085</v>
      </c>
      <c r="L232">
        <f t="shared" si="3"/>
        <v>-1.434164337642275</v>
      </c>
    </row>
    <row r="233" spans="1:12" ht="14.4" x14ac:dyDescent="0.3">
      <c r="A233" s="1" t="s">
        <v>239</v>
      </c>
      <c r="B233" s="2">
        <v>157</v>
      </c>
      <c r="C233" s="2">
        <v>17</v>
      </c>
      <c r="D233" s="2">
        <v>75000</v>
      </c>
      <c r="E233" s="1" t="s">
        <v>9</v>
      </c>
      <c r="H233">
        <f>$F$2*B233+$G$2</f>
        <v>11.282836305379341</v>
      </c>
      <c r="L233">
        <f t="shared" si="3"/>
        <v>11.345279316595732</v>
      </c>
    </row>
    <row r="234" spans="1:12" ht="14.4" x14ac:dyDescent="0.3">
      <c r="A234" s="1" t="s">
        <v>240</v>
      </c>
      <c r="B234" s="2">
        <v>473</v>
      </c>
      <c r="C234" s="2">
        <v>23</v>
      </c>
      <c r="D234" s="2">
        <v>100000</v>
      </c>
      <c r="E234" s="1" t="s">
        <v>9</v>
      </c>
      <c r="H234">
        <f>$F$2*B234+$G$2</f>
        <v>51.14036467947745</v>
      </c>
      <c r="L234">
        <f t="shared" si="3"/>
        <v>51.328489165498809</v>
      </c>
    </row>
    <row r="235" spans="1:12" ht="14.4" x14ac:dyDescent="0.3">
      <c r="A235" s="1" t="s">
        <v>241</v>
      </c>
      <c r="B235" s="2">
        <v>533</v>
      </c>
      <c r="C235" s="2">
        <v>68</v>
      </c>
      <c r="D235" s="2">
        <v>250000</v>
      </c>
      <c r="E235" s="1" t="s">
        <v>6</v>
      </c>
      <c r="H235">
        <f>$F$2*B235+$G$2</f>
        <v>58.708249813799874</v>
      </c>
      <c r="L235">
        <f t="shared" si="3"/>
        <v>58.920237870986732</v>
      </c>
    </row>
    <row r="236" spans="1:12" ht="14.4" x14ac:dyDescent="0.3">
      <c r="A236" s="1" t="s">
        <v>242</v>
      </c>
      <c r="B236" s="2">
        <v>304</v>
      </c>
      <c r="C236" s="2">
        <v>66</v>
      </c>
      <c r="D236" s="2">
        <v>125000</v>
      </c>
      <c r="E236" s="1" t="s">
        <v>9</v>
      </c>
      <c r="H236">
        <f>$F$2*B236+$G$2</f>
        <v>29.824154884469287</v>
      </c>
      <c r="L236">
        <f t="shared" si="3"/>
        <v>29.945063645041159</v>
      </c>
    </row>
    <row r="237" spans="1:12" ht="14.4" x14ac:dyDescent="0.3">
      <c r="A237" s="1" t="s">
        <v>243</v>
      </c>
      <c r="B237" s="2">
        <v>403</v>
      </c>
      <c r="C237" s="2">
        <v>64</v>
      </c>
      <c r="D237" s="2">
        <v>175000</v>
      </c>
      <c r="E237" s="1" t="s">
        <v>6</v>
      </c>
      <c r="H237">
        <f>$F$2*B237+$G$2</f>
        <v>42.311165356101291</v>
      </c>
      <c r="L237">
        <f t="shared" si="3"/>
        <v>42.471449009096233</v>
      </c>
    </row>
    <row r="238" spans="1:12" ht="14.4" x14ac:dyDescent="0.3">
      <c r="A238" s="1" t="s">
        <v>244</v>
      </c>
      <c r="B238" s="2">
        <v>61</v>
      </c>
      <c r="C238" s="2">
        <v>4</v>
      </c>
      <c r="D238" s="2">
        <v>25000</v>
      </c>
      <c r="E238" s="1" t="s">
        <v>6</v>
      </c>
      <c r="H238">
        <f>$F$2*B238+$G$2</f>
        <v>-0.82577990953654012</v>
      </c>
      <c r="L238">
        <f t="shared" si="3"/>
        <v>-0.8015186121849478</v>
      </c>
    </row>
    <row r="239" spans="1:12" ht="14.4" x14ac:dyDescent="0.3">
      <c r="A239" s="1" t="s">
        <v>245</v>
      </c>
      <c r="B239" s="2">
        <v>709</v>
      </c>
      <c r="C239" s="2">
        <v>28</v>
      </c>
      <c r="D239" s="2">
        <v>225000</v>
      </c>
      <c r="E239" s="1" t="s">
        <v>12</v>
      </c>
      <c r="H239">
        <f>$F$2*B239+$G$2</f>
        <v>80.907379541145673</v>
      </c>
      <c r="L239">
        <f t="shared" si="3"/>
        <v>81.18936740708466</v>
      </c>
    </row>
    <row r="240" spans="1:12" ht="14.4" x14ac:dyDescent="0.3">
      <c r="A240" s="1" t="s">
        <v>246</v>
      </c>
      <c r="B240" s="2">
        <v>358</v>
      </c>
      <c r="C240" s="2">
        <v>14</v>
      </c>
      <c r="D240" s="2">
        <v>100000</v>
      </c>
      <c r="E240" s="1" t="s">
        <v>12</v>
      </c>
      <c r="H240">
        <f>$F$2*B240+$G$2</f>
        <v>36.63525150535947</v>
      </c>
      <c r="L240">
        <f t="shared" si="3"/>
        <v>36.777637479980292</v>
      </c>
    </row>
    <row r="241" spans="1:12" ht="14.4" x14ac:dyDescent="0.3">
      <c r="A241" s="1" t="s">
        <v>247</v>
      </c>
      <c r="B241" s="2">
        <v>625</v>
      </c>
      <c r="C241" s="2">
        <v>50</v>
      </c>
      <c r="D241" s="2">
        <v>175000</v>
      </c>
      <c r="E241" s="1" t="s">
        <v>12</v>
      </c>
      <c r="H241">
        <f>$F$2*B241+$G$2</f>
        <v>70.312340353094271</v>
      </c>
      <c r="L241">
        <f t="shared" si="3"/>
        <v>70.560919219401569</v>
      </c>
    </row>
    <row r="242" spans="1:12" ht="14.4" x14ac:dyDescent="0.3">
      <c r="A242" s="1" t="s">
        <v>248</v>
      </c>
      <c r="B242" s="2">
        <v>140</v>
      </c>
      <c r="C242" s="2">
        <v>1</v>
      </c>
      <c r="D242" s="2">
        <v>50000</v>
      </c>
      <c r="E242" s="1" t="s">
        <v>6</v>
      </c>
      <c r="H242">
        <f>$F$2*B242+$G$2</f>
        <v>9.1386021839879881</v>
      </c>
      <c r="L242">
        <f t="shared" si="3"/>
        <v>9.1942838500408222</v>
      </c>
    </row>
    <row r="243" spans="1:12" ht="14.4" x14ac:dyDescent="0.3">
      <c r="A243" s="1" t="s">
        <v>249</v>
      </c>
      <c r="B243" s="2">
        <v>400</v>
      </c>
      <c r="C243" s="2">
        <v>6</v>
      </c>
      <c r="D243" s="2">
        <v>125000</v>
      </c>
      <c r="E243" s="1" t="s">
        <v>6</v>
      </c>
      <c r="H243">
        <f>$F$2*B243+$G$2</f>
        <v>41.932771099385171</v>
      </c>
      <c r="L243">
        <f t="shared" si="3"/>
        <v>42.091861573821838</v>
      </c>
    </row>
    <row r="244" spans="1:12" ht="14.4" x14ac:dyDescent="0.3">
      <c r="A244" s="1" t="s">
        <v>250</v>
      </c>
      <c r="B244" s="2">
        <v>51</v>
      </c>
      <c r="C244" s="2">
        <v>6</v>
      </c>
      <c r="D244" s="2">
        <v>25000</v>
      </c>
      <c r="E244" s="1" t="s">
        <v>9</v>
      </c>
      <c r="H244">
        <f>$F$2*B244+$G$2</f>
        <v>-2.0870940985902777</v>
      </c>
      <c r="L244">
        <f t="shared" si="3"/>
        <v>-2.0668100630996022</v>
      </c>
    </row>
    <row r="245" spans="1:12" ht="14.4" x14ac:dyDescent="0.3">
      <c r="A245" s="1" t="s">
        <v>251</v>
      </c>
      <c r="B245" s="2">
        <v>257</v>
      </c>
      <c r="C245" s="2">
        <v>6</v>
      </c>
      <c r="D245" s="2">
        <v>100000</v>
      </c>
      <c r="E245" s="1" t="s">
        <v>9</v>
      </c>
      <c r="H245">
        <f>$F$2*B245+$G$2</f>
        <v>23.895978195916719</v>
      </c>
      <c r="L245">
        <f t="shared" si="3"/>
        <v>23.998193825742277</v>
      </c>
    </row>
    <row r="246" spans="1:12" ht="14.4" x14ac:dyDescent="0.3">
      <c r="A246" s="1" t="s">
        <v>252</v>
      </c>
      <c r="B246" s="2">
        <v>103</v>
      </c>
      <c r="C246" s="2">
        <v>2</v>
      </c>
      <c r="D246" s="2">
        <v>50000</v>
      </c>
      <c r="E246" s="1" t="s">
        <v>6</v>
      </c>
      <c r="H246">
        <f>$F$2*B246+$G$2</f>
        <v>4.4717396844891582</v>
      </c>
      <c r="L246">
        <f t="shared" si="3"/>
        <v>4.5127054816566012</v>
      </c>
    </row>
    <row r="247" spans="1:12" ht="14.4" x14ac:dyDescent="0.3">
      <c r="A247" s="1" t="s">
        <v>253</v>
      </c>
      <c r="B247" s="2">
        <v>412</v>
      </c>
      <c r="C247" s="2">
        <v>99</v>
      </c>
      <c r="D247" s="2">
        <v>200000</v>
      </c>
      <c r="E247" s="1" t="s">
        <v>9</v>
      </c>
      <c r="H247">
        <f>$F$2*B247+$G$2</f>
        <v>43.446348126249653</v>
      </c>
      <c r="L247">
        <f t="shared" si="3"/>
        <v>43.610211314919425</v>
      </c>
    </row>
    <row r="248" spans="1:12" ht="14.4" x14ac:dyDescent="0.3">
      <c r="A248" s="1" t="s">
        <v>254</v>
      </c>
      <c r="B248" s="2">
        <v>58</v>
      </c>
      <c r="C248" s="2">
        <v>4</v>
      </c>
      <c r="D248" s="2">
        <v>25000</v>
      </c>
      <c r="E248" s="1" t="s">
        <v>6</v>
      </c>
      <c r="H248">
        <f>$F$2*B248+$G$2</f>
        <v>-1.2041741662526615</v>
      </c>
      <c r="L248">
        <f t="shared" si="3"/>
        <v>-1.1811060474593447</v>
      </c>
    </row>
    <row r="249" spans="1:12" ht="14.4" x14ac:dyDescent="0.3">
      <c r="A249" s="1" t="s">
        <v>255</v>
      </c>
      <c r="B249" s="2">
        <v>241</v>
      </c>
      <c r="C249" s="2">
        <v>13</v>
      </c>
      <c r="D249" s="2">
        <v>100000</v>
      </c>
      <c r="E249" s="1" t="s">
        <v>6</v>
      </c>
      <c r="H249">
        <f>$F$2*B249+$G$2</f>
        <v>21.877875493430739</v>
      </c>
      <c r="L249">
        <f t="shared" si="3"/>
        <v>21.973727504278834</v>
      </c>
    </row>
    <row r="250" spans="1:12" ht="14.4" x14ac:dyDescent="0.3">
      <c r="A250" s="1" t="s">
        <v>256</v>
      </c>
      <c r="B250" s="2">
        <v>174</v>
      </c>
      <c r="C250" s="2">
        <v>3</v>
      </c>
      <c r="D250" s="2">
        <v>75000</v>
      </c>
      <c r="E250" s="1" t="s">
        <v>12</v>
      </c>
      <c r="H250">
        <f>$F$2*B250+$G$2</f>
        <v>13.427070426770698</v>
      </c>
      <c r="L250">
        <f t="shared" si="3"/>
        <v>13.49627478315065</v>
      </c>
    </row>
    <row r="251" spans="1:12" ht="14.4" x14ac:dyDescent="0.3">
      <c r="A251" s="1" t="s">
        <v>257</v>
      </c>
      <c r="B251" s="2">
        <v>514</v>
      </c>
      <c r="C251" s="2">
        <v>82</v>
      </c>
      <c r="D251" s="2">
        <v>200000</v>
      </c>
      <c r="E251" s="1" t="s">
        <v>6</v>
      </c>
      <c r="H251">
        <f>$F$2*B251+$G$2</f>
        <v>56.311752854597778</v>
      </c>
      <c r="L251">
        <f t="shared" si="3"/>
        <v>56.516184114248894</v>
      </c>
    </row>
    <row r="252" spans="1:12" ht="14.4" x14ac:dyDescent="0.3">
      <c r="A252" s="1" t="s">
        <v>258</v>
      </c>
      <c r="B252" s="2">
        <v>103</v>
      </c>
      <c r="C252" s="2">
        <v>6</v>
      </c>
      <c r="D252" s="2">
        <v>50000</v>
      </c>
      <c r="E252" s="1" t="s">
        <v>9</v>
      </c>
      <c r="H252">
        <f>$F$2*B252+$G$2</f>
        <v>4.4717396844891582</v>
      </c>
      <c r="L252">
        <f t="shared" si="3"/>
        <v>4.5127054816566012</v>
      </c>
    </row>
    <row r="253" spans="1:12" ht="14.4" x14ac:dyDescent="0.3">
      <c r="A253" s="1" t="s">
        <v>259</v>
      </c>
      <c r="B253" s="2">
        <v>444</v>
      </c>
      <c r="C253" s="2">
        <v>11</v>
      </c>
      <c r="D253" s="2">
        <v>175000</v>
      </c>
      <c r="E253" s="1" t="s">
        <v>9</v>
      </c>
      <c r="H253">
        <f>$F$2*B253+$G$2</f>
        <v>47.482553531221612</v>
      </c>
      <c r="L253">
        <f t="shared" si="3"/>
        <v>47.659143957846318</v>
      </c>
    </row>
    <row r="254" spans="1:12" ht="14.4" x14ac:dyDescent="0.3">
      <c r="A254" s="1" t="s">
        <v>260</v>
      </c>
      <c r="B254" s="2">
        <v>724</v>
      </c>
      <c r="C254" s="2">
        <v>93</v>
      </c>
      <c r="D254" s="2">
        <v>200000</v>
      </c>
      <c r="E254" s="1" t="s">
        <v>6</v>
      </c>
      <c r="H254">
        <f>$F$2*B254+$G$2</f>
        <v>82.799350824726275</v>
      </c>
      <c r="L254">
        <f t="shared" si="3"/>
        <v>83.087304583456643</v>
      </c>
    </row>
    <row r="255" spans="1:12" ht="14.4" x14ac:dyDescent="0.3">
      <c r="A255" s="1" t="s">
        <v>261</v>
      </c>
      <c r="B255" s="2">
        <v>969</v>
      </c>
      <c r="C255" s="2">
        <v>174</v>
      </c>
      <c r="D255" s="2">
        <v>225000</v>
      </c>
      <c r="E255" s="1" t="s">
        <v>12</v>
      </c>
      <c r="H255">
        <f>$F$2*B255+$G$2</f>
        <v>113.70154845654284</v>
      </c>
      <c r="L255">
        <f t="shared" si="3"/>
        <v>114.08694513086567</v>
      </c>
    </row>
    <row r="256" spans="1:12" ht="14.4" x14ac:dyDescent="0.3">
      <c r="A256" s="1" t="s">
        <v>262</v>
      </c>
      <c r="B256" s="2">
        <v>349</v>
      </c>
      <c r="C256" s="2">
        <v>28</v>
      </c>
      <c r="D256" s="2">
        <v>125000</v>
      </c>
      <c r="E256" s="1" t="s">
        <v>6</v>
      </c>
      <c r="H256">
        <f>$F$2*B256+$G$2</f>
        <v>35.500068735211109</v>
      </c>
      <c r="L256">
        <f t="shared" si="3"/>
        <v>35.6388751741571</v>
      </c>
    </row>
    <row r="257" spans="1:12" ht="14.4" x14ac:dyDescent="0.3">
      <c r="A257" s="1" t="s">
        <v>263</v>
      </c>
      <c r="B257" s="2">
        <v>124</v>
      </c>
      <c r="C257" s="2">
        <v>15</v>
      </c>
      <c r="D257" s="2">
        <v>25000</v>
      </c>
      <c r="E257" s="1" t="s">
        <v>9</v>
      </c>
      <c r="H257">
        <f>$F$2*B257+$G$2</f>
        <v>7.1204994815020068</v>
      </c>
      <c r="L257">
        <f t="shared" si="3"/>
        <v>7.169817528577374</v>
      </c>
    </row>
    <row r="258" spans="1:12" ht="14.4" x14ac:dyDescent="0.3">
      <c r="A258" s="1" t="s">
        <v>264</v>
      </c>
      <c r="B258" s="2">
        <v>540</v>
      </c>
      <c r="C258" s="2">
        <v>91</v>
      </c>
      <c r="D258" s="2">
        <v>175000</v>
      </c>
      <c r="E258" s="1" t="s">
        <v>9</v>
      </c>
      <c r="H258">
        <f>$F$2*B258+$G$2</f>
        <v>59.591169746137503</v>
      </c>
      <c r="L258">
        <f t="shared" si="3"/>
        <v>59.805941886627004</v>
      </c>
    </row>
    <row r="259" spans="1:12" ht="14.4" x14ac:dyDescent="0.3">
      <c r="A259" s="1" t="s">
        <v>265</v>
      </c>
      <c r="B259" s="2">
        <v>162</v>
      </c>
      <c r="C259" s="2">
        <v>8</v>
      </c>
      <c r="D259" s="2">
        <v>50000</v>
      </c>
      <c r="E259" s="1" t="s">
        <v>6</v>
      </c>
      <c r="H259">
        <f>$F$2*B259+$G$2</f>
        <v>11.913493399906212</v>
      </c>
      <c r="L259">
        <f t="shared" ref="L259:L301" si="4">$F$2*B259+$K$2*B259+$G$2</f>
        <v>11.977925042053062</v>
      </c>
    </row>
    <row r="260" spans="1:12" ht="14.4" x14ac:dyDescent="0.3">
      <c r="A260" s="1" t="s">
        <v>266</v>
      </c>
      <c r="B260" s="2">
        <v>653</v>
      </c>
      <c r="C260" s="2">
        <v>63</v>
      </c>
      <c r="D260" s="2">
        <v>200000</v>
      </c>
      <c r="E260" s="1" t="s">
        <v>9</v>
      </c>
      <c r="H260">
        <f>$F$2*B260+$G$2</f>
        <v>73.844020082444729</v>
      </c>
      <c r="L260">
        <f t="shared" si="4"/>
        <v>74.103735281962599</v>
      </c>
    </row>
    <row r="261" spans="1:12" ht="14.4" x14ac:dyDescent="0.3">
      <c r="A261" s="1" t="s">
        <v>267</v>
      </c>
      <c r="B261" s="2">
        <v>501</v>
      </c>
      <c r="C261" s="2">
        <v>48</v>
      </c>
      <c r="D261" s="2">
        <v>175000</v>
      </c>
      <c r="E261" s="1" t="s">
        <v>6</v>
      </c>
      <c r="H261">
        <f>$F$2*B261+$G$2</f>
        <v>54.672044408827922</v>
      </c>
      <c r="L261">
        <f t="shared" si="4"/>
        <v>54.871305228059853</v>
      </c>
    </row>
    <row r="262" spans="1:12" ht="14.4" x14ac:dyDescent="0.3">
      <c r="A262" s="1" t="s">
        <v>268</v>
      </c>
      <c r="B262" s="2">
        <v>511</v>
      </c>
      <c r="C262" s="2">
        <v>41</v>
      </c>
      <c r="D262" s="2">
        <v>150000</v>
      </c>
      <c r="E262" s="1" t="s">
        <v>12</v>
      </c>
      <c r="H262">
        <f>$F$2*B262+$G$2</f>
        <v>55.933358597881657</v>
      </c>
      <c r="L262">
        <f t="shared" si="4"/>
        <v>56.136596678974506</v>
      </c>
    </row>
    <row r="263" spans="1:12" ht="14.4" x14ac:dyDescent="0.3">
      <c r="A263" s="1" t="s">
        <v>269</v>
      </c>
      <c r="B263" s="2">
        <v>125</v>
      </c>
      <c r="C263" s="2">
        <v>10</v>
      </c>
      <c r="D263" s="2">
        <v>50000</v>
      </c>
      <c r="E263" s="1" t="s">
        <v>6</v>
      </c>
      <c r="H263">
        <f>$F$2*B263+$G$2</f>
        <v>7.2466309004073821</v>
      </c>
      <c r="L263">
        <f t="shared" si="4"/>
        <v>7.2963466736688414</v>
      </c>
    </row>
    <row r="264" spans="1:12" ht="14.4" x14ac:dyDescent="0.3">
      <c r="A264" s="1" t="s">
        <v>270</v>
      </c>
      <c r="B264" s="2">
        <v>323</v>
      </c>
      <c r="C264" s="2">
        <v>52</v>
      </c>
      <c r="D264" s="2">
        <v>125000</v>
      </c>
      <c r="E264" s="1" t="s">
        <v>12</v>
      </c>
      <c r="H264">
        <f>$F$2*B264+$G$2</f>
        <v>32.220651843671391</v>
      </c>
      <c r="L264">
        <f t="shared" si="4"/>
        <v>32.349117401779004</v>
      </c>
    </row>
    <row r="265" spans="1:12" ht="14.4" x14ac:dyDescent="0.3">
      <c r="A265" s="1" t="s">
        <v>271</v>
      </c>
      <c r="B265" s="2">
        <v>57</v>
      </c>
      <c r="C265" s="2">
        <v>3</v>
      </c>
      <c r="D265" s="2">
        <v>25000</v>
      </c>
      <c r="E265" s="1" t="s">
        <v>9</v>
      </c>
      <c r="H265">
        <f>$F$2*B265+$G$2</f>
        <v>-1.330305585158035</v>
      </c>
      <c r="L265">
        <f t="shared" si="4"/>
        <v>-1.3076351925508094</v>
      </c>
    </row>
    <row r="266" spans="1:12" ht="14.4" x14ac:dyDescent="0.3">
      <c r="A266" s="1" t="s">
        <v>272</v>
      </c>
      <c r="B266" s="2">
        <v>548</v>
      </c>
      <c r="C266" s="2">
        <v>66</v>
      </c>
      <c r="D266" s="2">
        <v>250000</v>
      </c>
      <c r="E266" s="1" t="s">
        <v>9</v>
      </c>
      <c r="H266">
        <f>$F$2*B266+$G$2</f>
        <v>60.600221097380491</v>
      </c>
      <c r="L266">
        <f t="shared" si="4"/>
        <v>60.818175047358729</v>
      </c>
    </row>
    <row r="267" spans="1:12" ht="14.4" x14ac:dyDescent="0.3">
      <c r="A267" s="1" t="s">
        <v>273</v>
      </c>
      <c r="B267" s="2">
        <v>447</v>
      </c>
      <c r="C267" s="2">
        <v>50</v>
      </c>
      <c r="D267" s="2">
        <v>150000</v>
      </c>
      <c r="E267" s="1" t="s">
        <v>6</v>
      </c>
      <c r="H267">
        <f>$F$2*B267+$G$2</f>
        <v>47.860947787937732</v>
      </c>
      <c r="L267">
        <f t="shared" si="4"/>
        <v>48.038731393120713</v>
      </c>
    </row>
    <row r="268" spans="1:12" ht="14.4" x14ac:dyDescent="0.3">
      <c r="A268" s="1" t="s">
        <v>274</v>
      </c>
      <c r="B268" s="2">
        <v>518</v>
      </c>
      <c r="C268" s="2">
        <v>25</v>
      </c>
      <c r="D268" s="2">
        <v>225000</v>
      </c>
      <c r="E268" s="1" t="s">
        <v>9</v>
      </c>
      <c r="H268">
        <f>$F$2*B268+$G$2</f>
        <v>56.816278530219272</v>
      </c>
      <c r="L268">
        <f t="shared" si="4"/>
        <v>57.022300694614763</v>
      </c>
    </row>
    <row r="269" spans="1:12" ht="14.4" x14ac:dyDescent="0.3">
      <c r="A269" s="1" t="s">
        <v>275</v>
      </c>
      <c r="B269" s="2">
        <v>310</v>
      </c>
      <c r="C269" s="2">
        <v>25</v>
      </c>
      <c r="D269" s="2">
        <v>150000</v>
      </c>
      <c r="E269" s="1" t="s">
        <v>12</v>
      </c>
      <c r="H269">
        <f>$F$2*B269+$G$2</f>
        <v>30.580943397901528</v>
      </c>
      <c r="L269">
        <f t="shared" si="4"/>
        <v>30.70423851558995</v>
      </c>
    </row>
    <row r="270" spans="1:12" ht="14.4" x14ac:dyDescent="0.3">
      <c r="A270" s="1" t="s">
        <v>276</v>
      </c>
      <c r="B270" s="2">
        <v>1063</v>
      </c>
      <c r="C270" s="2">
        <v>77</v>
      </c>
      <c r="D270" s="2">
        <v>250000</v>
      </c>
      <c r="E270" s="1" t="s">
        <v>9</v>
      </c>
      <c r="H270">
        <f>$F$2*B270+$G$2</f>
        <v>125.55790183364797</v>
      </c>
      <c r="L270">
        <f t="shared" si="4"/>
        <v>125.98068476946344</v>
      </c>
    </row>
    <row r="271" spans="1:12" ht="14.4" x14ac:dyDescent="0.3">
      <c r="A271" s="1" t="s">
        <v>277</v>
      </c>
      <c r="B271" s="2">
        <v>517</v>
      </c>
      <c r="C271" s="2">
        <v>74</v>
      </c>
      <c r="D271" s="2">
        <v>150000</v>
      </c>
      <c r="E271" s="1" t="s">
        <v>6</v>
      </c>
      <c r="H271">
        <f>$F$2*B271+$G$2</f>
        <v>56.690147111313898</v>
      </c>
      <c r="L271">
        <f t="shared" si="4"/>
        <v>56.895771549523296</v>
      </c>
    </row>
    <row r="272" spans="1:12" ht="14.4" x14ac:dyDescent="0.3">
      <c r="A272" s="1" t="s">
        <v>278</v>
      </c>
      <c r="B272" s="2">
        <v>570</v>
      </c>
      <c r="C272" s="2">
        <v>14</v>
      </c>
      <c r="D272" s="2">
        <v>150000</v>
      </c>
      <c r="E272" s="1" t="s">
        <v>9</v>
      </c>
      <c r="H272">
        <f>$F$2*B272+$G$2</f>
        <v>63.375112313298708</v>
      </c>
      <c r="L272">
        <f t="shared" si="4"/>
        <v>63.601816239370955</v>
      </c>
    </row>
    <row r="273" spans="1:12" ht="14.4" x14ac:dyDescent="0.3">
      <c r="A273" s="1" t="s">
        <v>279</v>
      </c>
      <c r="B273" s="2">
        <v>493</v>
      </c>
      <c r="C273" s="2">
        <v>32</v>
      </c>
      <c r="D273" s="2">
        <v>225000</v>
      </c>
      <c r="E273" s="1" t="s">
        <v>6</v>
      </c>
      <c r="H273">
        <f>$F$2*B273+$G$2</f>
        <v>53.662993057584927</v>
      </c>
      <c r="L273">
        <f t="shared" si="4"/>
        <v>53.859072067328121</v>
      </c>
    </row>
    <row r="274" spans="1:12" ht="14.4" x14ac:dyDescent="0.3">
      <c r="A274" s="1" t="s">
        <v>280</v>
      </c>
      <c r="B274" s="2">
        <v>665</v>
      </c>
      <c r="C274" s="2">
        <v>96</v>
      </c>
      <c r="D274" s="2">
        <v>225000</v>
      </c>
      <c r="E274" s="1" t="s">
        <v>6</v>
      </c>
      <c r="H274">
        <f>$F$2*B274+$G$2</f>
        <v>75.357597109309211</v>
      </c>
      <c r="L274">
        <f t="shared" si="4"/>
        <v>75.62208502306018</v>
      </c>
    </row>
    <row r="275" spans="1:12" ht="14.4" x14ac:dyDescent="0.3">
      <c r="A275" s="1" t="s">
        <v>281</v>
      </c>
      <c r="B275" s="2">
        <v>457</v>
      </c>
      <c r="C275" s="2">
        <v>73</v>
      </c>
      <c r="D275" s="2">
        <v>125000</v>
      </c>
      <c r="E275" s="1" t="s">
        <v>12</v>
      </c>
      <c r="H275">
        <f>$F$2*B275+$G$2</f>
        <v>49.122261976991474</v>
      </c>
      <c r="L275">
        <f t="shared" si="4"/>
        <v>49.304022844035366</v>
      </c>
    </row>
    <row r="276" spans="1:12" ht="14.4" x14ac:dyDescent="0.3">
      <c r="A276" s="1" t="s">
        <v>282</v>
      </c>
      <c r="B276" s="2">
        <v>550</v>
      </c>
      <c r="C276" s="2">
        <v>62</v>
      </c>
      <c r="D276" s="2">
        <v>200000</v>
      </c>
      <c r="E276" s="1" t="s">
        <v>6</v>
      </c>
      <c r="H276">
        <f>$F$2*B276+$G$2</f>
        <v>60.852483935191238</v>
      </c>
      <c r="L276">
        <f t="shared" si="4"/>
        <v>61.071233337541663</v>
      </c>
    </row>
    <row r="277" spans="1:12" ht="14.4" x14ac:dyDescent="0.3">
      <c r="A277" s="1" t="s">
        <v>283</v>
      </c>
      <c r="B277" s="2">
        <v>345</v>
      </c>
      <c r="C277" s="2">
        <v>35</v>
      </c>
      <c r="D277" s="2">
        <v>125000</v>
      </c>
      <c r="E277" s="1" t="s">
        <v>12</v>
      </c>
      <c r="H277">
        <f>$F$2*B277+$G$2</f>
        <v>34.995543059589608</v>
      </c>
      <c r="L277">
        <f t="shared" si="4"/>
        <v>35.132758593791237</v>
      </c>
    </row>
    <row r="278" spans="1:12" ht="14.4" x14ac:dyDescent="0.3">
      <c r="A278" s="1" t="s">
        <v>284</v>
      </c>
      <c r="B278" s="2">
        <v>77</v>
      </c>
      <c r="C278" s="2">
        <v>7</v>
      </c>
      <c r="D278" s="2">
        <v>25000</v>
      </c>
      <c r="E278" s="1" t="s">
        <v>9</v>
      </c>
      <c r="H278">
        <f>$F$2*B278+$G$2</f>
        <v>1.1923227929494402</v>
      </c>
      <c r="L278">
        <f t="shared" si="4"/>
        <v>1.2229477092784986</v>
      </c>
    </row>
    <row r="279" spans="1:12" ht="14.4" x14ac:dyDescent="0.3">
      <c r="A279" s="1" t="s">
        <v>285</v>
      </c>
      <c r="B279" s="2">
        <v>131</v>
      </c>
      <c r="C279" s="2">
        <v>6</v>
      </c>
      <c r="D279" s="2">
        <v>50000</v>
      </c>
      <c r="E279" s="1" t="s">
        <v>6</v>
      </c>
      <c r="H279">
        <f>$F$2*B279+$G$2</f>
        <v>8.0034194138396231</v>
      </c>
      <c r="L279">
        <f t="shared" si="4"/>
        <v>8.0555215442176333</v>
      </c>
    </row>
    <row r="280" spans="1:12" ht="14.4" x14ac:dyDescent="0.3">
      <c r="A280" s="1" t="s">
        <v>286</v>
      </c>
      <c r="B280" s="2">
        <v>336</v>
      </c>
      <c r="C280" s="2">
        <v>20</v>
      </c>
      <c r="D280" s="2">
        <v>75000</v>
      </c>
      <c r="E280" s="1" t="s">
        <v>9</v>
      </c>
      <c r="H280">
        <f>$F$2*B280+$G$2</f>
        <v>33.860360289441246</v>
      </c>
      <c r="L280">
        <f t="shared" si="4"/>
        <v>33.993996287968045</v>
      </c>
    </row>
    <row r="281" spans="1:12" ht="14.4" x14ac:dyDescent="0.3">
      <c r="A281" s="1" t="s">
        <v>287</v>
      </c>
      <c r="B281" s="2">
        <v>515</v>
      </c>
      <c r="C281" s="2">
        <v>33</v>
      </c>
      <c r="D281" s="2">
        <v>250000</v>
      </c>
      <c r="E281" s="1" t="s">
        <v>6</v>
      </c>
      <c r="H281">
        <f>$F$2*B281+$G$2</f>
        <v>56.437884273503151</v>
      </c>
      <c r="L281">
        <f t="shared" si="4"/>
        <v>56.642713259340361</v>
      </c>
    </row>
    <row r="282" spans="1:12" ht="14.4" x14ac:dyDescent="0.3">
      <c r="A282" s="1" t="s">
        <v>288</v>
      </c>
      <c r="B282" s="2">
        <v>399</v>
      </c>
      <c r="C282" s="2">
        <v>32</v>
      </c>
      <c r="D282" s="2">
        <v>175000</v>
      </c>
      <c r="E282" s="1" t="s">
        <v>6</v>
      </c>
      <c r="H282">
        <f>$F$2*B282+$G$2</f>
        <v>41.806639680479798</v>
      </c>
      <c r="L282">
        <f t="shared" si="4"/>
        <v>41.965332428730378</v>
      </c>
    </row>
    <row r="283" spans="1:12" ht="14.4" x14ac:dyDescent="0.3">
      <c r="A283" s="1" t="s">
        <v>289</v>
      </c>
      <c r="B283" s="2">
        <v>760</v>
      </c>
      <c r="C283" s="2">
        <v>91</v>
      </c>
      <c r="D283" s="2">
        <v>200000</v>
      </c>
      <c r="E283" s="1" t="s">
        <v>12</v>
      </c>
      <c r="H283">
        <f>$F$2*B283+$G$2</f>
        <v>87.340081905319721</v>
      </c>
      <c r="L283">
        <f t="shared" si="4"/>
        <v>87.642353806749412</v>
      </c>
    </row>
    <row r="284" spans="1:12" ht="14.4" x14ac:dyDescent="0.3">
      <c r="A284" s="1" t="s">
        <v>290</v>
      </c>
      <c r="B284" s="2">
        <v>492</v>
      </c>
      <c r="C284" s="2">
        <v>16</v>
      </c>
      <c r="D284" s="2">
        <v>200000</v>
      </c>
      <c r="E284" s="1" t="s">
        <v>6</v>
      </c>
      <c r="H284">
        <f>$F$2*B284+$G$2</f>
        <v>53.536861638679554</v>
      </c>
      <c r="L284">
        <f t="shared" si="4"/>
        <v>53.732542922236654</v>
      </c>
    </row>
    <row r="285" spans="1:12" ht="14.4" x14ac:dyDescent="0.3">
      <c r="A285" s="1" t="s">
        <v>291</v>
      </c>
      <c r="B285" s="2">
        <v>275</v>
      </c>
      <c r="C285" s="2">
        <v>33</v>
      </c>
      <c r="D285" s="2">
        <v>100000</v>
      </c>
      <c r="E285" s="1" t="s">
        <v>9</v>
      </c>
      <c r="H285">
        <f>$F$2*B285+$G$2</f>
        <v>26.166343736213449</v>
      </c>
      <c r="L285">
        <f t="shared" si="4"/>
        <v>26.275718437388662</v>
      </c>
    </row>
    <row r="286" spans="1:12" ht="14.4" x14ac:dyDescent="0.3">
      <c r="A286" s="1" t="s">
        <v>292</v>
      </c>
      <c r="B286" s="2">
        <v>638</v>
      </c>
      <c r="C286" s="2">
        <v>31</v>
      </c>
      <c r="D286" s="2">
        <v>150000</v>
      </c>
      <c r="E286" s="1" t="s">
        <v>9</v>
      </c>
      <c r="H286">
        <f>$F$2*B286+$G$2</f>
        <v>71.952048798864126</v>
      </c>
      <c r="L286">
        <f t="shared" si="4"/>
        <v>72.205798105590617</v>
      </c>
    </row>
    <row r="287" spans="1:12" ht="14.4" x14ac:dyDescent="0.3">
      <c r="A287" s="1" t="s">
        <v>293</v>
      </c>
      <c r="B287" s="2">
        <v>102</v>
      </c>
      <c r="C287" s="2">
        <v>1</v>
      </c>
      <c r="D287" s="2">
        <v>50000</v>
      </c>
      <c r="E287" s="1" t="s">
        <v>6</v>
      </c>
      <c r="H287">
        <f>$F$2*B287+$G$2</f>
        <v>4.3456082655837847</v>
      </c>
      <c r="L287">
        <f t="shared" si="4"/>
        <v>4.3861763365651356</v>
      </c>
    </row>
    <row r="288" spans="1:12" ht="14.4" x14ac:dyDescent="0.3">
      <c r="A288" s="1" t="s">
        <v>294</v>
      </c>
      <c r="B288" s="2">
        <v>615</v>
      </c>
      <c r="C288" s="2">
        <v>44</v>
      </c>
      <c r="D288" s="2">
        <v>250000</v>
      </c>
      <c r="E288" s="1" t="s">
        <v>9</v>
      </c>
      <c r="H288">
        <f>$F$2*B288+$G$2</f>
        <v>69.051026164040536</v>
      </c>
      <c r="L288">
        <f t="shared" si="4"/>
        <v>69.295627768486895</v>
      </c>
    </row>
    <row r="289" spans="1:12" ht="14.4" x14ac:dyDescent="0.3">
      <c r="A289" s="1" t="s">
        <v>295</v>
      </c>
      <c r="B289" s="2">
        <v>50</v>
      </c>
      <c r="C289" s="2">
        <v>4</v>
      </c>
      <c r="D289" s="2">
        <v>25000</v>
      </c>
      <c r="E289" s="1" t="s">
        <v>6</v>
      </c>
      <c r="H289">
        <f>$F$2*B289+$G$2</f>
        <v>-2.2132255174956512</v>
      </c>
      <c r="L289">
        <f t="shared" si="4"/>
        <v>-2.1933392081910679</v>
      </c>
    </row>
    <row r="290" spans="1:12" ht="14.4" x14ac:dyDescent="0.3">
      <c r="A290" s="1" t="s">
        <v>296</v>
      </c>
      <c r="B290" s="2">
        <v>560</v>
      </c>
      <c r="C290" s="2">
        <v>34</v>
      </c>
      <c r="D290" s="2">
        <v>250000</v>
      </c>
      <c r="E290" s="1" t="s">
        <v>12</v>
      </c>
      <c r="H290">
        <f>$F$2*B290+$G$2</f>
        <v>62.113798124244973</v>
      </c>
      <c r="L290">
        <f t="shared" si="4"/>
        <v>62.336524788456309</v>
      </c>
    </row>
    <row r="291" spans="1:12" ht="14.4" x14ac:dyDescent="0.3">
      <c r="A291" s="1" t="s">
        <v>297</v>
      </c>
      <c r="B291" s="2">
        <v>575</v>
      </c>
      <c r="C291" s="2">
        <v>28</v>
      </c>
      <c r="D291" s="2">
        <v>175000</v>
      </c>
      <c r="E291" s="1" t="s">
        <v>6</v>
      </c>
      <c r="H291">
        <f>$F$2*B291+$G$2</f>
        <v>64.005769407825568</v>
      </c>
      <c r="L291">
        <f t="shared" si="4"/>
        <v>64.234461964828284</v>
      </c>
    </row>
    <row r="292" spans="1:12" ht="14.4" x14ac:dyDescent="0.3">
      <c r="A292" s="1" t="s">
        <v>298</v>
      </c>
      <c r="B292" s="2">
        <v>474</v>
      </c>
      <c r="C292" s="2">
        <v>53</v>
      </c>
      <c r="D292" s="2">
        <v>175000</v>
      </c>
      <c r="E292" s="1" t="s">
        <v>6</v>
      </c>
      <c r="H292">
        <f>$F$2*B292+$G$2</f>
        <v>51.266496098382831</v>
      </c>
      <c r="L292">
        <f t="shared" si="4"/>
        <v>51.455018310590283</v>
      </c>
    </row>
    <row r="293" spans="1:12" ht="14.4" x14ac:dyDescent="0.3">
      <c r="A293" s="1" t="s">
        <v>299</v>
      </c>
      <c r="B293" s="2">
        <v>533</v>
      </c>
      <c r="C293" s="2">
        <v>21</v>
      </c>
      <c r="D293" s="2">
        <v>200000</v>
      </c>
      <c r="E293" s="1" t="s">
        <v>12</v>
      </c>
      <c r="H293">
        <f>$F$2*B293+$G$2</f>
        <v>58.708249813799874</v>
      </c>
      <c r="L293">
        <f t="shared" si="4"/>
        <v>58.920237870986732</v>
      </c>
    </row>
    <row r="294" spans="1:12" ht="14.4" x14ac:dyDescent="0.3">
      <c r="A294" s="1" t="s">
        <v>300</v>
      </c>
      <c r="B294" s="2">
        <v>607</v>
      </c>
      <c r="C294" s="2">
        <v>73</v>
      </c>
      <c r="D294" s="2">
        <v>200000</v>
      </c>
      <c r="E294" s="1" t="s">
        <v>9</v>
      </c>
      <c r="H294">
        <f>$F$2*B294+$G$2</f>
        <v>68.041974812797548</v>
      </c>
      <c r="L294">
        <f t="shared" si="4"/>
        <v>68.283394607755184</v>
      </c>
    </row>
    <row r="295" spans="1:12" ht="14.4" x14ac:dyDescent="0.3">
      <c r="A295" s="1" t="s">
        <v>301</v>
      </c>
      <c r="B295" s="2">
        <v>93</v>
      </c>
      <c r="C295" s="2">
        <v>1</v>
      </c>
      <c r="D295" s="2">
        <v>25000</v>
      </c>
      <c r="E295" s="1" t="s">
        <v>6</v>
      </c>
      <c r="H295">
        <f>$F$2*B295+$G$2</f>
        <v>3.2104254954354214</v>
      </c>
      <c r="L295">
        <f t="shared" si="4"/>
        <v>3.2474140307419468</v>
      </c>
    </row>
    <row r="296" spans="1:12" ht="14.4" x14ac:dyDescent="0.3">
      <c r="A296" s="1" t="s">
        <v>302</v>
      </c>
      <c r="B296" s="2">
        <v>615</v>
      </c>
      <c r="C296" s="2">
        <v>74</v>
      </c>
      <c r="D296" s="2">
        <v>200000</v>
      </c>
      <c r="E296" s="1" t="s">
        <v>9</v>
      </c>
      <c r="H296">
        <f>$F$2*B296+$G$2</f>
        <v>69.051026164040536</v>
      </c>
      <c r="L296">
        <f t="shared" si="4"/>
        <v>69.295627768486895</v>
      </c>
    </row>
    <row r="297" spans="1:12" ht="14.4" x14ac:dyDescent="0.3">
      <c r="A297" s="1" t="s">
        <v>303</v>
      </c>
      <c r="B297" s="2">
        <v>563</v>
      </c>
      <c r="C297" s="2">
        <v>9</v>
      </c>
      <c r="D297" s="2">
        <v>200000</v>
      </c>
      <c r="E297" s="1" t="s">
        <v>6</v>
      </c>
      <c r="H297">
        <f>$F$2*B297+$G$2</f>
        <v>62.492192380961093</v>
      </c>
      <c r="L297">
        <f t="shared" si="4"/>
        <v>62.716112223730711</v>
      </c>
    </row>
    <row r="298" spans="1:12" ht="14.4" x14ac:dyDescent="0.3">
      <c r="A298" s="1" t="s">
        <v>304</v>
      </c>
      <c r="B298" s="2">
        <v>180</v>
      </c>
      <c r="C298" s="2">
        <v>13</v>
      </c>
      <c r="D298" s="2">
        <v>75000</v>
      </c>
      <c r="E298" s="1" t="s">
        <v>12</v>
      </c>
      <c r="H298">
        <f>$F$2*B298+$G$2</f>
        <v>14.183858940202938</v>
      </c>
      <c r="L298">
        <f t="shared" si="4"/>
        <v>14.25544965369944</v>
      </c>
    </row>
    <row r="299" spans="1:12" ht="14.4" x14ac:dyDescent="0.3">
      <c r="A299" s="1" t="s">
        <v>305</v>
      </c>
      <c r="B299" s="2">
        <v>301</v>
      </c>
      <c r="C299" s="2">
        <v>19</v>
      </c>
      <c r="D299" s="2">
        <v>100000</v>
      </c>
      <c r="E299" s="1" t="s">
        <v>6</v>
      </c>
      <c r="H299">
        <f>$F$2*B299+$G$2</f>
        <v>29.445760627753167</v>
      </c>
      <c r="L299">
        <f t="shared" si="4"/>
        <v>29.565476209766757</v>
      </c>
    </row>
    <row r="300" spans="1:12" ht="14.4" x14ac:dyDescent="0.3">
      <c r="A300" s="1" t="s">
        <v>306</v>
      </c>
      <c r="B300" s="2">
        <v>209</v>
      </c>
      <c r="C300" s="2">
        <v>5</v>
      </c>
      <c r="D300" s="2">
        <v>75000</v>
      </c>
      <c r="E300" s="1" t="s">
        <v>6</v>
      </c>
      <c r="H300">
        <f>$F$2*B300+$G$2</f>
        <v>17.841670088458777</v>
      </c>
      <c r="L300">
        <f t="shared" si="4"/>
        <v>17.924794861351938</v>
      </c>
    </row>
    <row r="301" spans="1:12" ht="14.4" x14ac:dyDescent="0.3">
      <c r="A301" s="1" t="s">
        <v>307</v>
      </c>
      <c r="B301" s="2">
        <v>531</v>
      </c>
      <c r="C301" s="2">
        <v>106</v>
      </c>
      <c r="D301" s="2">
        <v>225000</v>
      </c>
      <c r="E301" s="1" t="s">
        <v>12</v>
      </c>
      <c r="H301">
        <f>$F$2*B301+$G$2</f>
        <v>58.455986975989127</v>
      </c>
      <c r="L301">
        <f t="shared" si="4"/>
        <v>58.667179580803811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Luiz Ferreira da Silva junior</cp:lastModifiedBy>
  <dcterms:modified xsi:type="dcterms:W3CDTF">2018-05-25T12:55:50Z</dcterms:modified>
</cp:coreProperties>
</file>