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emilyz/Documents/GitHub/HEGSRR/RPr-Chakraborty-2021/results/tables/"/>
    </mc:Choice>
  </mc:AlternateContent>
  <xr:revisionPtr revIDLastSave="0" documentId="13_ncr:1_{545CD843-E33E-204E-A348-DEE7081F328D}" xr6:coauthVersionLast="47" xr6:coauthVersionMax="47" xr10:uidLastSave="{00000000-0000-0000-0000-000000000000}"/>
  <bookViews>
    <workbookView xWindow="-120" yWindow="560" windowWidth="28800" windowHeight="15840" xr2:uid="{00000000-000D-0000-FFFF-FFFF00000000}"/>
  </bookViews>
  <sheets>
    <sheet name="OriginalData" sheetId="5" r:id="rId1"/>
    <sheet name="LocalRR" sheetId="1" r:id="rId2"/>
    <sheet name="ClusterRR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5" l="1"/>
  <c r="D28" i="5"/>
  <c r="D27" i="5"/>
  <c r="I26" i="5"/>
  <c r="D25" i="5"/>
  <c r="D24" i="5"/>
  <c r="D23" i="5"/>
  <c r="D22" i="5"/>
  <c r="D21" i="5"/>
  <c r="D20" i="5"/>
  <c r="I19" i="5"/>
  <c r="D18" i="5"/>
  <c r="D17" i="5"/>
  <c r="D16" i="5"/>
  <c r="I15" i="5"/>
  <c r="D14" i="5"/>
  <c r="D13" i="5"/>
  <c r="D12" i="5"/>
  <c r="D11" i="5"/>
  <c r="I10" i="5"/>
  <c r="D9" i="5"/>
  <c r="D8" i="5"/>
  <c r="D7" i="5"/>
  <c r="D6" i="5"/>
  <c r="D5" i="5"/>
  <c r="D4" i="5"/>
  <c r="I3" i="5"/>
  <c r="D29" i="2" l="1"/>
  <c r="D28" i="2"/>
  <c r="D27" i="2"/>
  <c r="I26" i="2"/>
  <c r="D25" i="2"/>
  <c r="D24" i="2"/>
  <c r="D23" i="2"/>
  <c r="D22" i="2"/>
  <c r="D21" i="2"/>
  <c r="D20" i="2"/>
  <c r="I19" i="2"/>
  <c r="D18" i="2"/>
  <c r="D17" i="2"/>
  <c r="D16" i="2"/>
  <c r="I15" i="2"/>
  <c r="D14" i="2"/>
  <c r="D13" i="2"/>
  <c r="D12" i="2"/>
  <c r="D11" i="2"/>
  <c r="I10" i="2"/>
  <c r="D9" i="2"/>
  <c r="D8" i="2"/>
  <c r="D7" i="2"/>
  <c r="D6" i="2"/>
  <c r="D5" i="2"/>
  <c r="D4" i="2"/>
  <c r="I3" i="2"/>
  <c r="D29" i="1"/>
  <c r="D28" i="1"/>
  <c r="D27" i="1"/>
  <c r="D25" i="1"/>
  <c r="D24" i="1"/>
  <c r="D23" i="1"/>
  <c r="D22" i="1"/>
  <c r="D21" i="1"/>
  <c r="D20" i="1"/>
  <c r="D18" i="1"/>
  <c r="D17" i="1"/>
  <c r="D16" i="1"/>
  <c r="D14" i="1"/>
  <c r="D13" i="1"/>
  <c r="D12" i="1"/>
  <c r="D11" i="1"/>
  <c r="D9" i="1"/>
  <c r="D8" i="1"/>
  <c r="D7" i="1"/>
  <c r="D6" i="1"/>
  <c r="D5" i="1"/>
  <c r="D4" i="1"/>
  <c r="I26" i="1" l="1"/>
  <c r="I19" i="1"/>
  <c r="I15" i="1"/>
  <c r="I10" i="1"/>
  <c r="I3" i="1"/>
</calcChain>
</file>

<file path=xl/sharedStrings.xml><?xml version="1.0" encoding="utf-8"?>
<sst xmlns="http://schemas.openxmlformats.org/spreadsheetml/2006/main" count="228" uniqueCount="38">
  <si>
    <t>(Intercept)</t>
  </si>
  <si>
    <t>white_pct</t>
  </si>
  <si>
    <t>black_pct</t>
  </si>
  <si>
    <t>native_pct</t>
  </si>
  <si>
    <t>asian_pct</t>
  </si>
  <si>
    <t>other_pct</t>
  </si>
  <si>
    <t>non_hisp_non_white_pct</t>
  </si>
  <si>
    <t>hisp_pct</t>
  </si>
  <si>
    <t>bpov_pct</t>
  </si>
  <si>
    <t>apov_pct</t>
  </si>
  <si>
    <t>pct_5_17</t>
  </si>
  <si>
    <t>pct_18_34</t>
  </si>
  <si>
    <t>pct_35_64</t>
  </si>
  <si>
    <t>pct_65_74</t>
  </si>
  <si>
    <t>pct_75</t>
  </si>
  <si>
    <t>male_pct</t>
  </si>
  <si>
    <t>female_pct</t>
  </si>
  <si>
    <t>non_hisp_white_pct</t>
  </si>
  <si>
    <t>Our sig</t>
  </si>
  <si>
    <t>Jay QIC</t>
  </si>
  <si>
    <t>Our QIC</t>
  </si>
  <si>
    <t>race</t>
  </si>
  <si>
    <t>ethnicity</t>
  </si>
  <si>
    <t>poverty status</t>
  </si>
  <si>
    <t>age</t>
  </si>
  <si>
    <t>biological sex</t>
  </si>
  <si>
    <t>&lt; 0.01</t>
  </si>
  <si>
    <t>&lt; 0.05</t>
  </si>
  <si>
    <t>&lt; 0.001</t>
  </si>
  <si>
    <t>* The published paper did not report p value levels more significant than 0.01</t>
  </si>
  <si>
    <t>Our Coef</t>
  </si>
  <si>
    <t>Coef Diff</t>
  </si>
  <si>
    <t>QIC Diff</t>
  </si>
  <si>
    <t>Orig Coef</t>
  </si>
  <si>
    <t>Orig sig*</t>
  </si>
  <si>
    <t>Table 1: GEE using local RR</t>
  </si>
  <si>
    <t>Table 2: GEE using cluster RR</t>
  </si>
  <si>
    <t>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</si>
</sst>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DB80-550D-E547-8762-E7B90E35A6B3}">
  <dimension ref="A1:I29"/>
  <sheetViews>
    <sheetView tabSelected="1" zoomScale="94" workbookViewId="0">
      <selection activeCell="B36" sqref="B36"/>
    </sheetView>
  </sheetViews>
  <sheetFormatPr baseColWidth="10" defaultRowHeight="15" x14ac:dyDescent="0.2"/>
  <cols>
    <col min="1" max="1" width="20.33203125" customWidth="1"/>
    <col min="2" max="2" width="17.83203125" customWidth="1"/>
    <col min="3" max="3" width="31.83203125" customWidth="1"/>
    <col min="4" max="4" width="26" customWidth="1"/>
  </cols>
  <sheetData>
    <row r="1" spans="1:9" x14ac:dyDescent="0.2">
      <c r="A1" s="2" t="s">
        <v>35</v>
      </c>
      <c r="B1" s="6"/>
      <c r="C1" s="6"/>
      <c r="D1" s="6"/>
      <c r="F1" s="1"/>
      <c r="G1" s="4"/>
      <c r="H1" s="4"/>
      <c r="I1" s="1"/>
    </row>
    <row r="2" spans="1:9" x14ac:dyDescent="0.2">
      <c r="A2" s="1"/>
      <c r="B2" s="6" t="s">
        <v>30</v>
      </c>
      <c r="C2" s="6" t="s">
        <v>33</v>
      </c>
      <c r="D2" s="6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">
      <c r="A3" s="2" t="s">
        <v>21</v>
      </c>
      <c r="B3" s="6"/>
      <c r="C3" s="6"/>
      <c r="D3" s="6"/>
      <c r="E3" s="1"/>
      <c r="F3" s="1"/>
      <c r="G3" s="4">
        <v>6181.4120000000003</v>
      </c>
      <c r="H3" s="4">
        <v>2582.5300000000002</v>
      </c>
      <c r="I3" s="4">
        <f>G3-H3</f>
        <v>3598.8820000000001</v>
      </c>
    </row>
    <row r="4" spans="1:9" ht="16" x14ac:dyDescent="0.2">
      <c r="A4" s="3" t="s">
        <v>0</v>
      </c>
      <c r="B4" s="6">
        <v>6.7809999999999997</v>
      </c>
      <c r="C4" s="6">
        <v>7.1059999999999999</v>
      </c>
      <c r="D4" s="6">
        <f>ABS(B4)-ABS(C4)</f>
        <v>-0.32500000000000018</v>
      </c>
      <c r="E4" s="1" t="s">
        <v>26</v>
      </c>
      <c r="F4" s="1" t="s">
        <v>26</v>
      </c>
      <c r="G4" s="4"/>
      <c r="H4" s="4"/>
      <c r="I4" s="1"/>
    </row>
    <row r="5" spans="1:9" x14ac:dyDescent="0.2">
      <c r="A5" s="1" t="s">
        <v>1</v>
      </c>
      <c r="B5" s="6">
        <v>-0.20300000000000001</v>
      </c>
      <c r="C5" s="6">
        <v>-0.20300000000000001</v>
      </c>
      <c r="D5" s="6">
        <f t="shared" ref="D5:D9" si="0">ABS(B5)-ABS(C5)</f>
        <v>0</v>
      </c>
      <c r="E5" s="1" t="s">
        <v>26</v>
      </c>
      <c r="F5" s="1" t="s">
        <v>26</v>
      </c>
      <c r="G5" s="4"/>
      <c r="H5" s="4"/>
      <c r="I5" s="1"/>
    </row>
    <row r="6" spans="1:9" x14ac:dyDescent="0.2">
      <c r="A6" s="1" t="s">
        <v>2</v>
      </c>
      <c r="B6" s="6">
        <v>0.33900000000000002</v>
      </c>
      <c r="C6" s="6">
        <v>0.111</v>
      </c>
      <c r="D6" s="6">
        <f t="shared" si="0"/>
        <v>0.22800000000000004</v>
      </c>
      <c r="E6" s="9" t="s">
        <v>26</v>
      </c>
      <c r="F6" s="9" t="s">
        <v>26</v>
      </c>
      <c r="G6" s="4"/>
      <c r="H6" s="4"/>
      <c r="I6" s="1"/>
    </row>
    <row r="7" spans="1:9" x14ac:dyDescent="0.2">
      <c r="A7" s="1" t="s">
        <v>3</v>
      </c>
      <c r="B7" s="6">
        <v>0.02</v>
      </c>
      <c r="C7" s="6">
        <v>5.0999999999999997E-2</v>
      </c>
      <c r="D7" s="6">
        <f t="shared" si="0"/>
        <v>-3.0999999999999996E-2</v>
      </c>
      <c r="E7" s="7">
        <v>0.39100000000000001</v>
      </c>
      <c r="F7" s="7" t="s">
        <v>26</v>
      </c>
      <c r="G7" s="4"/>
      <c r="H7" s="4"/>
      <c r="I7" s="1"/>
    </row>
    <row r="8" spans="1:9" x14ac:dyDescent="0.2">
      <c r="A8" s="1" t="s">
        <v>4</v>
      </c>
      <c r="B8" s="6">
        <v>5.8000000000000003E-2</v>
      </c>
      <c r="C8" s="6">
        <v>0.08</v>
      </c>
      <c r="D8" s="6">
        <f t="shared" si="0"/>
        <v>-2.1999999999999999E-2</v>
      </c>
      <c r="E8" s="1" t="s">
        <v>26</v>
      </c>
      <c r="F8" s="1" t="s">
        <v>26</v>
      </c>
      <c r="G8" s="4"/>
      <c r="H8" s="4"/>
      <c r="I8" s="1"/>
    </row>
    <row r="9" spans="1:9" x14ac:dyDescent="0.2">
      <c r="A9" s="1" t="s">
        <v>5</v>
      </c>
      <c r="B9" s="6">
        <v>0.108</v>
      </c>
      <c r="C9" s="6">
        <v>7.6999999999999999E-2</v>
      </c>
      <c r="D9" s="6">
        <f t="shared" si="0"/>
        <v>3.1E-2</v>
      </c>
      <c r="E9" s="9" t="s">
        <v>26</v>
      </c>
      <c r="F9" s="1" t="s">
        <v>26</v>
      </c>
      <c r="G9" s="4"/>
      <c r="H9" s="4"/>
      <c r="I9" s="1"/>
    </row>
    <row r="10" spans="1:9" x14ac:dyDescent="0.2">
      <c r="A10" s="2" t="s">
        <v>22</v>
      </c>
      <c r="B10" s="6"/>
      <c r="C10" s="6"/>
      <c r="D10" s="6"/>
      <c r="E10" s="1"/>
      <c r="F10" s="1"/>
      <c r="G10" s="4">
        <v>6176.2079999999996</v>
      </c>
      <c r="H10" s="4">
        <v>2586.5500000000002</v>
      </c>
      <c r="I10" s="4">
        <f>G10-H10</f>
        <v>3589.6579999999994</v>
      </c>
    </row>
    <row r="11" spans="1:9" x14ac:dyDescent="0.2">
      <c r="A11" s="1" t="s">
        <v>0</v>
      </c>
      <c r="B11" s="6">
        <v>6.7720000000000002</v>
      </c>
      <c r="C11" s="6">
        <v>7.1859999999999999</v>
      </c>
      <c r="D11" s="6">
        <f t="shared" ref="D11:D14" si="1">ABS(B11)-ABS(C11)</f>
        <v>-0.4139999999999997</v>
      </c>
      <c r="E11" s="1" t="s">
        <v>28</v>
      </c>
      <c r="F11" s="1" t="s">
        <v>26</v>
      </c>
      <c r="G11" s="4"/>
      <c r="H11" s="4"/>
      <c r="I11" s="1"/>
    </row>
    <row r="12" spans="1:9" x14ac:dyDescent="0.2">
      <c r="A12" s="1" t="s">
        <v>17</v>
      </c>
      <c r="B12" s="6">
        <v>-0.22800000000000001</v>
      </c>
      <c r="C12" s="6">
        <v>-0.23699999999999999</v>
      </c>
      <c r="D12" s="6">
        <f t="shared" si="1"/>
        <v>-8.9999999999999802E-3</v>
      </c>
      <c r="E12" s="1" t="s">
        <v>28</v>
      </c>
      <c r="F12" s="1" t="s">
        <v>26</v>
      </c>
      <c r="G12" s="4"/>
      <c r="H12" s="4"/>
      <c r="I12" s="1"/>
    </row>
    <row r="13" spans="1:9" x14ac:dyDescent="0.2">
      <c r="A13" s="1" t="s">
        <v>7</v>
      </c>
      <c r="B13" s="6">
        <v>0.13200000000000001</v>
      </c>
      <c r="C13" s="6">
        <v>0.11899999999999999</v>
      </c>
      <c r="D13" s="6">
        <f t="shared" si="1"/>
        <v>1.3000000000000012E-2</v>
      </c>
      <c r="E13" s="9" t="s">
        <v>28</v>
      </c>
      <c r="F13" s="9" t="s">
        <v>26</v>
      </c>
      <c r="G13" s="4"/>
      <c r="H13" s="4"/>
      <c r="I13" s="1"/>
    </row>
    <row r="14" spans="1:9" x14ac:dyDescent="0.2">
      <c r="A14" s="1" t="s">
        <v>6</v>
      </c>
      <c r="B14" s="6">
        <v>0.33500000000000002</v>
      </c>
      <c r="C14" s="6">
        <v>0.11799999999999999</v>
      </c>
      <c r="D14" s="6">
        <f t="shared" si="1"/>
        <v>0.21700000000000003</v>
      </c>
      <c r="E14" s="1" t="s">
        <v>26</v>
      </c>
      <c r="F14" s="1" t="s">
        <v>26</v>
      </c>
      <c r="G14" s="4"/>
      <c r="H14" s="4"/>
      <c r="I14" s="1"/>
    </row>
    <row r="15" spans="1:9" x14ac:dyDescent="0.2">
      <c r="A15" s="2" t="s">
        <v>23</v>
      </c>
      <c r="B15" s="6"/>
      <c r="C15" s="6"/>
      <c r="D15" s="6"/>
      <c r="F15" s="1"/>
      <c r="G15" s="4">
        <v>6171.74</v>
      </c>
      <c r="H15" s="4">
        <v>2801.46</v>
      </c>
      <c r="I15" s="4">
        <f>G15-H15</f>
        <v>3370.2799999999997</v>
      </c>
    </row>
    <row r="16" spans="1:9" x14ac:dyDescent="0.2">
      <c r="A16" s="1" t="s">
        <v>0</v>
      </c>
      <c r="B16" s="6">
        <v>6.8490000000000002</v>
      </c>
      <c r="C16" s="6">
        <v>7.1829999999999998</v>
      </c>
      <c r="D16" s="6">
        <f t="shared" ref="D16:D18" si="2">ABS(B16)-ABS(C16)</f>
        <v>-0.33399999999999963</v>
      </c>
      <c r="E16" s="1" t="s">
        <v>28</v>
      </c>
      <c r="F16" s="1" t="s">
        <v>26</v>
      </c>
      <c r="G16" s="4"/>
      <c r="H16" s="4"/>
      <c r="I16" s="1"/>
    </row>
    <row r="17" spans="1:9" x14ac:dyDescent="0.2">
      <c r="A17" s="1" t="s">
        <v>8</v>
      </c>
      <c r="B17" s="6">
        <v>0.28299999999999997</v>
      </c>
      <c r="C17" s="6">
        <v>0.14799999999999999</v>
      </c>
      <c r="D17" s="6">
        <f t="shared" si="2"/>
        <v>0.13499999999999998</v>
      </c>
      <c r="E17" s="1" t="s">
        <v>28</v>
      </c>
      <c r="F17" s="1" t="s">
        <v>26</v>
      </c>
      <c r="G17" s="4"/>
      <c r="H17" s="4"/>
      <c r="I17" s="1"/>
    </row>
    <row r="18" spans="1:9" x14ac:dyDescent="0.2">
      <c r="A18" s="1" t="s">
        <v>9</v>
      </c>
      <c r="B18" s="6">
        <v>-0.315</v>
      </c>
      <c r="C18" s="6">
        <v>-0.26700000000000002</v>
      </c>
      <c r="D18" s="6">
        <f t="shared" si="2"/>
        <v>4.7999999999999987E-2</v>
      </c>
      <c r="E18" s="1" t="s">
        <v>28</v>
      </c>
      <c r="F18" s="1" t="s">
        <v>26</v>
      </c>
      <c r="G18" s="4"/>
      <c r="H18" s="4"/>
      <c r="I18" s="1"/>
    </row>
    <row r="19" spans="1:9" x14ac:dyDescent="0.2">
      <c r="A19" s="2" t="s">
        <v>24</v>
      </c>
      <c r="B19" s="6"/>
      <c r="C19" s="6"/>
      <c r="D19" s="6"/>
      <c r="F19" s="1"/>
      <c r="G19" s="4">
        <v>6180.9669999999996</v>
      </c>
      <c r="H19" s="4">
        <v>2978.7370000000001</v>
      </c>
      <c r="I19" s="4">
        <f>G19-H19</f>
        <v>3202.2299999999996</v>
      </c>
    </row>
    <row r="20" spans="1:9" x14ac:dyDescent="0.2">
      <c r="A20" s="1" t="s">
        <v>0</v>
      </c>
      <c r="B20" s="6">
        <v>6.8639999999999999</v>
      </c>
      <c r="C20" s="6">
        <v>7.242</v>
      </c>
      <c r="D20" s="6">
        <f t="shared" ref="D20:D25" si="3">ABS(B20)-ABS(C20)</f>
        <v>-0.37800000000000011</v>
      </c>
      <c r="E20" s="1" t="s">
        <v>28</v>
      </c>
      <c r="F20" s="1" t="s">
        <v>26</v>
      </c>
      <c r="G20" s="4"/>
      <c r="H20" s="4"/>
      <c r="I20" s="1"/>
    </row>
    <row r="21" spans="1:9" x14ac:dyDescent="0.2">
      <c r="A21" s="1" t="s">
        <v>10</v>
      </c>
      <c r="B21" s="6">
        <v>7.6999999999999999E-2</v>
      </c>
      <c r="C21" s="6">
        <v>4.7E-2</v>
      </c>
      <c r="D21" s="6">
        <f t="shared" si="3"/>
        <v>0.03</v>
      </c>
      <c r="E21" s="1" t="s">
        <v>28</v>
      </c>
      <c r="F21" s="1" t="s">
        <v>26</v>
      </c>
      <c r="G21" s="4"/>
      <c r="H21" s="4"/>
      <c r="I21" s="1"/>
    </row>
    <row r="22" spans="1:9" x14ac:dyDescent="0.2">
      <c r="A22" s="1" t="s">
        <v>11</v>
      </c>
      <c r="B22" s="6">
        <v>2.5999999999999999E-2</v>
      </c>
      <c r="C22" s="6">
        <v>3.7999999999999999E-2</v>
      </c>
      <c r="D22" s="6">
        <f t="shared" si="3"/>
        <v>-1.2E-2</v>
      </c>
      <c r="E22" s="7">
        <v>0.39600000000000002</v>
      </c>
      <c r="F22" s="7"/>
      <c r="G22" s="4"/>
      <c r="H22" s="4"/>
      <c r="I22" s="1"/>
    </row>
    <row r="23" spans="1:9" x14ac:dyDescent="0.2">
      <c r="A23" s="1" t="s">
        <v>12</v>
      </c>
      <c r="B23" s="6">
        <v>0.04</v>
      </c>
      <c r="C23" s="6">
        <v>-2.5999999999999999E-2</v>
      </c>
      <c r="D23" s="6">
        <f t="shared" si="3"/>
        <v>1.4000000000000002E-2</v>
      </c>
      <c r="E23" s="7">
        <v>0.28100000000000003</v>
      </c>
      <c r="F23" s="7"/>
      <c r="G23" s="4"/>
      <c r="H23" s="4"/>
      <c r="I23" s="1"/>
    </row>
    <row r="24" spans="1:9" x14ac:dyDescent="0.2">
      <c r="A24" s="1" t="s">
        <v>13</v>
      </c>
      <c r="B24" s="6">
        <v>-2.4E-2</v>
      </c>
      <c r="C24" s="6">
        <v>-8.8999999999999996E-2</v>
      </c>
      <c r="D24" s="6">
        <f t="shared" si="3"/>
        <v>-6.5000000000000002E-2</v>
      </c>
      <c r="E24" s="7">
        <v>0.53500000000000003</v>
      </c>
      <c r="F24" s="7" t="s">
        <v>26</v>
      </c>
      <c r="G24" s="4"/>
      <c r="H24" s="4"/>
      <c r="I24" s="1"/>
    </row>
    <row r="25" spans="1:9" x14ac:dyDescent="0.2">
      <c r="A25" s="1" t="s">
        <v>14</v>
      </c>
      <c r="B25" s="6">
        <v>-0.2</v>
      </c>
      <c r="C25" s="6">
        <v>-0.108</v>
      </c>
      <c r="D25" s="6">
        <f t="shared" si="3"/>
        <v>9.2000000000000012E-2</v>
      </c>
      <c r="E25" s="1" t="s">
        <v>28</v>
      </c>
      <c r="F25" s="1" t="s">
        <v>26</v>
      </c>
      <c r="G25" s="4"/>
      <c r="H25" s="4"/>
      <c r="I25" s="1"/>
    </row>
    <row r="26" spans="1:9" x14ac:dyDescent="0.2">
      <c r="A26" s="2" t="s">
        <v>25</v>
      </c>
      <c r="B26" s="6"/>
      <c r="C26" s="6"/>
      <c r="D26" s="6"/>
      <c r="F26" s="1"/>
      <c r="G26" s="4">
        <v>6173.25</v>
      </c>
      <c r="H26" s="4">
        <v>2892.35</v>
      </c>
      <c r="I26" s="4">
        <f>G26-H26</f>
        <v>3280.9</v>
      </c>
    </row>
    <row r="27" spans="1:9" x14ac:dyDescent="0.2">
      <c r="A27" s="1" t="s">
        <v>0</v>
      </c>
      <c r="B27" s="6">
        <v>6.85</v>
      </c>
      <c r="C27" s="6">
        <v>7.2229999999999999</v>
      </c>
      <c r="D27" s="6">
        <f t="shared" ref="D27:D29" si="4">ABS(B27)-ABS(C27)</f>
        <v>-0.37300000000000022</v>
      </c>
      <c r="E27" s="1" t="s">
        <v>28</v>
      </c>
      <c r="F27" s="1" t="s">
        <v>26</v>
      </c>
      <c r="G27" s="4"/>
      <c r="H27" s="4"/>
      <c r="I27" s="1"/>
    </row>
    <row r="28" spans="1:9" x14ac:dyDescent="0.2">
      <c r="A28" s="1" t="s">
        <v>15</v>
      </c>
      <c r="B28" s="6">
        <v>-0.46700000000000003</v>
      </c>
      <c r="C28" s="6">
        <v>-0.29799999999999999</v>
      </c>
      <c r="D28" s="6">
        <f t="shared" si="4"/>
        <v>0.16900000000000004</v>
      </c>
      <c r="E28" s="1" t="s">
        <v>28</v>
      </c>
      <c r="F28" s="1" t="s">
        <v>26</v>
      </c>
      <c r="G28" s="4"/>
      <c r="H28" s="4"/>
      <c r="I28" s="1"/>
    </row>
    <row r="29" spans="1:9" x14ac:dyDescent="0.2">
      <c r="A29" s="1" t="s">
        <v>16</v>
      </c>
      <c r="B29" s="6">
        <v>0.38</v>
      </c>
      <c r="C29" s="6">
        <v>0.153</v>
      </c>
      <c r="D29" s="6">
        <f t="shared" si="4"/>
        <v>0.22700000000000001</v>
      </c>
      <c r="E29" s="1" t="s">
        <v>28</v>
      </c>
      <c r="F29" s="1" t="s">
        <v>26</v>
      </c>
      <c r="G29" s="4"/>
      <c r="H29" s="4"/>
      <c r="I29" s="1"/>
    </row>
  </sheetData>
  <conditionalFormatting sqref="D1: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{5813707B-5655-9542-8634-B28E191F8129}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3707B-5655-9542-8634-B28E191F81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zoomScaleNormal="100" workbookViewId="0">
      <selection activeCell="E32" sqref="E32"/>
    </sheetView>
  </sheetViews>
  <sheetFormatPr baseColWidth="10" defaultColWidth="8.83203125" defaultRowHeight="15" x14ac:dyDescent="0.2"/>
  <cols>
    <col min="1" max="1" width="28.6640625" style="1" customWidth="1"/>
    <col min="2" max="2" width="10.33203125" style="6" customWidth="1"/>
    <col min="3" max="3" width="9.1640625" style="6" customWidth="1"/>
    <col min="4" max="4" width="21" style="6" customWidth="1"/>
    <col min="5" max="5" width="8.83203125" bestFit="1" customWidth="1"/>
    <col min="6" max="6" width="8.6640625" style="1" bestFit="1" customWidth="1"/>
    <col min="7" max="8" width="8.6640625" style="4"/>
    <col min="9" max="9" width="8.83203125" style="1"/>
  </cols>
  <sheetData>
    <row r="1" spans="1:9" x14ac:dyDescent="0.2">
      <c r="A1" s="2" t="s">
        <v>35</v>
      </c>
    </row>
    <row r="2" spans="1:9" x14ac:dyDescent="0.2">
      <c r="B2" s="6" t="s">
        <v>30</v>
      </c>
      <c r="C2" s="6" t="s">
        <v>33</v>
      </c>
      <c r="D2" s="6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">
      <c r="A3" s="2" t="s">
        <v>21</v>
      </c>
      <c r="E3" s="1"/>
      <c r="G3" s="4">
        <v>2616.4169999999999</v>
      </c>
      <c r="H3" s="4">
        <v>2582.5300000000002</v>
      </c>
      <c r="I3" s="4">
        <f>G3-H3</f>
        <v>33.886999999999716</v>
      </c>
    </row>
    <row r="4" spans="1:9" ht="16" x14ac:dyDescent="0.2">
      <c r="A4" s="3" t="s">
        <v>0</v>
      </c>
      <c r="B4" s="6">
        <v>7.7229999999999999</v>
      </c>
      <c r="C4" s="6">
        <v>7.1059999999999999</v>
      </c>
      <c r="D4" s="6">
        <f>ABS(B4)-ABS(C4)</f>
        <v>0.61699999999999999</v>
      </c>
      <c r="E4" s="1" t="s">
        <v>28</v>
      </c>
      <c r="F4" s="1" t="s">
        <v>26</v>
      </c>
    </row>
    <row r="5" spans="1:9" x14ac:dyDescent="0.2">
      <c r="A5" s="1" t="s">
        <v>1</v>
      </c>
      <c r="B5" s="6">
        <v>-0.129</v>
      </c>
      <c r="C5" s="6">
        <v>-0.20300000000000001</v>
      </c>
      <c r="D5" s="6">
        <f t="shared" ref="D5:D9" si="0">ABS(B5)-ABS(C5)</f>
        <v>-7.400000000000001E-2</v>
      </c>
      <c r="E5" s="1" t="s">
        <v>28</v>
      </c>
      <c r="F5" s="1" t="s">
        <v>26</v>
      </c>
    </row>
    <row r="6" spans="1:9" x14ac:dyDescent="0.2">
      <c r="A6" s="1" t="s">
        <v>2</v>
      </c>
      <c r="B6" s="6">
        <v>1.9E-2</v>
      </c>
      <c r="C6" s="6">
        <v>0.111</v>
      </c>
      <c r="D6" s="6">
        <f t="shared" si="0"/>
        <v>-9.1999999999999998E-2</v>
      </c>
      <c r="E6" s="7" t="s">
        <v>27</v>
      </c>
      <c r="F6" s="7" t="s">
        <v>26</v>
      </c>
    </row>
    <row r="7" spans="1:9" x14ac:dyDescent="0.2">
      <c r="A7" s="1" t="s">
        <v>3</v>
      </c>
      <c r="B7" s="6">
        <v>1.7999999999999999E-2</v>
      </c>
      <c r="C7" s="6">
        <v>5.0999999999999997E-2</v>
      </c>
      <c r="D7" s="6">
        <f t="shared" si="0"/>
        <v>-3.3000000000000002E-2</v>
      </c>
      <c r="E7" s="1" t="s">
        <v>28</v>
      </c>
      <c r="F7" s="1" t="s">
        <v>26</v>
      </c>
    </row>
    <row r="8" spans="1:9" x14ac:dyDescent="0.2">
      <c r="A8" s="1" t="s">
        <v>4</v>
      </c>
      <c r="B8" s="6">
        <v>2.1999999999999999E-2</v>
      </c>
      <c r="C8" s="6">
        <v>0.08</v>
      </c>
      <c r="D8" s="6">
        <f t="shared" si="0"/>
        <v>-5.8000000000000003E-2</v>
      </c>
      <c r="E8" s="1" t="s">
        <v>28</v>
      </c>
      <c r="F8" s="1" t="s">
        <v>26</v>
      </c>
    </row>
    <row r="9" spans="1:9" x14ac:dyDescent="0.2">
      <c r="A9" s="1" t="s">
        <v>5</v>
      </c>
      <c r="B9" s="6">
        <v>2.1999999999999999E-2</v>
      </c>
      <c r="C9" s="6">
        <v>7.6999999999999999E-2</v>
      </c>
      <c r="D9" s="6">
        <f t="shared" si="0"/>
        <v>-5.5E-2</v>
      </c>
      <c r="E9" s="1" t="s">
        <v>28</v>
      </c>
      <c r="F9" s="1" t="s">
        <v>26</v>
      </c>
    </row>
    <row r="10" spans="1:9" x14ac:dyDescent="0.2">
      <c r="A10" s="2" t="s">
        <v>22</v>
      </c>
      <c r="E10" s="1"/>
      <c r="G10" s="4">
        <v>2616.3000000000002</v>
      </c>
      <c r="H10" s="4">
        <v>2586.5500000000002</v>
      </c>
      <c r="I10" s="4">
        <f>G10-H10</f>
        <v>29.75</v>
      </c>
    </row>
    <row r="11" spans="1:9" x14ac:dyDescent="0.2">
      <c r="A11" s="1" t="s">
        <v>0</v>
      </c>
      <c r="B11" s="6">
        <v>7.7160000000000002</v>
      </c>
      <c r="C11" s="6">
        <v>7.1859999999999999</v>
      </c>
      <c r="D11" s="6">
        <f t="shared" ref="D11:D14" si="1">ABS(B11)-ABS(C11)</f>
        <v>0.53000000000000025</v>
      </c>
      <c r="E11" s="1" t="s">
        <v>28</v>
      </c>
      <c r="F11" s="1" t="s">
        <v>26</v>
      </c>
    </row>
    <row r="12" spans="1:9" x14ac:dyDescent="0.2">
      <c r="A12" s="1" t="s">
        <v>17</v>
      </c>
      <c r="B12" s="6">
        <v>-0.15</v>
      </c>
      <c r="C12" s="6">
        <v>-0.23699999999999999</v>
      </c>
      <c r="D12" s="6">
        <f t="shared" si="1"/>
        <v>-8.6999999999999994E-2</v>
      </c>
      <c r="E12" s="1" t="s">
        <v>28</v>
      </c>
      <c r="F12" s="1" t="s">
        <v>26</v>
      </c>
    </row>
    <row r="13" spans="1:9" x14ac:dyDescent="0.2">
      <c r="A13" s="1" t="s">
        <v>7</v>
      </c>
      <c r="B13" s="6">
        <v>6.0000000000000001E-3</v>
      </c>
      <c r="C13" s="6">
        <v>0.11899999999999999</v>
      </c>
      <c r="D13" s="6">
        <f t="shared" si="1"/>
        <v>-0.11299999999999999</v>
      </c>
      <c r="E13" s="7">
        <v>0.19800000000000001</v>
      </c>
      <c r="F13" s="7" t="s">
        <v>26</v>
      </c>
    </row>
    <row r="14" spans="1:9" x14ac:dyDescent="0.2">
      <c r="A14" s="1" t="s">
        <v>6</v>
      </c>
      <c r="B14" s="6">
        <v>2.3E-2</v>
      </c>
      <c r="C14" s="6">
        <v>0.11799999999999999</v>
      </c>
      <c r="D14" s="6">
        <f t="shared" si="1"/>
        <v>-9.5000000000000001E-2</v>
      </c>
      <c r="E14" s="1" t="s">
        <v>26</v>
      </c>
      <c r="F14" s="1" t="s">
        <v>26</v>
      </c>
    </row>
    <row r="15" spans="1:9" x14ac:dyDescent="0.2">
      <c r="A15" s="2" t="s">
        <v>23</v>
      </c>
      <c r="G15" s="4">
        <v>2562.674</v>
      </c>
      <c r="H15" s="4">
        <v>2801.46</v>
      </c>
      <c r="I15" s="4">
        <f>G15-H15</f>
        <v>-238.78600000000006</v>
      </c>
    </row>
    <row r="16" spans="1:9" x14ac:dyDescent="0.2">
      <c r="A16" s="1" t="s">
        <v>0</v>
      </c>
      <c r="B16" s="6">
        <v>7.774</v>
      </c>
      <c r="C16" s="6">
        <v>7.1829999999999998</v>
      </c>
      <c r="D16" s="6">
        <f t="shared" ref="D16:D18" si="2">ABS(B16)-ABS(C16)</f>
        <v>0.59100000000000019</v>
      </c>
      <c r="E16" s="1" t="s">
        <v>28</v>
      </c>
      <c r="F16" s="1" t="s">
        <v>26</v>
      </c>
    </row>
    <row r="17" spans="1:9" x14ac:dyDescent="0.2">
      <c r="A17" s="1" t="s">
        <v>8</v>
      </c>
      <c r="B17" s="6">
        <v>1.7999999999999999E-2</v>
      </c>
      <c r="C17" s="6">
        <v>0.14799999999999999</v>
      </c>
      <c r="D17" s="6">
        <f t="shared" si="2"/>
        <v>-0.13</v>
      </c>
      <c r="E17" s="1" t="s">
        <v>26</v>
      </c>
      <c r="F17" s="1" t="s">
        <v>26</v>
      </c>
    </row>
    <row r="18" spans="1:9" x14ac:dyDescent="0.2">
      <c r="A18" s="1" t="s">
        <v>9</v>
      </c>
      <c r="B18" s="6">
        <v>-0.11</v>
      </c>
      <c r="C18" s="6">
        <v>-0.26700000000000002</v>
      </c>
      <c r="D18" s="6">
        <f t="shared" si="2"/>
        <v>-0.15700000000000003</v>
      </c>
      <c r="E18" s="1" t="s">
        <v>28</v>
      </c>
      <c r="F18" s="1" t="s">
        <v>26</v>
      </c>
    </row>
    <row r="19" spans="1:9" x14ac:dyDescent="0.2">
      <c r="A19" s="2" t="s">
        <v>24</v>
      </c>
      <c r="G19" s="4">
        <v>3577.0720000000001</v>
      </c>
      <c r="H19" s="4">
        <v>2978.7370000000001</v>
      </c>
      <c r="I19" s="4">
        <f>G19-H19</f>
        <v>598.33500000000004</v>
      </c>
    </row>
    <row r="20" spans="1:9" x14ac:dyDescent="0.2">
      <c r="A20" s="1" t="s">
        <v>0</v>
      </c>
      <c r="B20" s="6">
        <v>7.7830000000000004</v>
      </c>
      <c r="C20" s="6">
        <v>7.242</v>
      </c>
      <c r="D20" s="6">
        <f t="shared" ref="D20:D25" si="3">ABS(B20)-ABS(C20)</f>
        <v>0.54100000000000037</v>
      </c>
      <c r="F20" s="1" t="s">
        <v>26</v>
      </c>
    </row>
    <row r="21" spans="1:9" x14ac:dyDescent="0.2">
      <c r="A21" s="1" t="s">
        <v>10</v>
      </c>
      <c r="B21" s="6">
        <v>2.1999999999999999E-2</v>
      </c>
      <c r="C21" s="6">
        <v>4.7E-2</v>
      </c>
      <c r="D21" s="6">
        <f t="shared" si="3"/>
        <v>-2.5000000000000001E-2</v>
      </c>
      <c r="E21" s="1" t="s">
        <v>28</v>
      </c>
      <c r="F21" s="1" t="s">
        <v>26</v>
      </c>
    </row>
    <row r="22" spans="1:9" x14ac:dyDescent="0.2">
      <c r="A22" s="1" t="s">
        <v>11</v>
      </c>
      <c r="B22" s="6">
        <v>1.4E-2</v>
      </c>
      <c r="C22" s="6">
        <v>3.7999999999999999E-2</v>
      </c>
      <c r="D22" s="6">
        <f t="shared" si="3"/>
        <v>-2.4E-2</v>
      </c>
      <c r="E22" s="8" t="s">
        <v>28</v>
      </c>
      <c r="F22" s="8"/>
    </row>
    <row r="23" spans="1:9" x14ac:dyDescent="0.2">
      <c r="A23" s="1" t="s">
        <v>12</v>
      </c>
      <c r="B23" s="6">
        <v>-2.4E-2</v>
      </c>
      <c r="C23" s="6">
        <v>-2.5999999999999999E-2</v>
      </c>
      <c r="D23" s="6">
        <f t="shared" si="3"/>
        <v>-1.9999999999999983E-3</v>
      </c>
      <c r="E23" s="8" t="s">
        <v>26</v>
      </c>
      <c r="F23" s="8"/>
    </row>
    <row r="24" spans="1:9" x14ac:dyDescent="0.2">
      <c r="A24" s="1" t="s">
        <v>13</v>
      </c>
      <c r="B24" s="6">
        <v>-5.6000000000000001E-2</v>
      </c>
      <c r="C24" s="6">
        <v>-8.8999999999999996E-2</v>
      </c>
      <c r="D24" s="6">
        <f t="shared" si="3"/>
        <v>-3.2999999999999995E-2</v>
      </c>
      <c r="E24" s="1" t="s">
        <v>28</v>
      </c>
      <c r="F24" s="1" t="s">
        <v>26</v>
      </c>
    </row>
    <row r="25" spans="1:9" x14ac:dyDescent="0.2">
      <c r="A25" s="1" t="s">
        <v>14</v>
      </c>
      <c r="B25" s="6">
        <v>-5.2999999999999999E-2</v>
      </c>
      <c r="C25" s="6">
        <v>-0.108</v>
      </c>
      <c r="D25" s="6">
        <f t="shared" si="3"/>
        <v>-5.5E-2</v>
      </c>
      <c r="E25" s="1" t="s">
        <v>28</v>
      </c>
      <c r="F25" s="1" t="s">
        <v>26</v>
      </c>
    </row>
    <row r="26" spans="1:9" x14ac:dyDescent="0.2">
      <c r="A26" s="2" t="s">
        <v>25</v>
      </c>
      <c r="G26" s="4">
        <v>2012.2660000000001</v>
      </c>
      <c r="H26" s="4">
        <v>2892.35</v>
      </c>
      <c r="I26" s="4">
        <f>G26-H26</f>
        <v>-880.08399999999983</v>
      </c>
    </row>
    <row r="27" spans="1:9" x14ac:dyDescent="0.2">
      <c r="A27" s="1" t="s">
        <v>0</v>
      </c>
      <c r="B27" s="6">
        <v>7.7839999999999998</v>
      </c>
      <c r="C27" s="6">
        <v>7.2229999999999999</v>
      </c>
      <c r="D27" s="6">
        <f t="shared" ref="D27:D29" si="4">ABS(B27)-ABS(C27)</f>
        <v>0.56099999999999994</v>
      </c>
      <c r="E27" s="1" t="s">
        <v>28</v>
      </c>
      <c r="F27" s="1" t="s">
        <v>26</v>
      </c>
    </row>
    <row r="28" spans="1:9" x14ac:dyDescent="0.2">
      <c r="A28" s="1" t="s">
        <v>15</v>
      </c>
      <c r="B28" s="6">
        <v>-0.13500000000000001</v>
      </c>
      <c r="C28" s="6">
        <v>-0.29799999999999999</v>
      </c>
      <c r="D28" s="6">
        <f t="shared" si="4"/>
        <v>-0.16299999999999998</v>
      </c>
      <c r="E28" s="1" t="s">
        <v>28</v>
      </c>
      <c r="F28" s="1" t="s">
        <v>26</v>
      </c>
    </row>
    <row r="29" spans="1:9" x14ac:dyDescent="0.2">
      <c r="A29" s="1" t="s">
        <v>16</v>
      </c>
      <c r="B29" s="6">
        <v>4.1000000000000002E-2</v>
      </c>
      <c r="C29" s="6">
        <v>0.153</v>
      </c>
      <c r="D29" s="6">
        <f t="shared" si="4"/>
        <v>-0.11199999999999999</v>
      </c>
      <c r="E29" s="1" t="s">
        <v>28</v>
      </c>
      <c r="F29" s="1" t="s">
        <v>26</v>
      </c>
    </row>
    <row r="31" spans="1:9" x14ac:dyDescent="0.2">
      <c r="A31" s="5" t="s">
        <v>29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{721784E6-9D62-4EE9-85B5-EA2C180A44E7}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1784E6-9D62-4EE9-85B5-EA2C180A4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zoomScale="142" zoomScaleNormal="100" workbookViewId="0">
      <selection activeCell="H29" sqref="H29"/>
    </sheetView>
  </sheetViews>
  <sheetFormatPr baseColWidth="10" defaultColWidth="11.5" defaultRowHeight="15" x14ac:dyDescent="0.2"/>
  <cols>
    <col min="1" max="1" width="34.83203125" customWidth="1"/>
    <col min="4" max="4" width="19.33203125" customWidth="1"/>
  </cols>
  <sheetData>
    <row r="1" spans="1:9" x14ac:dyDescent="0.2">
      <c r="A1" s="2" t="s">
        <v>36</v>
      </c>
      <c r="B1" s="6"/>
      <c r="C1" s="6"/>
      <c r="D1" s="6"/>
      <c r="F1" s="1"/>
      <c r="G1" s="4"/>
      <c r="H1" s="4"/>
      <c r="I1" s="1"/>
    </row>
    <row r="2" spans="1:9" x14ac:dyDescent="0.2">
      <c r="A2" s="1"/>
      <c r="B2" s="6" t="s">
        <v>30</v>
      </c>
      <c r="C2" s="6" t="s">
        <v>33</v>
      </c>
      <c r="D2" s="6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">
      <c r="A3" s="2" t="s">
        <v>21</v>
      </c>
      <c r="B3" s="6"/>
      <c r="C3" s="6"/>
      <c r="D3" s="6"/>
      <c r="E3" s="1"/>
      <c r="F3" s="1"/>
      <c r="G3" s="4">
        <v>3536.585</v>
      </c>
      <c r="H3" s="4">
        <v>2582.5300000000002</v>
      </c>
      <c r="I3" s="4">
        <f>G3-H3</f>
        <v>954.05499999999984</v>
      </c>
    </row>
    <row r="4" spans="1:9" ht="16" x14ac:dyDescent="0.2">
      <c r="A4" s="3" t="s">
        <v>0</v>
      </c>
      <c r="B4" s="6">
        <v>7.37</v>
      </c>
      <c r="C4" s="6">
        <v>7.1059999999999999</v>
      </c>
      <c r="D4" s="6">
        <f>ABS(B4)-ABS(C4)</f>
        <v>0.26400000000000023</v>
      </c>
      <c r="E4" s="1" t="s">
        <v>28</v>
      </c>
      <c r="F4" s="1" t="s">
        <v>26</v>
      </c>
      <c r="G4" s="4"/>
      <c r="H4" s="4"/>
      <c r="I4" s="1"/>
    </row>
    <row r="5" spans="1:9" x14ac:dyDescent="0.2">
      <c r="A5" s="1" t="s">
        <v>1</v>
      </c>
      <c r="B5" s="6">
        <v>-0.16300000000000001</v>
      </c>
      <c r="C5" s="6">
        <v>-0.20300000000000001</v>
      </c>
      <c r="D5" s="6">
        <f t="shared" ref="D5:D9" si="0">ABS(B5)-ABS(C5)</f>
        <v>-4.0000000000000008E-2</v>
      </c>
      <c r="E5" s="1" t="s">
        <v>28</v>
      </c>
      <c r="F5" s="1" t="s">
        <v>26</v>
      </c>
      <c r="G5" s="4"/>
      <c r="H5" s="4"/>
      <c r="I5" s="1"/>
    </row>
    <row r="6" spans="1:9" x14ac:dyDescent="0.2">
      <c r="A6" s="1" t="s">
        <v>2</v>
      </c>
      <c r="B6" s="6">
        <v>0.104</v>
      </c>
      <c r="C6" s="6">
        <v>0.111</v>
      </c>
      <c r="D6" s="6">
        <f t="shared" si="0"/>
        <v>-7.0000000000000062E-3</v>
      </c>
      <c r="E6" s="9" t="s">
        <v>28</v>
      </c>
      <c r="F6" s="9" t="s">
        <v>26</v>
      </c>
      <c r="G6" s="4"/>
      <c r="H6" s="4"/>
      <c r="I6" s="1"/>
    </row>
    <row r="7" spans="1:9" x14ac:dyDescent="0.2">
      <c r="A7" s="1" t="s">
        <v>3</v>
      </c>
      <c r="B7" s="6">
        <v>3.5999999999999997E-2</v>
      </c>
      <c r="C7" s="6">
        <v>5.0999999999999997E-2</v>
      </c>
      <c r="D7" s="6">
        <f t="shared" si="0"/>
        <v>-1.4999999999999999E-2</v>
      </c>
      <c r="E7" s="1" t="s">
        <v>28</v>
      </c>
      <c r="F7" s="1" t="s">
        <v>26</v>
      </c>
      <c r="G7" s="4"/>
      <c r="H7" s="4"/>
      <c r="I7" s="1"/>
    </row>
    <row r="8" spans="1:9" x14ac:dyDescent="0.2">
      <c r="A8" s="1" t="s">
        <v>4</v>
      </c>
      <c r="B8" s="6">
        <v>3.9E-2</v>
      </c>
      <c r="C8" s="6">
        <v>0.08</v>
      </c>
      <c r="D8" s="6">
        <f t="shared" si="0"/>
        <v>-4.1000000000000002E-2</v>
      </c>
      <c r="E8" s="1" t="s">
        <v>28</v>
      </c>
      <c r="F8" s="1" t="s">
        <v>26</v>
      </c>
      <c r="G8" s="4"/>
      <c r="H8" s="4"/>
      <c r="I8" s="1"/>
    </row>
    <row r="9" spans="1:9" x14ac:dyDescent="0.2">
      <c r="A9" s="1" t="s">
        <v>5</v>
      </c>
      <c r="B9" s="6">
        <v>0.01</v>
      </c>
      <c r="C9" s="6">
        <v>7.6999999999999999E-2</v>
      </c>
      <c r="D9" s="6">
        <f t="shared" si="0"/>
        <v>-6.7000000000000004E-2</v>
      </c>
      <c r="E9" s="7">
        <v>0.31</v>
      </c>
      <c r="F9" s="7" t="s">
        <v>26</v>
      </c>
      <c r="G9" s="4"/>
      <c r="H9" s="4"/>
      <c r="I9" s="1"/>
    </row>
    <row r="10" spans="1:9" x14ac:dyDescent="0.2">
      <c r="A10" s="2" t="s">
        <v>22</v>
      </c>
      <c r="B10" s="6"/>
      <c r="C10" s="6"/>
      <c r="D10" s="6"/>
      <c r="E10" s="1"/>
      <c r="F10" s="1"/>
      <c r="G10" s="4">
        <v>3551.125</v>
      </c>
      <c r="H10" s="4">
        <v>2586.5500000000002</v>
      </c>
      <c r="I10" s="4">
        <f>G10-H10</f>
        <v>964.57499999999982</v>
      </c>
    </row>
    <row r="11" spans="1:9" x14ac:dyDescent="0.2">
      <c r="A11" s="1" t="s">
        <v>0</v>
      </c>
      <c r="B11" s="6">
        <v>7.36</v>
      </c>
      <c r="C11" s="6">
        <v>7.1859999999999999</v>
      </c>
      <c r="D11" s="6">
        <f t="shared" ref="D11:D14" si="1">ABS(B11)-ABS(C11)</f>
        <v>0.17400000000000038</v>
      </c>
      <c r="E11" s="1" t="s">
        <v>28</v>
      </c>
      <c r="F11" s="1" t="s">
        <v>26</v>
      </c>
      <c r="G11" s="4"/>
      <c r="H11" s="4"/>
      <c r="I11" s="1"/>
    </row>
    <row r="12" spans="1:9" x14ac:dyDescent="0.2">
      <c r="A12" s="1" t="s">
        <v>17</v>
      </c>
      <c r="B12" s="6">
        <v>-0.19</v>
      </c>
      <c r="C12" s="6">
        <v>-0.23699999999999999</v>
      </c>
      <c r="D12" s="6">
        <f t="shared" si="1"/>
        <v>-4.6999999999999986E-2</v>
      </c>
      <c r="E12" s="1" t="s">
        <v>28</v>
      </c>
      <c r="F12" s="1" t="s">
        <v>26</v>
      </c>
      <c r="G12" s="4"/>
      <c r="H12" s="4"/>
      <c r="I12" s="1"/>
    </row>
    <row r="13" spans="1:9" x14ac:dyDescent="0.2">
      <c r="A13" s="1" t="s">
        <v>7</v>
      </c>
      <c r="B13" s="6">
        <v>5.0000000000000001E-3</v>
      </c>
      <c r="C13" s="6">
        <v>0.11899999999999999</v>
      </c>
      <c r="D13" s="6">
        <f t="shared" si="1"/>
        <v>-0.11399999999999999</v>
      </c>
      <c r="E13" s="7">
        <v>0.85699999999999998</v>
      </c>
      <c r="F13" s="7" t="s">
        <v>26</v>
      </c>
      <c r="G13" s="4"/>
      <c r="H13" s="4"/>
      <c r="I13" s="1"/>
    </row>
    <row r="14" spans="1:9" x14ac:dyDescent="0.2">
      <c r="A14" s="1" t="s">
        <v>6</v>
      </c>
      <c r="B14" s="6">
        <v>0.105</v>
      </c>
      <c r="C14" s="6">
        <v>0.11799999999999999</v>
      </c>
      <c r="D14" s="6">
        <f t="shared" si="1"/>
        <v>-1.2999999999999998E-2</v>
      </c>
      <c r="E14" s="1" t="s">
        <v>26</v>
      </c>
      <c r="F14" s="1" t="s">
        <v>26</v>
      </c>
      <c r="G14" s="4"/>
      <c r="H14" s="4"/>
      <c r="I14" s="1"/>
    </row>
    <row r="15" spans="1:9" x14ac:dyDescent="0.2">
      <c r="A15" s="2" t="s">
        <v>23</v>
      </c>
      <c r="B15" s="6"/>
      <c r="C15" s="6"/>
      <c r="D15" s="6"/>
      <c r="F15" s="1"/>
      <c r="G15" s="4">
        <v>3661.1990000000001</v>
      </c>
      <c r="H15" s="4">
        <v>2801.46</v>
      </c>
      <c r="I15" s="4">
        <f>G15-H15</f>
        <v>859.73900000000003</v>
      </c>
    </row>
    <row r="16" spans="1:9" x14ac:dyDescent="0.2">
      <c r="A16" s="1" t="s">
        <v>0</v>
      </c>
      <c r="B16" s="6">
        <v>7.3819999999999997</v>
      </c>
      <c r="C16" s="6">
        <v>7.1829999999999998</v>
      </c>
      <c r="D16" s="6">
        <f t="shared" ref="D16:D18" si="2">ABS(B16)-ABS(C16)</f>
        <v>0.19899999999999984</v>
      </c>
      <c r="E16" s="1" t="s">
        <v>28</v>
      </c>
      <c r="F16" s="1" t="s">
        <v>26</v>
      </c>
      <c r="G16" s="4"/>
      <c r="H16" s="4"/>
      <c r="I16" s="1"/>
    </row>
    <row r="17" spans="1:9" x14ac:dyDescent="0.2">
      <c r="A17" s="1" t="s">
        <v>8</v>
      </c>
      <c r="B17" s="6">
        <v>0.109</v>
      </c>
      <c r="C17" s="6">
        <v>0.14799999999999999</v>
      </c>
      <c r="D17" s="6">
        <f t="shared" si="2"/>
        <v>-3.8999999999999993E-2</v>
      </c>
      <c r="E17" s="1" t="s">
        <v>28</v>
      </c>
      <c r="F17" s="1" t="s">
        <v>26</v>
      </c>
      <c r="G17" s="4"/>
      <c r="H17" s="4"/>
      <c r="I17" s="1"/>
    </row>
    <row r="18" spans="1:9" x14ac:dyDescent="0.2">
      <c r="A18" s="1" t="s">
        <v>9</v>
      </c>
      <c r="B18" s="6">
        <v>-0.19400000000000001</v>
      </c>
      <c r="C18" s="6">
        <v>-0.26700000000000002</v>
      </c>
      <c r="D18" s="6">
        <f t="shared" si="2"/>
        <v>-7.3000000000000009E-2</v>
      </c>
      <c r="E18" s="1" t="s">
        <v>28</v>
      </c>
      <c r="F18" s="1" t="s">
        <v>26</v>
      </c>
      <c r="G18" s="4"/>
      <c r="H18" s="4"/>
      <c r="I18" s="1"/>
    </row>
    <row r="19" spans="1:9" x14ac:dyDescent="0.2">
      <c r="A19" s="2" t="s">
        <v>24</v>
      </c>
      <c r="B19" s="6"/>
      <c r="C19" s="6"/>
      <c r="D19" s="6"/>
      <c r="F19" s="1"/>
      <c r="G19" s="4">
        <v>3570.62</v>
      </c>
      <c r="H19" s="4">
        <v>2978.7370000000001</v>
      </c>
      <c r="I19" s="4">
        <f>G19-H19</f>
        <v>591.88299999999981</v>
      </c>
    </row>
    <row r="20" spans="1:9" x14ac:dyDescent="0.2">
      <c r="A20" s="1" t="s">
        <v>0</v>
      </c>
      <c r="B20" s="6">
        <v>7.4219999999999997</v>
      </c>
      <c r="C20" s="6">
        <v>7.242</v>
      </c>
      <c r="D20" s="6">
        <f t="shared" ref="D20:D25" si="3">ABS(B20)-ABS(C20)</f>
        <v>0.17999999999999972</v>
      </c>
      <c r="E20" s="1" t="s">
        <v>28</v>
      </c>
      <c r="F20" s="1" t="s">
        <v>26</v>
      </c>
      <c r="G20" s="4"/>
      <c r="H20" s="4"/>
      <c r="I20" s="1"/>
    </row>
    <row r="21" spans="1:9" x14ac:dyDescent="0.2">
      <c r="A21" s="1" t="s">
        <v>10</v>
      </c>
      <c r="B21" s="6">
        <v>2.8000000000000001E-2</v>
      </c>
      <c r="C21" s="6">
        <v>4.7E-2</v>
      </c>
      <c r="D21" s="6">
        <f t="shared" si="3"/>
        <v>-1.9E-2</v>
      </c>
      <c r="E21" s="1" t="s">
        <v>26</v>
      </c>
      <c r="F21" s="1" t="s">
        <v>26</v>
      </c>
      <c r="G21" s="4"/>
      <c r="H21" s="4"/>
      <c r="I21" s="1"/>
    </row>
    <row r="22" spans="1:9" x14ac:dyDescent="0.2">
      <c r="A22" s="1" t="s">
        <v>11</v>
      </c>
      <c r="B22" s="6">
        <v>4.8000000000000001E-2</v>
      </c>
      <c r="C22" s="6">
        <v>3.7999999999999999E-2</v>
      </c>
      <c r="D22" s="6">
        <f t="shared" si="3"/>
        <v>1.0000000000000002E-2</v>
      </c>
      <c r="E22" s="8" t="s">
        <v>26</v>
      </c>
      <c r="F22" s="8"/>
      <c r="G22" s="4"/>
      <c r="H22" s="4"/>
      <c r="I22" s="1"/>
    </row>
    <row r="23" spans="1:9" x14ac:dyDescent="0.2">
      <c r="A23" s="1" t="s">
        <v>12</v>
      </c>
      <c r="B23" s="6">
        <v>-1.4E-2</v>
      </c>
      <c r="C23" s="6">
        <v>-2.5999999999999999E-2</v>
      </c>
      <c r="D23" s="6">
        <f t="shared" si="3"/>
        <v>-1.1999999999999999E-2</v>
      </c>
      <c r="E23" s="9">
        <v>0.48799999999999999</v>
      </c>
      <c r="F23" s="9"/>
      <c r="G23" s="4"/>
      <c r="H23" s="4"/>
      <c r="I23" s="1"/>
    </row>
    <row r="24" spans="1:9" x14ac:dyDescent="0.2">
      <c r="A24" s="1" t="s">
        <v>13</v>
      </c>
      <c r="B24" s="6">
        <v>-7.2999999999999995E-2</v>
      </c>
      <c r="C24" s="6">
        <v>-8.8999999999999996E-2</v>
      </c>
      <c r="D24" s="6">
        <f t="shared" si="3"/>
        <v>-1.6E-2</v>
      </c>
      <c r="E24" s="1" t="s">
        <v>28</v>
      </c>
      <c r="F24" s="1" t="s">
        <v>26</v>
      </c>
      <c r="G24" s="4"/>
      <c r="H24" s="4"/>
      <c r="I24" s="1"/>
    </row>
    <row r="25" spans="1:9" x14ac:dyDescent="0.2">
      <c r="A25" s="1" t="s">
        <v>14</v>
      </c>
      <c r="B25" s="6">
        <v>-7.9000000000000001E-2</v>
      </c>
      <c r="C25" s="6">
        <v>-0.108</v>
      </c>
      <c r="D25" s="6">
        <f t="shared" si="3"/>
        <v>-2.8999999999999998E-2</v>
      </c>
      <c r="E25" s="1" t="s">
        <v>28</v>
      </c>
      <c r="F25" s="1" t="s">
        <v>26</v>
      </c>
      <c r="G25" s="4"/>
      <c r="H25" s="4"/>
      <c r="I25" s="1"/>
    </row>
    <row r="26" spans="1:9" x14ac:dyDescent="0.2">
      <c r="A26" s="2" t="s">
        <v>25</v>
      </c>
      <c r="B26" s="6"/>
      <c r="C26" s="6"/>
      <c r="D26" s="6"/>
      <c r="F26" s="1"/>
      <c r="G26" s="4">
        <v>3534.64</v>
      </c>
      <c r="H26" s="4">
        <v>2892.35</v>
      </c>
      <c r="I26" s="4">
        <f>G26-H26</f>
        <v>642.29</v>
      </c>
    </row>
    <row r="27" spans="1:9" x14ac:dyDescent="0.2">
      <c r="A27" s="1" t="s">
        <v>0</v>
      </c>
      <c r="B27" s="6">
        <v>7.4210000000000003</v>
      </c>
      <c r="C27" s="6">
        <v>7.2229999999999999</v>
      </c>
      <c r="D27" s="6">
        <f t="shared" ref="D27:D29" si="4">ABS(B27)-ABS(C27)</f>
        <v>0.1980000000000004</v>
      </c>
      <c r="E27" s="1" t="s">
        <v>28</v>
      </c>
      <c r="F27" s="1" t="s">
        <v>26</v>
      </c>
      <c r="G27" s="4"/>
      <c r="H27" s="4"/>
      <c r="I27" s="1"/>
    </row>
    <row r="28" spans="1:9" x14ac:dyDescent="0.2">
      <c r="A28" s="1" t="s">
        <v>15</v>
      </c>
      <c r="B28" s="6">
        <v>-0.222</v>
      </c>
      <c r="C28" s="6">
        <v>-0.29799999999999999</v>
      </c>
      <c r="D28" s="6">
        <f t="shared" si="4"/>
        <v>-7.5999999999999984E-2</v>
      </c>
      <c r="E28" s="1" t="s">
        <v>28</v>
      </c>
      <c r="F28" s="1" t="s">
        <v>26</v>
      </c>
      <c r="G28" s="4"/>
      <c r="H28" s="4"/>
      <c r="I28" s="1"/>
    </row>
    <row r="29" spans="1:9" x14ac:dyDescent="0.2">
      <c r="A29" s="1" t="s">
        <v>16</v>
      </c>
      <c r="B29" s="6">
        <v>0.121</v>
      </c>
      <c r="C29" s="6">
        <v>0.153</v>
      </c>
      <c r="D29" s="6">
        <f t="shared" si="4"/>
        <v>-3.2000000000000001E-2</v>
      </c>
      <c r="E29" s="1" t="s">
        <v>28</v>
      </c>
      <c r="F29" s="1" t="s">
        <v>26</v>
      </c>
      <c r="G29" s="4"/>
      <c r="H29" s="4" t="s">
        <v>37</v>
      </c>
      <c r="I29" s="1"/>
    </row>
    <row r="30" spans="1:9" x14ac:dyDescent="0.2">
      <c r="A30" s="1"/>
      <c r="B30" s="6"/>
      <c r="C30" s="6"/>
      <c r="D30" s="6"/>
      <c r="F30" s="1"/>
      <c r="G30" s="4"/>
      <c r="H30" s="4"/>
      <c r="I30" s="1"/>
    </row>
    <row r="31" spans="1:9" x14ac:dyDescent="0.2">
      <c r="A31" s="5" t="s">
        <v>29</v>
      </c>
      <c r="B31" s="6"/>
      <c r="C31" s="6"/>
      <c r="D31" s="6"/>
      <c r="F31" s="1"/>
      <c r="G31" s="4"/>
      <c r="H31" s="4"/>
      <c r="I31" s="1"/>
    </row>
  </sheetData>
  <conditionalFormatting sqref="D1:D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{5B23843F-3191-144B-9978-0CA7C943994D}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23843F-3191-144B-9978-0CA7C9439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OriginalData</vt:lpstr>
      <vt:lpstr>LocalRR</vt:lpstr>
      <vt:lpstr>ClusterRR</vt:lpstr>
    </vt:vector>
  </TitlesOfParts>
  <Company>Middlebury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Holler, Joseph R.</dc:creator>
  <cp:lastModifiedBy>Microsoft Office User</cp:lastModifiedBy>
  <dcterms:created xsi:type="dcterms:W3CDTF">2021-08-14T18:32:36Z</dcterms:created>
  <dcterms:modified xsi:type="dcterms:W3CDTF">2022-06-30T18:54:53Z</dcterms:modified>
</cp:coreProperties>
</file>