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x02368\Desktop\Reina_Dev_to_Pro\datasets\"/>
    </mc:Choice>
  </mc:AlternateContent>
  <xr:revisionPtr revIDLastSave="0" documentId="13_ncr:1_{B2D4104E-6FF9-467B-965A-2CCABE26D53A}" xr6:coauthVersionLast="45" xr6:coauthVersionMax="45" xr10:uidLastSave="{00000000-0000-0000-0000-000000000000}"/>
  <bookViews>
    <workbookView xWindow="30" yWindow="15" windowWidth="20460" windowHeight="11040" xr2:uid="{29DF2757-A609-4CEA-BB7E-BFBB706185E5}"/>
  </bookViews>
  <sheets>
    <sheet name="Hoja1" sheetId="1" r:id="rId1"/>
  </sheets>
  <definedNames>
    <definedName name="DatosExternos_1" localSheetId="0" hidden="1">Hoja1!$B$1:$E$464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9" i="1" l="1"/>
  <c r="H308" i="1"/>
  <c r="H109" i="1" l="1"/>
  <c r="H108" i="1"/>
  <c r="H107" i="1"/>
  <c r="H106" i="1"/>
  <c r="H113" i="1"/>
  <c r="H112" i="1"/>
  <c r="H111" i="1"/>
  <c r="H110" i="1"/>
  <c r="H37" i="1"/>
  <c r="H36" i="1"/>
  <c r="H35" i="1"/>
  <c r="H34" i="1"/>
  <c r="H81" i="1"/>
  <c r="H45" i="1" s="1"/>
  <c r="H97" i="1" s="1"/>
  <c r="H117" i="1" s="1"/>
  <c r="H80" i="1"/>
  <c r="H44" i="1" s="1"/>
  <c r="H96" i="1" s="1"/>
  <c r="H116" i="1" s="1"/>
  <c r="H79" i="1"/>
  <c r="H43" i="1" s="1"/>
  <c r="H95" i="1" s="1"/>
  <c r="H115" i="1" s="1"/>
  <c r="H78" i="1"/>
  <c r="H42" i="1" s="1"/>
  <c r="H94" i="1" s="1"/>
  <c r="H114" i="1" s="1"/>
  <c r="H85" i="1"/>
  <c r="H133" i="1" s="1"/>
  <c r="H84" i="1"/>
  <c r="H132" i="1" s="1"/>
  <c r="H83" i="1"/>
  <c r="H131" i="1" s="1"/>
  <c r="H82" i="1"/>
  <c r="H130" i="1" s="1"/>
  <c r="H121" i="1"/>
  <c r="H149" i="1" s="1"/>
  <c r="H120" i="1"/>
  <c r="H148" i="1" s="1"/>
  <c r="H119" i="1"/>
  <c r="H147" i="1" s="1"/>
  <c r="H118" i="1"/>
  <c r="H146" i="1" s="1"/>
  <c r="H134" i="1" l="1"/>
  <c r="H135" i="1"/>
  <c r="H136" i="1"/>
  <c r="H140" i="1" s="1"/>
  <c r="H137" i="1"/>
  <c r="H138" i="1"/>
  <c r="H166" i="1" s="1"/>
  <c r="H139" i="1"/>
  <c r="H141" i="1"/>
  <c r="H174" i="1"/>
  <c r="H175" i="1"/>
  <c r="H75" i="1"/>
  <c r="H39" i="1" s="1"/>
  <c r="H72" i="1"/>
  <c r="H76" i="1"/>
  <c r="H40" i="1" s="1"/>
  <c r="H104" i="1"/>
  <c r="H32" i="1" s="1"/>
  <c r="H73" i="1"/>
  <c r="H77" i="1"/>
  <c r="H41" i="1" s="1"/>
  <c r="H105" i="1"/>
  <c r="H33" i="1" s="1"/>
  <c r="H70" i="1"/>
  <c r="H74" i="1"/>
  <c r="H38" i="1" s="1"/>
  <c r="H102" i="1"/>
  <c r="H30" i="1" s="1"/>
  <c r="H71" i="1"/>
  <c r="H103" i="1"/>
  <c r="H31" i="1" s="1"/>
  <c r="H177" i="1" l="1"/>
  <c r="H169" i="1"/>
  <c r="H168" i="1"/>
  <c r="H167" i="1"/>
  <c r="H126" i="1"/>
  <c r="H176" i="1"/>
  <c r="H47" i="1"/>
  <c r="H123" i="1"/>
  <c r="H46" i="1"/>
  <c r="H122" i="1"/>
  <c r="H49" i="1"/>
  <c r="H125" i="1"/>
  <c r="H48" i="1"/>
  <c r="H124" i="1"/>
  <c r="H164" i="1" s="1"/>
  <c r="H290" i="1" s="1"/>
  <c r="H129" i="1"/>
  <c r="H127" i="1"/>
  <c r="H128" i="1"/>
  <c r="H162" i="1"/>
  <c r="H288" i="1" s="1"/>
  <c r="H150" i="1"/>
  <c r="H142" i="1" s="1"/>
  <c r="H152" i="1"/>
  <c r="H144" i="1" s="1"/>
  <c r="H153" i="1"/>
  <c r="H145" i="1" s="1"/>
  <c r="H165" i="1"/>
  <c r="H291" i="1" s="1"/>
  <c r="H163" i="1"/>
  <c r="H289" i="1" s="1"/>
  <c r="H151" i="1"/>
  <c r="H143" i="1" s="1"/>
  <c r="H180" i="1" l="1"/>
  <c r="H208" i="1" s="1"/>
  <c r="H236" i="1" s="1"/>
  <c r="H195" i="1"/>
  <c r="H178" i="1"/>
  <c r="H181" i="1"/>
  <c r="H209" i="1" s="1"/>
  <c r="H237" i="1" s="1"/>
  <c r="H197" i="1"/>
  <c r="H185" i="1" s="1"/>
  <c r="H179" i="1"/>
  <c r="H207" i="1" s="1"/>
  <c r="H235" i="1" s="1"/>
  <c r="H196" i="1"/>
  <c r="H184" i="1" s="1"/>
  <c r="H170" i="1"/>
  <c r="H276" i="1"/>
  <c r="H310" i="1" s="1"/>
  <c r="H277" i="1"/>
  <c r="H311" i="1" s="1"/>
  <c r="H171" i="1"/>
  <c r="H278" i="1"/>
  <c r="H312" i="1" s="1"/>
  <c r="H172" i="1"/>
  <c r="H279" i="1"/>
  <c r="H313" i="1" s="1"/>
  <c r="H173" i="1"/>
  <c r="H188" i="1"/>
  <c r="H323" i="1"/>
  <c r="H53" i="1"/>
  <c r="H69" i="1"/>
  <c r="H52" i="1"/>
  <c r="H68" i="1"/>
  <c r="H50" i="1"/>
  <c r="H66" i="1"/>
  <c r="H51" i="1"/>
  <c r="H67" i="1"/>
  <c r="H322" i="1" l="1"/>
  <c r="H183" i="1"/>
  <c r="H211" i="1" s="1"/>
  <c r="H321" i="1"/>
  <c r="H192" i="1"/>
  <c r="H318" i="1" s="1"/>
  <c r="H314" i="1"/>
  <c r="H212" i="1"/>
  <c r="H282" i="1"/>
  <c r="H206" i="1"/>
  <c r="H234" i="1" s="1"/>
  <c r="H280" i="1"/>
  <c r="H224" i="1"/>
  <c r="H225" i="1"/>
  <c r="H281" i="1"/>
  <c r="H223" i="1"/>
  <c r="H203" i="1" s="1"/>
  <c r="H329" i="1" s="1"/>
  <c r="H216" i="1"/>
  <c r="H284" i="1" s="1"/>
  <c r="H213" i="1"/>
  <c r="H283" i="1"/>
  <c r="H220" i="1" l="1"/>
  <c r="H204" i="1"/>
  <c r="H292" i="1"/>
  <c r="H205" i="1"/>
  <c r="H233" i="1" s="1"/>
  <c r="H293" i="1"/>
  <c r="H201" i="1"/>
  <c r="H200" i="1"/>
  <c r="H232" i="1"/>
  <c r="H260" i="1" s="1"/>
  <c r="H199" i="1"/>
  <c r="H231" i="1"/>
  <c r="H244" i="1"/>
  <c r="H241" i="1"/>
  <c r="H239" i="1"/>
  <c r="H248" i="1"/>
  <c r="H302" i="1" s="1"/>
  <c r="H240" i="1"/>
  <c r="H228" i="1" l="1"/>
  <c r="H326" i="1"/>
  <c r="H229" i="1"/>
  <c r="H189" i="1" s="1"/>
  <c r="H315" i="1" s="1"/>
  <c r="H327" i="1"/>
  <c r="H227" i="1"/>
  <c r="H325" i="1"/>
  <c r="H191" i="1"/>
  <c r="H317" i="1" s="1"/>
  <c r="H268" i="1"/>
  <c r="H264" i="1"/>
  <c r="H193" i="1"/>
  <c r="H319" i="1" s="1"/>
  <c r="H217" i="1"/>
  <c r="H285" i="1" s="1"/>
  <c r="H187" i="1" l="1"/>
  <c r="H215" i="1" s="1"/>
  <c r="H295" i="1"/>
  <c r="H261" i="1"/>
  <c r="H299" i="1" s="1"/>
  <c r="H221" i="1"/>
  <c r="H219" i="1"/>
  <c r="H245" i="1" l="1"/>
  <c r="H269" i="1" s="1"/>
  <c r="H249" i="1"/>
  <c r="H303" i="1" s="1"/>
  <c r="H243" i="1"/>
  <c r="H267" i="1" s="1"/>
  <c r="H287" i="1"/>
  <c r="H247" i="1"/>
  <c r="H301" i="1" s="1"/>
  <c r="H259" i="1"/>
  <c r="H297" i="1" s="1"/>
  <c r="H307" i="1"/>
  <c r="H265" i="1"/>
  <c r="H305" i="1"/>
  <c r="H263" i="1"/>
  <c r="H186" i="1"/>
  <c r="H214" i="1" s="1"/>
  <c r="H242" i="1" s="1"/>
  <c r="H190" i="1"/>
  <c r="H316" i="1" s="1"/>
  <c r="H182" i="1"/>
  <c r="H210" i="1" s="1"/>
  <c r="H238" i="1" s="1"/>
  <c r="H202" i="1"/>
  <c r="H194" i="1"/>
  <c r="H198" i="1"/>
  <c r="H324" i="1" s="1"/>
  <c r="H218" i="1" l="1"/>
  <c r="H266" i="1"/>
  <c r="H306" i="1"/>
  <c r="H230" i="1"/>
  <c r="H298" i="1" s="1"/>
  <c r="H328" i="1"/>
  <c r="H222" i="1"/>
  <c r="H320" i="1"/>
  <c r="H226" i="1"/>
  <c r="H294" i="1" s="1"/>
  <c r="H286" i="1"/>
  <c r="H304" i="1"/>
  <c r="H262" i="1"/>
  <c r="H246" i="1" l="1"/>
  <c r="H300" i="1" s="1"/>
  <c r="H258" i="1"/>
  <c r="H29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B03E9A-DB69-454A-A51D-EE0E9D130AD8}" keepAlive="1" name="Consulta - planta0" description="Conexión a la consulta 'planta0' en el libro." type="5" refreshedVersion="6" background="1" saveData="1">
    <dbPr connection="Provider=Microsoft.Mashup.OleDb.1;Data Source=$Workbook$;Location=planta0;Extended Properties=&quot;&quot;" command="SELECT * FROM [planta0]"/>
  </connection>
</connections>
</file>

<file path=xl/sharedStrings.xml><?xml version="1.0" encoding="utf-8"?>
<sst xmlns="http://schemas.openxmlformats.org/spreadsheetml/2006/main" count="1325" uniqueCount="197">
  <si>
    <t>sala</t>
  </si>
  <si>
    <t>point id</t>
  </si>
  <si>
    <t>x</t>
  </si>
  <si>
    <t>y</t>
  </si>
  <si>
    <t>ap_name</t>
  </si>
  <si>
    <t>planta</t>
  </si>
  <si>
    <t>N0-AP06</t>
  </si>
  <si>
    <t>planta 0</t>
  </si>
  <si>
    <t>N0-AP05</t>
  </si>
  <si>
    <t>N0-AP01</t>
  </si>
  <si>
    <t>N0-AP04</t>
  </si>
  <si>
    <t>N0-AP03</t>
  </si>
  <si>
    <t>N0-AP02</t>
  </si>
  <si>
    <t>visitas</t>
  </si>
  <si>
    <t>PL1-AP03</t>
  </si>
  <si>
    <t>PL1-AP02</t>
  </si>
  <si>
    <t>PL1-AP01</t>
  </si>
  <si>
    <t>PL1-AP10</t>
  </si>
  <si>
    <t>PL1-AP11</t>
  </si>
  <si>
    <t>PL1-AP25</t>
  </si>
  <si>
    <t>PL1-AP09</t>
  </si>
  <si>
    <t>PL1-AP08</t>
  </si>
  <si>
    <t>PL1-AP06</t>
  </si>
  <si>
    <t>PL1-AP07</t>
  </si>
  <si>
    <t>PL1-AP05</t>
  </si>
  <si>
    <t>PL1-AP14</t>
  </si>
  <si>
    <t>PL1-AP13</t>
  </si>
  <si>
    <t>PL1-AP12</t>
  </si>
  <si>
    <t>PL1-AP26</t>
  </si>
  <si>
    <t>PL1-AP16</t>
  </si>
  <si>
    <t>PL1-AP15</t>
  </si>
  <si>
    <t>PL1-AP27</t>
  </si>
  <si>
    <t>N1-AP04</t>
  </si>
  <si>
    <t>N1-AP06</t>
  </si>
  <si>
    <t>N1-AP03</t>
  </si>
  <si>
    <t>N1-AP01</t>
  </si>
  <si>
    <t>N1-AP02</t>
  </si>
  <si>
    <t>planta 1</t>
  </si>
  <si>
    <t>PL2-AP05</t>
  </si>
  <si>
    <t>planta 2</t>
  </si>
  <si>
    <t>PL2-AP06</t>
  </si>
  <si>
    <t>PL2-AP07</t>
  </si>
  <si>
    <t>PL2-AP25</t>
  </si>
  <si>
    <t>PL2-AP24</t>
  </si>
  <si>
    <t>PL2-AP01</t>
  </si>
  <si>
    <t>PL2-AP04</t>
  </si>
  <si>
    <t>PL2-AP26</t>
  </si>
  <si>
    <t>PL2-AP22</t>
  </si>
  <si>
    <t>PL2-AP23</t>
  </si>
  <si>
    <t>PL2-AP11</t>
  </si>
  <si>
    <t>PL2-AP10</t>
  </si>
  <si>
    <t>PL2-AP09</t>
  </si>
  <si>
    <t>PL2-AP08</t>
  </si>
  <si>
    <t>PL2-AP15</t>
  </si>
  <si>
    <t>PL2-AP17</t>
  </si>
  <si>
    <t>PL2-AP13</t>
  </si>
  <si>
    <t>PL2-AP21</t>
  </si>
  <si>
    <t>PL2-AP20</t>
  </si>
  <si>
    <t>PL2-AP19</t>
  </si>
  <si>
    <t>PL2-AP18</t>
  </si>
  <si>
    <t>PL2-AP12</t>
  </si>
  <si>
    <t>PL2-AP16</t>
  </si>
  <si>
    <t>PL2-AP14</t>
  </si>
  <si>
    <t>PL3-AP04</t>
  </si>
  <si>
    <t>PL3-AP02</t>
  </si>
  <si>
    <t>PL3-AP03</t>
  </si>
  <si>
    <t>PL3-AP06</t>
  </si>
  <si>
    <t>PL3-AP05</t>
  </si>
  <si>
    <t>PL3-AP07</t>
  </si>
  <si>
    <t>PL3-AP20</t>
  </si>
  <si>
    <t>PL3-AP19</t>
  </si>
  <si>
    <t>PL3-AP18</t>
  </si>
  <si>
    <t>PL3-AP11</t>
  </si>
  <si>
    <t>PL3-AP08</t>
  </si>
  <si>
    <t>PL3-AP09</t>
  </si>
  <si>
    <t>PL3-AP17</t>
  </si>
  <si>
    <t>PL3-AP16</t>
  </si>
  <si>
    <t>PL3-AP15</t>
  </si>
  <si>
    <t>PL3-AP13</t>
  </si>
  <si>
    <t>PL3-AP14</t>
  </si>
  <si>
    <t>PL3-AP12</t>
  </si>
  <si>
    <t>PL3-AP10</t>
  </si>
  <si>
    <t>planta 3</t>
  </si>
  <si>
    <t>retiro</t>
  </si>
  <si>
    <t>N1-AP05</t>
  </si>
  <si>
    <t>PL2-AP02</t>
  </si>
  <si>
    <t>Pal-Cristal_Ap01</t>
  </si>
  <si>
    <t xml:space="preserve">Pal-Velazquez_Ap01 </t>
  </si>
  <si>
    <t>Pal-Velazquez_Ap02</t>
  </si>
  <si>
    <t>PL1-AP28-JARDIN</t>
  </si>
  <si>
    <t>PL1-AP29-JARDIN</t>
  </si>
  <si>
    <t>PL1-AP17</t>
  </si>
  <si>
    <t>PL4-AP11</t>
  </si>
  <si>
    <t>planta 4</t>
  </si>
  <si>
    <t>PL4-AP12</t>
  </si>
  <si>
    <t>PL4-AP10</t>
  </si>
  <si>
    <t>PL4-AP09</t>
  </si>
  <si>
    <t>PL4-AP08</t>
  </si>
  <si>
    <t>PL4-AP06</t>
  </si>
  <si>
    <t>PL4-AP05</t>
  </si>
  <si>
    <t>PL4-AP07</t>
  </si>
  <si>
    <t>PL4-AP03</t>
  </si>
  <si>
    <t>PL4-AP04</t>
  </si>
  <si>
    <t>PL4-AP14</t>
  </si>
  <si>
    <t>PL4-AP13</t>
  </si>
  <si>
    <t>PL4-AP15</t>
  </si>
  <si>
    <t>PL4-AP16</t>
  </si>
  <si>
    <t>PL4-AP19</t>
  </si>
  <si>
    <t>PL4-AP20</t>
  </si>
  <si>
    <t>PL4-AP18</t>
  </si>
  <si>
    <t>PL4-AP02</t>
  </si>
  <si>
    <t>PL4-AP17</t>
  </si>
  <si>
    <t>PL4-AP01</t>
  </si>
  <si>
    <t>sala_Reina</t>
  </si>
  <si>
    <t>206.06_B</t>
  </si>
  <si>
    <t>206.01</t>
  </si>
  <si>
    <t>206.11</t>
  </si>
  <si>
    <t>2016.10</t>
  </si>
  <si>
    <t>206.06_A</t>
  </si>
  <si>
    <t>206.05</t>
  </si>
  <si>
    <t>206.02</t>
  </si>
  <si>
    <t>Pasillo 2F</t>
  </si>
  <si>
    <t>Pasillo 2B</t>
  </si>
  <si>
    <t>201_A</t>
  </si>
  <si>
    <t>201_B</t>
  </si>
  <si>
    <t>202_A</t>
  </si>
  <si>
    <t>202_B</t>
  </si>
  <si>
    <t>Pasillo 2C</t>
  </si>
  <si>
    <t>Pasillo_2DB</t>
  </si>
  <si>
    <t>Pasillo_2DA</t>
  </si>
  <si>
    <t>413/414/415</t>
  </si>
  <si>
    <t>410/411</t>
  </si>
  <si>
    <t>409/412</t>
  </si>
  <si>
    <t>407/408/409</t>
  </si>
  <si>
    <t>420/421/422</t>
  </si>
  <si>
    <t>430_B</t>
  </si>
  <si>
    <t>430_A</t>
  </si>
  <si>
    <t>206.07/2016.08/206.09</t>
  </si>
  <si>
    <t>206.03/206.04</t>
  </si>
  <si>
    <t>Patio F</t>
  </si>
  <si>
    <t>Patio B</t>
  </si>
  <si>
    <t>Talleres infantiles B</t>
  </si>
  <si>
    <t>Talleres infantiles A</t>
  </si>
  <si>
    <t>Sala Protocolo Sabatini B</t>
  </si>
  <si>
    <t>Sala Protocolo Sabatini A</t>
  </si>
  <si>
    <t>Entrada Principal</t>
  </si>
  <si>
    <t>Espacio Uno</t>
  </si>
  <si>
    <t>Pasillo 1B</t>
  </si>
  <si>
    <t>Auditorio</t>
  </si>
  <si>
    <t>Pasillo 1A_A</t>
  </si>
  <si>
    <t>Pasillo 1A_B</t>
  </si>
  <si>
    <t>Pasillo 1E</t>
  </si>
  <si>
    <t>Pasillo 1D_B</t>
  </si>
  <si>
    <t>Pasillo 1D_A</t>
  </si>
  <si>
    <t>Pasillo 1C</t>
  </si>
  <si>
    <t>103_E</t>
  </si>
  <si>
    <t>103_D</t>
  </si>
  <si>
    <t>103_C</t>
  </si>
  <si>
    <t>305.A4</t>
  </si>
  <si>
    <t>305.A2</t>
  </si>
  <si>
    <t>306. B1</t>
  </si>
  <si>
    <t>306. B2</t>
  </si>
  <si>
    <t>301.D1</t>
  </si>
  <si>
    <t>301.D2</t>
  </si>
  <si>
    <t>301.D3</t>
  </si>
  <si>
    <t>304.F2</t>
  </si>
  <si>
    <t>304.F1</t>
  </si>
  <si>
    <t>Palacio Cristal</t>
  </si>
  <si>
    <t>Palacio Velazquez</t>
  </si>
  <si>
    <t>PL3-AP01</t>
  </si>
  <si>
    <t>001.11, 001.12</t>
  </si>
  <si>
    <t>001.08, 001.10</t>
  </si>
  <si>
    <t>001.06, 001.07</t>
  </si>
  <si>
    <t>001.04, 001.05, 001.09</t>
  </si>
  <si>
    <t>001.01</t>
  </si>
  <si>
    <t>001.02, 001.03</t>
  </si>
  <si>
    <t>104.09, 104.01</t>
  </si>
  <si>
    <t>104.02</t>
  </si>
  <si>
    <t>104.03</t>
  </si>
  <si>
    <t>104.05, 104.06</t>
  </si>
  <si>
    <t>104.04,104.06,104.07, 104.08</t>
  </si>
  <si>
    <t>104.10</t>
  </si>
  <si>
    <t>Pasillo 1F</t>
  </si>
  <si>
    <t>204, 205</t>
  </si>
  <si>
    <t>305.A3_A</t>
  </si>
  <si>
    <t>305.A3_B</t>
  </si>
  <si>
    <t>305.A1_B</t>
  </si>
  <si>
    <t>305.A1_A</t>
  </si>
  <si>
    <t>Pasillo 3A</t>
  </si>
  <si>
    <t>Pasillo 3B</t>
  </si>
  <si>
    <t>Pasillo 3F</t>
  </si>
  <si>
    <t>402_A</t>
  </si>
  <si>
    <t>402_B, 403, 404, 405</t>
  </si>
  <si>
    <t>Taller restauración</t>
  </si>
  <si>
    <t>416, 419</t>
  </si>
  <si>
    <t>417, 418</t>
  </si>
  <si>
    <t>423, 424, 426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</si>
</sst>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Font="1"/>
    <xf numFmtId="0" fontId="0" fillId="2" borderId="0" xfId="0" applyFill="1" applyBorder="1"/>
    <xf numFmtId="0" fontId="0" fillId="2" borderId="0" xfId="0" applyFill="1"/>
    <xf numFmtId="0" fontId="0" fillId="2" borderId="0" xfId="0" applyFont="1" applyFill="1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/>
    </xf>
    <xf numFmtId="0" fontId="1" fillId="4" borderId="3" xfId="0" applyFont="1" applyFill="1" applyBorder="1" applyAlignment="1">
      <alignment horizontal="left"/>
    </xf>
    <xf numFmtId="0" fontId="0" fillId="5" borderId="0" xfId="0" applyFont="1" applyFill="1"/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5E35220-16B3-47F0-86A5-2C9A47BF5D10}" autoFormatId="16" applyNumberFormats="0" applyBorderFormats="0" applyFontFormats="0" applyPatternFormats="0" applyAlignmentFormats="0" applyWidthHeightFormats="0">
  <queryTableRefresh nextId="10" unboundColumnsLeft="1" unboundColumnsRight="3">
    <queryTableFields count="8">
      <queryTableField id="8" dataBound="0" tableColumnId="8"/>
      <queryTableField id="1" name="shape id" tableColumnId="1"/>
      <queryTableField id="2" name="point id" tableColumnId="2"/>
      <queryTableField id="3" name="x" tableColumnId="3"/>
      <queryTableField id="4" name="y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67A3E-100C-4EBC-B8A4-297D6A4C981B}" name="planta0" displayName="planta0" ref="A1:H464" tableType="queryTable" totalsRowShown="0">
  <autoFilter ref="A1:H464" xr:uid="{4EE5E2CC-73D8-40D7-9B0E-4C72967D940E}">
    <filterColumn colId="6">
      <filters>
        <filter val="planta 4"/>
      </filters>
    </filterColumn>
  </autoFilter>
  <sortState xmlns:xlrd2="http://schemas.microsoft.com/office/spreadsheetml/2017/richdata2" ref="A381:H386">
    <sortCondition descending="1" ref="F1:F464"/>
  </sortState>
  <tableColumns count="8">
    <tableColumn id="8" xr3:uid="{1361AEAD-29C5-42D5-A388-C3B13E3D5607}" uniqueName="8" name="sala_Reina" queryTableFieldId="8"/>
    <tableColumn id="1" xr3:uid="{BD78628F-953E-470F-BF7D-C975FCACBE00}" uniqueName="1" name="sala" queryTableFieldId="1"/>
    <tableColumn id="2" xr3:uid="{03BA7A18-A023-4D52-9207-CC167B0025E0}" uniqueName="2" name="point id" queryTableFieldId="2"/>
    <tableColumn id="3" xr3:uid="{795462BF-6677-44C4-A715-03B511361CFB}" uniqueName="3" name="x" queryTableFieldId="3"/>
    <tableColumn id="4" xr3:uid="{E1F6C82E-3E7F-4D97-85DC-842F7AB4BAA2}" uniqueName="4" name="y" queryTableFieldId="4"/>
    <tableColumn id="5" xr3:uid="{8DCC55F4-1639-4C60-9ADC-5D733A61DD50}" uniqueName="5" name="ap_name" queryTableFieldId="5"/>
    <tableColumn id="6" xr3:uid="{691B6FB5-FD87-42D8-95E2-C59DA7C47660}" uniqueName="6" name="planta" queryTableFieldId="6"/>
    <tableColumn id="7" xr3:uid="{748789B2-53DB-46F3-9E76-9D4F80935F0B}" uniqueName="7" name="visita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677D-67F3-4D10-9FF3-7EABE2634DB0}">
  <dimension ref="A1:H464"/>
  <sheetViews>
    <sheetView tabSelected="1" topLeftCell="A429" zoomScaleNormal="100" workbookViewId="0">
      <selection activeCell="N443" sqref="N443"/>
    </sheetView>
  </sheetViews>
  <sheetFormatPr baseColWidth="10" defaultRowHeight="15" x14ac:dyDescent="0.25"/>
  <cols>
    <col min="1" max="1" width="25.7109375" bestFit="1" customWidth="1"/>
    <col min="6" max="6" width="23.42578125" bestFit="1" customWidth="1"/>
  </cols>
  <sheetData>
    <row r="1" spans="1:8" x14ac:dyDescent="0.25">
      <c r="A1" t="s">
        <v>113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</row>
    <row r="2" spans="1:8" hidden="1" x14ac:dyDescent="0.25">
      <c r="A2" t="s">
        <v>172</v>
      </c>
      <c r="B2">
        <v>2</v>
      </c>
      <c r="C2">
        <v>0</v>
      </c>
      <c r="D2">
        <v>121</v>
      </c>
      <c r="E2">
        <v>539</v>
      </c>
      <c r="F2" t="s">
        <v>9</v>
      </c>
      <c r="G2" t="s">
        <v>7</v>
      </c>
      <c r="H2">
        <v>330000</v>
      </c>
    </row>
    <row r="3" spans="1:8" hidden="1" x14ac:dyDescent="0.25">
      <c r="A3" t="s">
        <v>172</v>
      </c>
      <c r="B3">
        <v>2</v>
      </c>
      <c r="C3">
        <v>1</v>
      </c>
      <c r="D3">
        <v>144</v>
      </c>
      <c r="E3">
        <v>524</v>
      </c>
      <c r="F3" t="s">
        <v>9</v>
      </c>
      <c r="G3" t="s">
        <v>7</v>
      </c>
      <c r="H3">
        <v>330000</v>
      </c>
    </row>
    <row r="4" spans="1:8" hidden="1" x14ac:dyDescent="0.25">
      <c r="A4" t="s">
        <v>172</v>
      </c>
      <c r="B4">
        <v>2</v>
      </c>
      <c r="C4">
        <v>2</v>
      </c>
      <c r="D4">
        <v>211</v>
      </c>
      <c r="E4">
        <v>567</v>
      </c>
      <c r="F4" t="s">
        <v>9</v>
      </c>
      <c r="G4" t="s">
        <v>7</v>
      </c>
      <c r="H4">
        <v>330000</v>
      </c>
    </row>
    <row r="5" spans="1:8" hidden="1" x14ac:dyDescent="0.25">
      <c r="A5" t="s">
        <v>172</v>
      </c>
      <c r="B5">
        <v>2</v>
      </c>
      <c r="C5">
        <v>3</v>
      </c>
      <c r="D5">
        <v>189</v>
      </c>
      <c r="E5">
        <v>580</v>
      </c>
      <c r="F5" t="s">
        <v>9</v>
      </c>
      <c r="G5" t="s">
        <v>7</v>
      </c>
      <c r="H5">
        <v>330000</v>
      </c>
    </row>
    <row r="6" spans="1:8" hidden="1" x14ac:dyDescent="0.25">
      <c r="A6" t="s">
        <v>172</v>
      </c>
      <c r="B6">
        <v>2</v>
      </c>
      <c r="C6">
        <v>4</v>
      </c>
      <c r="D6">
        <v>206</v>
      </c>
      <c r="E6">
        <v>591</v>
      </c>
      <c r="F6" t="s">
        <v>9</v>
      </c>
      <c r="G6" t="s">
        <v>7</v>
      </c>
      <c r="H6">
        <v>330000</v>
      </c>
    </row>
    <row r="7" spans="1:8" hidden="1" x14ac:dyDescent="0.25">
      <c r="A7" t="s">
        <v>172</v>
      </c>
      <c r="B7">
        <v>2</v>
      </c>
      <c r="C7">
        <v>5</v>
      </c>
      <c r="D7">
        <v>192</v>
      </c>
      <c r="E7">
        <v>601</v>
      </c>
      <c r="F7" t="s">
        <v>9</v>
      </c>
      <c r="G7" t="s">
        <v>7</v>
      </c>
      <c r="H7">
        <v>330000</v>
      </c>
    </row>
    <row r="8" spans="1:8" hidden="1" x14ac:dyDescent="0.25">
      <c r="A8" t="s">
        <v>172</v>
      </c>
      <c r="B8">
        <v>2</v>
      </c>
      <c r="C8">
        <v>6</v>
      </c>
      <c r="D8">
        <v>167</v>
      </c>
      <c r="E8">
        <v>584</v>
      </c>
      <c r="F8" t="s">
        <v>9</v>
      </c>
      <c r="G8" t="s">
        <v>7</v>
      </c>
      <c r="H8">
        <v>330000</v>
      </c>
    </row>
    <row r="9" spans="1:8" hidden="1" x14ac:dyDescent="0.25">
      <c r="A9" t="s">
        <v>172</v>
      </c>
      <c r="B9">
        <v>2</v>
      </c>
      <c r="C9">
        <v>7</v>
      </c>
      <c r="D9">
        <v>179</v>
      </c>
      <c r="E9">
        <v>576</v>
      </c>
      <c r="F9" t="s">
        <v>9</v>
      </c>
      <c r="G9" t="s">
        <v>7</v>
      </c>
      <c r="H9">
        <v>330000</v>
      </c>
    </row>
    <row r="10" spans="1:8" hidden="1" x14ac:dyDescent="0.25">
      <c r="A10" t="s">
        <v>175</v>
      </c>
      <c r="B10">
        <v>5</v>
      </c>
      <c r="C10">
        <v>0</v>
      </c>
      <c r="D10">
        <v>189</v>
      </c>
      <c r="E10">
        <v>553</v>
      </c>
      <c r="F10" t="s">
        <v>12</v>
      </c>
      <c r="G10" t="s">
        <v>7</v>
      </c>
      <c r="H10">
        <v>10000</v>
      </c>
    </row>
    <row r="11" spans="1:8" hidden="1" x14ac:dyDescent="0.25">
      <c r="A11" t="s">
        <v>175</v>
      </c>
      <c r="B11">
        <v>5</v>
      </c>
      <c r="C11">
        <v>1</v>
      </c>
      <c r="D11">
        <v>278</v>
      </c>
      <c r="E11">
        <v>496</v>
      </c>
      <c r="F11" t="s">
        <v>12</v>
      </c>
      <c r="G11" t="s">
        <v>7</v>
      </c>
      <c r="H11">
        <v>10000</v>
      </c>
    </row>
    <row r="12" spans="1:8" hidden="1" x14ac:dyDescent="0.25">
      <c r="A12" t="s">
        <v>175</v>
      </c>
      <c r="B12">
        <v>5</v>
      </c>
      <c r="C12">
        <v>2</v>
      </c>
      <c r="D12">
        <v>299</v>
      </c>
      <c r="E12">
        <v>510</v>
      </c>
      <c r="F12" t="s">
        <v>12</v>
      </c>
      <c r="G12" t="s">
        <v>7</v>
      </c>
      <c r="H12">
        <v>10000</v>
      </c>
    </row>
    <row r="13" spans="1:8" hidden="1" x14ac:dyDescent="0.25">
      <c r="A13" t="s">
        <v>175</v>
      </c>
      <c r="B13">
        <v>5</v>
      </c>
      <c r="C13">
        <v>3</v>
      </c>
      <c r="D13">
        <v>211</v>
      </c>
      <c r="E13">
        <v>567</v>
      </c>
      <c r="F13" t="s">
        <v>12</v>
      </c>
      <c r="G13" t="s">
        <v>7</v>
      </c>
      <c r="H13">
        <v>10000</v>
      </c>
    </row>
    <row r="14" spans="1:8" hidden="1" x14ac:dyDescent="0.25">
      <c r="A14" t="s">
        <v>174</v>
      </c>
      <c r="B14">
        <v>4</v>
      </c>
      <c r="C14">
        <v>0</v>
      </c>
      <c r="D14">
        <v>187</v>
      </c>
      <c r="E14">
        <v>495</v>
      </c>
      <c r="F14" t="s">
        <v>11</v>
      </c>
      <c r="G14" t="s">
        <v>7</v>
      </c>
      <c r="H14">
        <v>6000</v>
      </c>
    </row>
    <row r="15" spans="1:8" hidden="1" x14ac:dyDescent="0.25">
      <c r="A15" t="s">
        <v>174</v>
      </c>
      <c r="B15">
        <v>4</v>
      </c>
      <c r="C15">
        <v>1</v>
      </c>
      <c r="D15">
        <v>232</v>
      </c>
      <c r="E15">
        <v>466</v>
      </c>
      <c r="F15" t="s">
        <v>11</v>
      </c>
      <c r="G15" t="s">
        <v>7</v>
      </c>
      <c r="H15">
        <v>6000</v>
      </c>
    </row>
    <row r="16" spans="1:8" hidden="1" x14ac:dyDescent="0.25">
      <c r="A16" t="s">
        <v>174</v>
      </c>
      <c r="B16">
        <v>4</v>
      </c>
      <c r="C16">
        <v>2</v>
      </c>
      <c r="D16">
        <v>278</v>
      </c>
      <c r="E16">
        <v>496</v>
      </c>
      <c r="F16" t="s">
        <v>11</v>
      </c>
      <c r="G16" t="s">
        <v>7</v>
      </c>
      <c r="H16">
        <v>6000</v>
      </c>
    </row>
    <row r="17" spans="1:8" hidden="1" x14ac:dyDescent="0.25">
      <c r="A17" t="s">
        <v>174</v>
      </c>
      <c r="B17">
        <v>4</v>
      </c>
      <c r="C17">
        <v>3</v>
      </c>
      <c r="D17">
        <v>234</v>
      </c>
      <c r="E17">
        <v>525</v>
      </c>
      <c r="F17" t="s">
        <v>11</v>
      </c>
      <c r="G17" t="s">
        <v>7</v>
      </c>
      <c r="H17">
        <v>6000</v>
      </c>
    </row>
    <row r="18" spans="1:8" hidden="1" x14ac:dyDescent="0.25">
      <c r="A18" t="s">
        <v>173</v>
      </c>
      <c r="B18">
        <v>3</v>
      </c>
      <c r="C18">
        <v>0</v>
      </c>
      <c r="D18">
        <v>144</v>
      </c>
      <c r="E18">
        <v>524</v>
      </c>
      <c r="F18" t="s">
        <v>10</v>
      </c>
      <c r="G18" t="s">
        <v>7</v>
      </c>
      <c r="H18">
        <v>50000</v>
      </c>
    </row>
    <row r="19" spans="1:8" hidden="1" x14ac:dyDescent="0.25">
      <c r="A19" t="s">
        <v>173</v>
      </c>
      <c r="B19">
        <v>3</v>
      </c>
      <c r="C19">
        <v>1</v>
      </c>
      <c r="D19">
        <v>187</v>
      </c>
      <c r="E19">
        <v>495</v>
      </c>
      <c r="F19" t="s">
        <v>10</v>
      </c>
      <c r="G19" t="s">
        <v>7</v>
      </c>
      <c r="H19">
        <v>50000</v>
      </c>
    </row>
    <row r="20" spans="1:8" hidden="1" x14ac:dyDescent="0.25">
      <c r="A20" t="s">
        <v>173</v>
      </c>
      <c r="B20">
        <v>3</v>
      </c>
      <c r="C20">
        <v>2</v>
      </c>
      <c r="D20">
        <v>234</v>
      </c>
      <c r="E20">
        <v>525</v>
      </c>
      <c r="F20" t="s">
        <v>10</v>
      </c>
      <c r="G20" t="s">
        <v>7</v>
      </c>
      <c r="H20">
        <v>50000</v>
      </c>
    </row>
    <row r="21" spans="1:8" hidden="1" x14ac:dyDescent="0.25">
      <c r="A21" t="s">
        <v>173</v>
      </c>
      <c r="B21">
        <v>3</v>
      </c>
      <c r="C21">
        <v>3</v>
      </c>
      <c r="D21">
        <v>190</v>
      </c>
      <c r="E21">
        <v>553</v>
      </c>
      <c r="F21" t="s">
        <v>10</v>
      </c>
      <c r="G21" t="s">
        <v>7</v>
      </c>
      <c r="H21">
        <v>50000</v>
      </c>
    </row>
    <row r="22" spans="1:8" hidden="1" x14ac:dyDescent="0.25">
      <c r="A22" t="s">
        <v>170</v>
      </c>
      <c r="B22">
        <v>1</v>
      </c>
      <c r="C22">
        <v>0</v>
      </c>
      <c r="D22">
        <v>162</v>
      </c>
      <c r="E22">
        <v>479</v>
      </c>
      <c r="F22" t="s">
        <v>8</v>
      </c>
      <c r="G22" t="s">
        <v>7</v>
      </c>
      <c r="H22" s="2">
        <v>5000</v>
      </c>
    </row>
    <row r="23" spans="1:8" hidden="1" x14ac:dyDescent="0.25">
      <c r="A23" t="s">
        <v>170</v>
      </c>
      <c r="B23">
        <v>1</v>
      </c>
      <c r="C23">
        <v>1</v>
      </c>
      <c r="D23">
        <v>206</v>
      </c>
      <c r="E23">
        <v>450</v>
      </c>
      <c r="F23" t="s">
        <v>8</v>
      </c>
      <c r="G23" t="s">
        <v>7</v>
      </c>
      <c r="H23" s="2">
        <v>5000</v>
      </c>
    </row>
    <row r="24" spans="1:8" hidden="1" x14ac:dyDescent="0.25">
      <c r="A24" t="s">
        <v>170</v>
      </c>
      <c r="B24">
        <v>1</v>
      </c>
      <c r="C24">
        <v>2</v>
      </c>
      <c r="D24">
        <v>232</v>
      </c>
      <c r="E24">
        <v>467</v>
      </c>
      <c r="F24" t="s">
        <v>8</v>
      </c>
      <c r="G24" t="s">
        <v>7</v>
      </c>
      <c r="H24" s="2">
        <v>5000</v>
      </c>
    </row>
    <row r="25" spans="1:8" hidden="1" x14ac:dyDescent="0.25">
      <c r="A25" t="s">
        <v>170</v>
      </c>
      <c r="B25">
        <v>1</v>
      </c>
      <c r="C25">
        <v>3</v>
      </c>
      <c r="D25">
        <v>187</v>
      </c>
      <c r="E25">
        <v>496</v>
      </c>
      <c r="F25" t="s">
        <v>8</v>
      </c>
      <c r="G25" t="s">
        <v>7</v>
      </c>
      <c r="H25" s="2">
        <v>5000</v>
      </c>
    </row>
    <row r="26" spans="1:8" hidden="1" x14ac:dyDescent="0.25">
      <c r="A26" t="s">
        <v>171</v>
      </c>
      <c r="B26">
        <v>0</v>
      </c>
      <c r="C26">
        <v>0</v>
      </c>
      <c r="D26">
        <v>95</v>
      </c>
      <c r="E26">
        <v>522</v>
      </c>
      <c r="F26" t="s">
        <v>6</v>
      </c>
      <c r="G26" t="s">
        <v>7</v>
      </c>
      <c r="H26" s="2">
        <v>25000</v>
      </c>
    </row>
    <row r="27" spans="1:8" hidden="1" x14ac:dyDescent="0.25">
      <c r="A27" t="s">
        <v>171</v>
      </c>
      <c r="B27">
        <v>0</v>
      </c>
      <c r="C27">
        <v>1</v>
      </c>
      <c r="D27">
        <v>161</v>
      </c>
      <c r="E27">
        <v>479</v>
      </c>
      <c r="F27" t="s">
        <v>6</v>
      </c>
      <c r="G27" t="s">
        <v>7</v>
      </c>
      <c r="H27" s="2">
        <v>25000</v>
      </c>
    </row>
    <row r="28" spans="1:8" hidden="1" x14ac:dyDescent="0.25">
      <c r="A28" t="s">
        <v>171</v>
      </c>
      <c r="B28">
        <v>0</v>
      </c>
      <c r="C28">
        <v>2</v>
      </c>
      <c r="D28">
        <v>187</v>
      </c>
      <c r="E28">
        <v>496</v>
      </c>
      <c r="F28" t="s">
        <v>6</v>
      </c>
      <c r="G28" t="s">
        <v>7</v>
      </c>
      <c r="H28" s="2">
        <v>25000</v>
      </c>
    </row>
    <row r="29" spans="1:8" hidden="1" x14ac:dyDescent="0.25">
      <c r="A29" t="s">
        <v>171</v>
      </c>
      <c r="B29">
        <v>0</v>
      </c>
      <c r="C29">
        <v>3</v>
      </c>
      <c r="D29">
        <v>121</v>
      </c>
      <c r="E29">
        <v>539</v>
      </c>
      <c r="F29" t="s">
        <v>6</v>
      </c>
      <c r="G29" t="s">
        <v>7</v>
      </c>
      <c r="H29" s="2">
        <v>25000</v>
      </c>
    </row>
    <row r="30" spans="1:8" hidden="1" x14ac:dyDescent="0.25">
      <c r="A30" s="9" t="s">
        <v>176</v>
      </c>
      <c r="B30" s="1">
        <v>26</v>
      </c>
      <c r="C30" s="1">
        <v>0</v>
      </c>
      <c r="D30" s="3">
        <v>239</v>
      </c>
      <c r="E30" s="3">
        <v>471</v>
      </c>
      <c r="F30" s="1" t="s">
        <v>35</v>
      </c>
      <c r="G30" t="s">
        <v>37</v>
      </c>
      <c r="H30" s="2" t="e">
        <f>SUM(#REF!+20000)</f>
        <v>#REF!</v>
      </c>
    </row>
    <row r="31" spans="1:8" hidden="1" x14ac:dyDescent="0.25">
      <c r="A31" s="9" t="s">
        <v>176</v>
      </c>
      <c r="B31" s="1">
        <v>26</v>
      </c>
      <c r="C31" s="1">
        <v>1</v>
      </c>
      <c r="D31" s="4">
        <v>270</v>
      </c>
      <c r="E31" s="4">
        <v>492</v>
      </c>
      <c r="F31" s="1" t="s">
        <v>35</v>
      </c>
      <c r="G31" t="s">
        <v>37</v>
      </c>
      <c r="H31" s="2" t="e">
        <f>SUM(#REF!+20000)</f>
        <v>#REF!</v>
      </c>
    </row>
    <row r="32" spans="1:8" hidden="1" x14ac:dyDescent="0.25">
      <c r="A32" s="9" t="s">
        <v>176</v>
      </c>
      <c r="B32" s="1">
        <v>26</v>
      </c>
      <c r="C32" s="1">
        <v>2</v>
      </c>
      <c r="D32" s="4">
        <v>226</v>
      </c>
      <c r="E32" s="4">
        <v>520</v>
      </c>
      <c r="F32" s="1" t="s">
        <v>35</v>
      </c>
      <c r="G32" t="s">
        <v>37</v>
      </c>
      <c r="H32" s="2" t="e">
        <f>SUM(#REF!+20000)</f>
        <v>#REF!</v>
      </c>
    </row>
    <row r="33" spans="1:8" hidden="1" x14ac:dyDescent="0.25">
      <c r="A33" s="9" t="s">
        <v>176</v>
      </c>
      <c r="B33" s="1">
        <v>26</v>
      </c>
      <c r="C33" s="1">
        <v>3</v>
      </c>
      <c r="D33" s="3">
        <v>194</v>
      </c>
      <c r="E33" s="3">
        <v>499</v>
      </c>
      <c r="F33" s="1" t="s">
        <v>35</v>
      </c>
      <c r="G33" t="s">
        <v>37</v>
      </c>
      <c r="H33" s="2" t="e">
        <f>SUM(#REF!+20000)</f>
        <v>#REF!</v>
      </c>
    </row>
    <row r="34" spans="1:8" hidden="1" x14ac:dyDescent="0.25">
      <c r="A34" s="10" t="s">
        <v>177</v>
      </c>
      <c r="B34" s="1">
        <v>27</v>
      </c>
      <c r="C34" s="1">
        <v>0</v>
      </c>
      <c r="D34" s="3">
        <v>227</v>
      </c>
      <c r="E34" s="3">
        <v>520</v>
      </c>
      <c r="F34" s="1" t="s">
        <v>36</v>
      </c>
      <c r="G34" t="s">
        <v>37</v>
      </c>
      <c r="H34" s="2" t="e">
        <f>SUM(#REF!+20000)</f>
        <v>#REF!</v>
      </c>
    </row>
    <row r="35" spans="1:8" hidden="1" x14ac:dyDescent="0.25">
      <c r="A35" s="10" t="s">
        <v>177</v>
      </c>
      <c r="B35" s="1">
        <v>27</v>
      </c>
      <c r="C35" s="1">
        <v>1</v>
      </c>
      <c r="D35" s="4">
        <v>270</v>
      </c>
      <c r="E35" s="4">
        <v>492</v>
      </c>
      <c r="F35" s="1" t="s">
        <v>36</v>
      </c>
      <c r="G35" t="s">
        <v>37</v>
      </c>
      <c r="H35" s="2" t="e">
        <f>SUM(#REF!+20000)</f>
        <v>#REF!</v>
      </c>
    </row>
    <row r="36" spans="1:8" hidden="1" x14ac:dyDescent="0.25">
      <c r="A36" s="10" t="s">
        <v>177</v>
      </c>
      <c r="B36" s="1">
        <v>27</v>
      </c>
      <c r="C36" s="1">
        <v>2</v>
      </c>
      <c r="D36" s="4">
        <v>299</v>
      </c>
      <c r="E36" s="4">
        <v>510</v>
      </c>
      <c r="F36" s="1" t="s">
        <v>36</v>
      </c>
      <c r="G36" t="s">
        <v>37</v>
      </c>
      <c r="H36" s="2" t="e">
        <f>SUM(#REF!+20000)</f>
        <v>#REF!</v>
      </c>
    </row>
    <row r="37" spans="1:8" hidden="1" x14ac:dyDescent="0.25">
      <c r="A37" s="10" t="s">
        <v>177</v>
      </c>
      <c r="B37" s="1">
        <v>27</v>
      </c>
      <c r="C37" s="1">
        <v>3</v>
      </c>
      <c r="D37" s="3">
        <v>255</v>
      </c>
      <c r="E37" s="3">
        <v>538</v>
      </c>
      <c r="F37" s="1" t="s">
        <v>36</v>
      </c>
      <c r="G37" t="s">
        <v>37</v>
      </c>
      <c r="H37" s="2" t="e">
        <f>SUM(#REF!+20000)</f>
        <v>#REF!</v>
      </c>
    </row>
    <row r="38" spans="1:8" hidden="1" x14ac:dyDescent="0.25">
      <c r="A38" s="10" t="s">
        <v>178</v>
      </c>
      <c r="B38" s="1">
        <v>24</v>
      </c>
      <c r="C38" s="1">
        <v>0</v>
      </c>
      <c r="D38" s="3">
        <v>210</v>
      </c>
      <c r="E38" s="3">
        <v>567</v>
      </c>
      <c r="F38" s="1" t="s">
        <v>34</v>
      </c>
      <c r="G38" t="s">
        <v>37</v>
      </c>
      <c r="H38" s="2" t="e">
        <f>SUM(#REF!+20000)</f>
        <v>#REF!</v>
      </c>
    </row>
    <row r="39" spans="1:8" hidden="1" x14ac:dyDescent="0.25">
      <c r="A39" s="10" t="s">
        <v>178</v>
      </c>
      <c r="B39" s="1">
        <v>24</v>
      </c>
      <c r="C39" s="1">
        <v>1</v>
      </c>
      <c r="D39" s="4">
        <v>255</v>
      </c>
      <c r="E39" s="4">
        <v>538</v>
      </c>
      <c r="F39" s="1" t="s">
        <v>34</v>
      </c>
      <c r="G39" t="s">
        <v>37</v>
      </c>
      <c r="H39" s="2" t="e">
        <f>SUM(#REF!+20000)</f>
        <v>#REF!</v>
      </c>
    </row>
    <row r="40" spans="1:8" hidden="1" x14ac:dyDescent="0.25">
      <c r="A40" s="10" t="s">
        <v>178</v>
      </c>
      <c r="B40" s="1">
        <v>24</v>
      </c>
      <c r="C40" s="1">
        <v>2</v>
      </c>
      <c r="D40" s="4">
        <v>226</v>
      </c>
      <c r="E40" s="4">
        <v>520</v>
      </c>
      <c r="F40" s="1" t="s">
        <v>34</v>
      </c>
      <c r="G40" t="s">
        <v>37</v>
      </c>
      <c r="H40" s="2" t="e">
        <f>SUM(#REF!+20000)</f>
        <v>#REF!</v>
      </c>
    </row>
    <row r="41" spans="1:8" hidden="1" x14ac:dyDescent="0.25">
      <c r="A41" s="10" t="s">
        <v>178</v>
      </c>
      <c r="B41" s="1">
        <v>24</v>
      </c>
      <c r="C41" s="1">
        <v>3</v>
      </c>
      <c r="D41" s="3">
        <v>180</v>
      </c>
      <c r="E41" s="3">
        <v>548</v>
      </c>
      <c r="F41" s="1" t="s">
        <v>34</v>
      </c>
      <c r="G41" t="s">
        <v>37</v>
      </c>
      <c r="H41" s="2" t="e">
        <f>SUM(#REF!+20000)</f>
        <v>#REF!</v>
      </c>
    </row>
    <row r="42" spans="1:8" hidden="1" x14ac:dyDescent="0.25">
      <c r="A42" s="10" t="s">
        <v>179</v>
      </c>
      <c r="B42" s="1">
        <v>22</v>
      </c>
      <c r="C42" s="1">
        <v>0</v>
      </c>
      <c r="D42" s="3">
        <v>95</v>
      </c>
      <c r="E42" s="3">
        <v>522</v>
      </c>
      <c r="F42" s="1" t="s">
        <v>32</v>
      </c>
      <c r="G42" t="s">
        <v>37</v>
      </c>
      <c r="H42" s="2" t="e">
        <f>SUM(#REF!+20000)</f>
        <v>#REF!</v>
      </c>
    </row>
    <row r="43" spans="1:8" hidden="1" x14ac:dyDescent="0.25">
      <c r="A43" s="10" t="s">
        <v>179</v>
      </c>
      <c r="B43" s="1">
        <v>22</v>
      </c>
      <c r="C43" s="1">
        <v>1</v>
      </c>
      <c r="D43" s="4">
        <v>118</v>
      </c>
      <c r="E43" s="4">
        <v>507</v>
      </c>
      <c r="F43" s="1" t="s">
        <v>32</v>
      </c>
      <c r="G43" t="s">
        <v>37</v>
      </c>
      <c r="H43" s="2" t="e">
        <f>SUM(#REF!+20000)</f>
        <v>#REF!</v>
      </c>
    </row>
    <row r="44" spans="1:8" hidden="1" x14ac:dyDescent="0.25">
      <c r="A44" s="10" t="s">
        <v>179</v>
      </c>
      <c r="B44" s="1">
        <v>22</v>
      </c>
      <c r="C44" s="1">
        <v>2</v>
      </c>
      <c r="D44" s="4">
        <v>211</v>
      </c>
      <c r="E44" s="4">
        <v>567</v>
      </c>
      <c r="F44" s="1" t="s">
        <v>32</v>
      </c>
      <c r="G44" t="s">
        <v>37</v>
      </c>
      <c r="H44" s="2" t="e">
        <f>SUM(#REF!+20000)</f>
        <v>#REF!</v>
      </c>
    </row>
    <row r="45" spans="1:8" hidden="1" x14ac:dyDescent="0.25">
      <c r="A45" s="10" t="s">
        <v>179</v>
      </c>
      <c r="B45" s="1">
        <v>22</v>
      </c>
      <c r="C45" s="1">
        <v>3</v>
      </c>
      <c r="D45" s="3">
        <v>187</v>
      </c>
      <c r="E45" s="3">
        <v>582</v>
      </c>
      <c r="F45" s="1" t="s">
        <v>32</v>
      </c>
      <c r="G45" t="s">
        <v>37</v>
      </c>
      <c r="H45" s="2" t="e">
        <f>SUM(#REF!+20000)</f>
        <v>#REF!</v>
      </c>
    </row>
    <row r="46" spans="1:8" hidden="1" x14ac:dyDescent="0.25">
      <c r="A46" s="10" t="s">
        <v>180</v>
      </c>
      <c r="B46" s="1">
        <v>23</v>
      </c>
      <c r="C46" s="1">
        <v>0</v>
      </c>
      <c r="D46" s="3">
        <v>118</v>
      </c>
      <c r="E46" s="3">
        <v>507</v>
      </c>
      <c r="F46" s="1" t="s">
        <v>84</v>
      </c>
      <c r="G46" t="s">
        <v>37</v>
      </c>
      <c r="H46" s="2" t="e">
        <f>SUM(#REF!+20000)</f>
        <v>#REF!</v>
      </c>
    </row>
    <row r="47" spans="1:8" hidden="1" x14ac:dyDescent="0.25">
      <c r="A47" s="10" t="s">
        <v>180</v>
      </c>
      <c r="B47" s="1">
        <v>23</v>
      </c>
      <c r="C47" s="1">
        <v>1</v>
      </c>
      <c r="D47" s="4">
        <v>162</v>
      </c>
      <c r="E47" s="4">
        <v>478</v>
      </c>
      <c r="F47" s="1" t="s">
        <v>84</v>
      </c>
      <c r="G47" t="s">
        <v>37</v>
      </c>
      <c r="H47" s="2" t="e">
        <f>SUM(#REF!+20000)</f>
        <v>#REF!</v>
      </c>
    </row>
    <row r="48" spans="1:8" hidden="1" x14ac:dyDescent="0.25">
      <c r="A48" s="10" t="s">
        <v>180</v>
      </c>
      <c r="B48" s="1">
        <v>23</v>
      </c>
      <c r="C48" s="1">
        <v>2</v>
      </c>
      <c r="D48" s="4">
        <v>226</v>
      </c>
      <c r="E48" s="4">
        <v>520</v>
      </c>
      <c r="F48" s="1" t="s">
        <v>84</v>
      </c>
      <c r="G48" t="s">
        <v>37</v>
      </c>
      <c r="H48" s="2" t="e">
        <f>SUM(#REF!+20000)</f>
        <v>#REF!</v>
      </c>
    </row>
    <row r="49" spans="1:8" hidden="1" x14ac:dyDescent="0.25">
      <c r="A49" s="10" t="s">
        <v>180</v>
      </c>
      <c r="B49" s="1">
        <v>23</v>
      </c>
      <c r="C49" s="1">
        <v>3</v>
      </c>
      <c r="D49" s="3">
        <v>180</v>
      </c>
      <c r="E49" s="3">
        <v>548</v>
      </c>
      <c r="F49" s="1" t="s">
        <v>84</v>
      </c>
      <c r="G49" t="s">
        <v>37</v>
      </c>
      <c r="H49" s="2" t="e">
        <f>SUM(#REF!+20000)</f>
        <v>#REF!</v>
      </c>
    </row>
    <row r="50" spans="1:8" hidden="1" x14ac:dyDescent="0.25">
      <c r="A50" s="10" t="s">
        <v>181</v>
      </c>
      <c r="B50" s="1">
        <v>25</v>
      </c>
      <c r="C50" s="1">
        <v>0</v>
      </c>
      <c r="D50" s="3">
        <v>162</v>
      </c>
      <c r="E50" s="3">
        <v>478</v>
      </c>
      <c r="F50" s="1" t="s">
        <v>33</v>
      </c>
      <c r="G50" t="s">
        <v>37</v>
      </c>
      <c r="H50" s="2" t="e">
        <f>SUM(#REF!+20000)</f>
        <v>#REF!</v>
      </c>
    </row>
    <row r="51" spans="1:8" hidden="1" x14ac:dyDescent="0.25">
      <c r="A51" s="10" t="s">
        <v>181</v>
      </c>
      <c r="B51" s="1">
        <v>25</v>
      </c>
      <c r="C51" s="1">
        <v>1</v>
      </c>
      <c r="D51" s="4">
        <v>205</v>
      </c>
      <c r="E51" s="4">
        <v>449</v>
      </c>
      <c r="F51" s="1" t="s">
        <v>33</v>
      </c>
      <c r="G51" t="s">
        <v>37</v>
      </c>
      <c r="H51" s="2" t="e">
        <f>SUM(#REF!+20000)</f>
        <v>#REF!</v>
      </c>
    </row>
    <row r="52" spans="1:8" hidden="1" x14ac:dyDescent="0.25">
      <c r="A52" s="10" t="s">
        <v>181</v>
      </c>
      <c r="B52" s="1">
        <v>25</v>
      </c>
      <c r="C52" s="1">
        <v>2</v>
      </c>
      <c r="D52" s="4">
        <v>239</v>
      </c>
      <c r="E52" s="4">
        <v>471</v>
      </c>
      <c r="F52" s="1" t="s">
        <v>33</v>
      </c>
      <c r="G52" t="s">
        <v>37</v>
      </c>
      <c r="H52" s="2" t="e">
        <f>SUM(#REF!+20000)</f>
        <v>#REF!</v>
      </c>
    </row>
    <row r="53" spans="1:8" hidden="1" x14ac:dyDescent="0.25">
      <c r="A53" s="10" t="s">
        <v>181</v>
      </c>
      <c r="B53" s="1">
        <v>25</v>
      </c>
      <c r="C53" s="1">
        <v>3</v>
      </c>
      <c r="D53" s="3">
        <v>194</v>
      </c>
      <c r="E53" s="3">
        <v>499</v>
      </c>
      <c r="F53" s="1" t="s">
        <v>33</v>
      </c>
      <c r="G53" t="s">
        <v>37</v>
      </c>
      <c r="H53" s="2" t="e">
        <f>SUM(H1+20000)</f>
        <v>#VALUE!</v>
      </c>
    </row>
    <row r="54" spans="1:8" hidden="1" x14ac:dyDescent="0.25">
      <c r="A54" t="s">
        <v>157</v>
      </c>
      <c r="B54" s="1">
        <v>2</v>
      </c>
      <c r="C54" s="1">
        <v>0</v>
      </c>
      <c r="D54" s="1">
        <v>291</v>
      </c>
      <c r="E54" s="1">
        <v>429</v>
      </c>
      <c r="F54" s="3" t="s">
        <v>16</v>
      </c>
      <c r="G54" s="4" t="s">
        <v>37</v>
      </c>
      <c r="H54" s="5">
        <v>78000</v>
      </c>
    </row>
    <row r="55" spans="1:8" hidden="1" x14ac:dyDescent="0.25">
      <c r="A55" t="s">
        <v>157</v>
      </c>
      <c r="B55" s="1">
        <v>2</v>
      </c>
      <c r="C55" s="1">
        <v>1</v>
      </c>
      <c r="D55" s="1">
        <v>356</v>
      </c>
      <c r="E55" s="1">
        <v>387</v>
      </c>
      <c r="F55" s="3" t="s">
        <v>16</v>
      </c>
      <c r="G55" s="4" t="s">
        <v>37</v>
      </c>
      <c r="H55" s="5">
        <v>78000</v>
      </c>
    </row>
    <row r="56" spans="1:8" hidden="1" x14ac:dyDescent="0.25">
      <c r="A56" t="s">
        <v>157</v>
      </c>
      <c r="B56" s="1">
        <v>2</v>
      </c>
      <c r="C56" s="1">
        <v>2</v>
      </c>
      <c r="D56" s="1">
        <v>284</v>
      </c>
      <c r="E56" s="1">
        <v>340</v>
      </c>
      <c r="F56" s="3" t="s">
        <v>16</v>
      </c>
      <c r="G56" s="4" t="s">
        <v>37</v>
      </c>
      <c r="H56" s="5">
        <v>78000</v>
      </c>
    </row>
    <row r="57" spans="1:8" hidden="1" x14ac:dyDescent="0.25">
      <c r="A57" t="s">
        <v>157</v>
      </c>
      <c r="B57" s="1">
        <v>2</v>
      </c>
      <c r="C57" s="1">
        <v>3</v>
      </c>
      <c r="D57" s="1">
        <v>219</v>
      </c>
      <c r="E57" s="1">
        <v>382</v>
      </c>
      <c r="F57" s="3" t="s">
        <v>16</v>
      </c>
      <c r="G57" s="4" t="s">
        <v>37</v>
      </c>
      <c r="H57" s="5">
        <v>78000</v>
      </c>
    </row>
    <row r="58" spans="1:8" hidden="1" x14ac:dyDescent="0.25">
      <c r="A58" t="s">
        <v>156</v>
      </c>
      <c r="B58" s="1">
        <v>1</v>
      </c>
      <c r="C58" s="1">
        <v>0</v>
      </c>
      <c r="D58" s="1">
        <v>219</v>
      </c>
      <c r="E58" s="1">
        <v>381</v>
      </c>
      <c r="F58" s="1" t="s">
        <v>15</v>
      </c>
      <c r="G58" t="s">
        <v>37</v>
      </c>
      <c r="H58" s="2">
        <v>5000</v>
      </c>
    </row>
    <row r="59" spans="1:8" hidden="1" x14ac:dyDescent="0.25">
      <c r="A59" t="s">
        <v>156</v>
      </c>
      <c r="B59" s="1">
        <v>1</v>
      </c>
      <c r="C59" s="1">
        <v>1</v>
      </c>
      <c r="D59" s="1">
        <v>284</v>
      </c>
      <c r="E59" s="1">
        <v>340</v>
      </c>
      <c r="F59" s="1" t="s">
        <v>15</v>
      </c>
      <c r="G59" t="s">
        <v>37</v>
      </c>
      <c r="H59" s="2">
        <v>5000</v>
      </c>
    </row>
    <row r="60" spans="1:8" hidden="1" x14ac:dyDescent="0.25">
      <c r="A60" t="s">
        <v>156</v>
      </c>
      <c r="B60" s="1">
        <v>1</v>
      </c>
      <c r="C60" s="1">
        <v>2</v>
      </c>
      <c r="D60" s="1">
        <v>208</v>
      </c>
      <c r="E60" s="1">
        <v>291</v>
      </c>
      <c r="F60" s="1" t="s">
        <v>15</v>
      </c>
      <c r="G60" t="s">
        <v>37</v>
      </c>
      <c r="H60" s="2">
        <v>5000</v>
      </c>
    </row>
    <row r="61" spans="1:8" hidden="1" x14ac:dyDescent="0.25">
      <c r="A61" t="s">
        <v>156</v>
      </c>
      <c r="B61" s="1">
        <v>1</v>
      </c>
      <c r="C61" s="1">
        <v>3</v>
      </c>
      <c r="D61" s="1">
        <v>145</v>
      </c>
      <c r="E61" s="1">
        <v>333</v>
      </c>
      <c r="F61" s="1" t="s">
        <v>15</v>
      </c>
      <c r="G61" t="s">
        <v>37</v>
      </c>
      <c r="H61" s="2">
        <v>5000</v>
      </c>
    </row>
    <row r="62" spans="1:8" hidden="1" x14ac:dyDescent="0.25">
      <c r="A62" t="s">
        <v>155</v>
      </c>
      <c r="B62" s="1">
        <v>0</v>
      </c>
      <c r="C62" s="1">
        <v>0</v>
      </c>
      <c r="D62" s="1">
        <v>67</v>
      </c>
      <c r="E62" s="1">
        <v>283</v>
      </c>
      <c r="F62" s="1" t="s">
        <v>14</v>
      </c>
      <c r="G62" t="s">
        <v>37</v>
      </c>
      <c r="H62" s="2">
        <v>25000</v>
      </c>
    </row>
    <row r="63" spans="1:8" hidden="1" x14ac:dyDescent="0.25">
      <c r="A63" t="s">
        <v>155</v>
      </c>
      <c r="B63" s="1">
        <v>0</v>
      </c>
      <c r="C63" s="1">
        <v>1</v>
      </c>
      <c r="D63" s="1">
        <v>131</v>
      </c>
      <c r="E63" s="1">
        <v>240</v>
      </c>
      <c r="F63" s="1" t="s">
        <v>14</v>
      </c>
      <c r="G63" t="s">
        <v>37</v>
      </c>
      <c r="H63" s="2">
        <v>25000</v>
      </c>
    </row>
    <row r="64" spans="1:8" hidden="1" x14ac:dyDescent="0.25">
      <c r="A64" t="s">
        <v>155</v>
      </c>
      <c r="B64" s="1">
        <v>0</v>
      </c>
      <c r="C64" s="1">
        <v>2</v>
      </c>
      <c r="D64" s="1">
        <v>208</v>
      </c>
      <c r="E64" s="1">
        <v>291</v>
      </c>
      <c r="F64" s="1" t="s">
        <v>14</v>
      </c>
      <c r="G64" t="s">
        <v>37</v>
      </c>
      <c r="H64" s="2">
        <v>25000</v>
      </c>
    </row>
    <row r="65" spans="1:8" hidden="1" x14ac:dyDescent="0.25">
      <c r="A65" t="s">
        <v>155</v>
      </c>
      <c r="B65" s="1">
        <v>0</v>
      </c>
      <c r="C65" s="1">
        <v>3</v>
      </c>
      <c r="D65" s="1">
        <v>145</v>
      </c>
      <c r="E65" s="1">
        <v>333</v>
      </c>
      <c r="F65" s="1" t="s">
        <v>14</v>
      </c>
      <c r="G65" t="s">
        <v>37</v>
      </c>
      <c r="H65" s="2">
        <v>25000</v>
      </c>
    </row>
    <row r="66" spans="1:8" hidden="1" x14ac:dyDescent="0.25">
      <c r="A66" t="s">
        <v>145</v>
      </c>
      <c r="B66" s="1">
        <v>12</v>
      </c>
      <c r="C66" s="1">
        <v>0</v>
      </c>
      <c r="D66" s="3">
        <v>383</v>
      </c>
      <c r="E66" s="3">
        <v>231</v>
      </c>
      <c r="F66" s="1" t="s">
        <v>24</v>
      </c>
      <c r="G66" t="s">
        <v>37</v>
      </c>
      <c r="H66" s="2" t="e">
        <f t="shared" ref="H66:H77" si="0">SUM(H50+20000)</f>
        <v>#REF!</v>
      </c>
    </row>
    <row r="67" spans="1:8" hidden="1" x14ac:dyDescent="0.25">
      <c r="A67" t="s">
        <v>145</v>
      </c>
      <c r="B67" s="1">
        <v>12</v>
      </c>
      <c r="C67" s="1">
        <v>1</v>
      </c>
      <c r="D67" s="3">
        <v>432</v>
      </c>
      <c r="E67" s="3">
        <v>199</v>
      </c>
      <c r="F67" s="1" t="s">
        <v>24</v>
      </c>
      <c r="G67" t="s">
        <v>37</v>
      </c>
      <c r="H67" s="2" t="e">
        <f t="shared" si="0"/>
        <v>#REF!</v>
      </c>
    </row>
    <row r="68" spans="1:8" hidden="1" x14ac:dyDescent="0.25">
      <c r="A68" t="s">
        <v>145</v>
      </c>
      <c r="B68" s="1">
        <v>12</v>
      </c>
      <c r="C68" s="1">
        <v>2</v>
      </c>
      <c r="D68" s="3">
        <v>455</v>
      </c>
      <c r="E68" s="3">
        <v>214</v>
      </c>
      <c r="F68" s="1" t="s">
        <v>24</v>
      </c>
      <c r="G68" t="s">
        <v>37</v>
      </c>
      <c r="H68" s="2" t="e">
        <f t="shared" si="0"/>
        <v>#REF!</v>
      </c>
    </row>
    <row r="69" spans="1:8" hidden="1" x14ac:dyDescent="0.25">
      <c r="A69" t="s">
        <v>145</v>
      </c>
      <c r="B69" s="1">
        <v>12</v>
      </c>
      <c r="C69" s="1">
        <v>3</v>
      </c>
      <c r="D69" s="3">
        <v>406</v>
      </c>
      <c r="E69" s="3">
        <v>246</v>
      </c>
      <c r="F69" s="1" t="s">
        <v>24</v>
      </c>
      <c r="G69" t="s">
        <v>37</v>
      </c>
      <c r="H69" s="2" t="e">
        <f t="shared" si="0"/>
        <v>#VALUE!</v>
      </c>
    </row>
    <row r="70" spans="1:8" hidden="1" x14ac:dyDescent="0.25">
      <c r="A70" t="s">
        <v>141</v>
      </c>
      <c r="B70" s="1">
        <v>10</v>
      </c>
      <c r="C70" s="1">
        <v>0</v>
      </c>
      <c r="D70" s="1">
        <v>180</v>
      </c>
      <c r="E70" s="1">
        <v>109</v>
      </c>
      <c r="F70" s="1" t="s">
        <v>22</v>
      </c>
      <c r="G70" t="s">
        <v>37</v>
      </c>
      <c r="H70" s="2">
        <f t="shared" si="0"/>
        <v>98000</v>
      </c>
    </row>
    <row r="71" spans="1:8" hidden="1" x14ac:dyDescent="0.25">
      <c r="A71" t="s">
        <v>141</v>
      </c>
      <c r="B71" s="1">
        <v>10</v>
      </c>
      <c r="C71" s="1">
        <v>1</v>
      </c>
      <c r="D71" s="1">
        <v>238</v>
      </c>
      <c r="E71" s="1">
        <v>72</v>
      </c>
      <c r="F71" s="1" t="s">
        <v>22</v>
      </c>
      <c r="G71" t="s">
        <v>37</v>
      </c>
      <c r="H71" s="2">
        <f t="shared" si="0"/>
        <v>98000</v>
      </c>
    </row>
    <row r="72" spans="1:8" hidden="1" x14ac:dyDescent="0.25">
      <c r="A72" t="s">
        <v>141</v>
      </c>
      <c r="B72" s="1">
        <v>10</v>
      </c>
      <c r="C72" s="1">
        <v>2</v>
      </c>
      <c r="D72" s="1">
        <v>260</v>
      </c>
      <c r="E72" s="1">
        <v>88</v>
      </c>
      <c r="F72" s="1" t="s">
        <v>22</v>
      </c>
      <c r="G72" t="s">
        <v>37</v>
      </c>
      <c r="H72" s="2">
        <f t="shared" si="0"/>
        <v>98000</v>
      </c>
    </row>
    <row r="73" spans="1:8" hidden="1" x14ac:dyDescent="0.25">
      <c r="A73" t="s">
        <v>141</v>
      </c>
      <c r="B73" s="1">
        <v>10</v>
      </c>
      <c r="C73" s="1">
        <v>3</v>
      </c>
      <c r="D73" s="1">
        <v>206</v>
      </c>
      <c r="E73" s="1">
        <v>125</v>
      </c>
      <c r="F73" s="1" t="s">
        <v>22</v>
      </c>
      <c r="G73" t="s">
        <v>37</v>
      </c>
      <c r="H73" s="2">
        <f t="shared" si="0"/>
        <v>98000</v>
      </c>
    </row>
    <row r="74" spans="1:8" hidden="1" x14ac:dyDescent="0.25">
      <c r="A74" t="s">
        <v>142</v>
      </c>
      <c r="B74" s="1">
        <v>11</v>
      </c>
      <c r="C74" s="1">
        <v>0</v>
      </c>
      <c r="D74" s="1">
        <v>205</v>
      </c>
      <c r="E74" s="1">
        <v>125</v>
      </c>
      <c r="F74" s="1" t="s">
        <v>23</v>
      </c>
      <c r="G74" t="s">
        <v>37</v>
      </c>
      <c r="H74" s="2">
        <f t="shared" si="0"/>
        <v>25000</v>
      </c>
    </row>
    <row r="75" spans="1:8" hidden="1" x14ac:dyDescent="0.25">
      <c r="A75" t="s">
        <v>142</v>
      </c>
      <c r="B75" s="1">
        <v>11</v>
      </c>
      <c r="C75" s="1">
        <v>1</v>
      </c>
      <c r="D75" s="1">
        <v>260</v>
      </c>
      <c r="E75" s="1">
        <v>88</v>
      </c>
      <c r="F75" s="1" t="s">
        <v>23</v>
      </c>
      <c r="G75" t="s">
        <v>37</v>
      </c>
      <c r="H75" s="2">
        <f t="shared" si="0"/>
        <v>25000</v>
      </c>
    </row>
    <row r="76" spans="1:8" hidden="1" x14ac:dyDescent="0.25">
      <c r="A76" t="s">
        <v>142</v>
      </c>
      <c r="B76" s="1">
        <v>11</v>
      </c>
      <c r="C76" s="1">
        <v>2</v>
      </c>
      <c r="D76" s="1">
        <v>283</v>
      </c>
      <c r="E76" s="1">
        <v>103</v>
      </c>
      <c r="F76" s="1" t="s">
        <v>23</v>
      </c>
      <c r="G76" t="s">
        <v>37</v>
      </c>
      <c r="H76" s="2">
        <f t="shared" si="0"/>
        <v>25000</v>
      </c>
    </row>
    <row r="77" spans="1:8" hidden="1" x14ac:dyDescent="0.25">
      <c r="A77" t="s">
        <v>142</v>
      </c>
      <c r="B77" s="1">
        <v>11</v>
      </c>
      <c r="C77" s="1">
        <v>3</v>
      </c>
      <c r="D77" s="1">
        <v>226</v>
      </c>
      <c r="E77" s="1">
        <v>139</v>
      </c>
      <c r="F77" s="1" t="s">
        <v>23</v>
      </c>
      <c r="G77" t="s">
        <v>37</v>
      </c>
      <c r="H77" s="2">
        <f t="shared" si="0"/>
        <v>25000</v>
      </c>
    </row>
    <row r="78" spans="1:8" hidden="1" x14ac:dyDescent="0.25">
      <c r="A78" s="11">
        <v>102</v>
      </c>
      <c r="B78" s="1">
        <v>8</v>
      </c>
      <c r="C78" s="1">
        <v>0</v>
      </c>
      <c r="D78" s="1">
        <v>116</v>
      </c>
      <c r="E78" s="1">
        <v>231</v>
      </c>
      <c r="F78" s="1" t="s">
        <v>21</v>
      </c>
      <c r="G78" t="s">
        <v>37</v>
      </c>
      <c r="H78" s="2">
        <f t="shared" ref="H78:H85" si="1">SUM(H58+20000)</f>
        <v>25000</v>
      </c>
    </row>
    <row r="79" spans="1:8" hidden="1" x14ac:dyDescent="0.25">
      <c r="A79" s="11">
        <v>102</v>
      </c>
      <c r="B79" s="1">
        <v>8</v>
      </c>
      <c r="C79" s="1">
        <v>1</v>
      </c>
      <c r="D79" s="1">
        <v>227</v>
      </c>
      <c r="E79" s="1">
        <v>157</v>
      </c>
      <c r="F79" s="1" t="s">
        <v>21</v>
      </c>
      <c r="G79" t="s">
        <v>37</v>
      </c>
      <c r="H79" s="2">
        <f t="shared" si="1"/>
        <v>25000</v>
      </c>
    </row>
    <row r="80" spans="1:8" hidden="1" x14ac:dyDescent="0.25">
      <c r="A80" s="11">
        <v>102</v>
      </c>
      <c r="B80" s="1">
        <v>8</v>
      </c>
      <c r="C80" s="1">
        <v>2</v>
      </c>
      <c r="D80" s="1">
        <v>259</v>
      </c>
      <c r="E80" s="1">
        <v>178</v>
      </c>
      <c r="F80" s="1" t="s">
        <v>21</v>
      </c>
      <c r="G80" t="s">
        <v>37</v>
      </c>
      <c r="H80" s="2">
        <f t="shared" si="1"/>
        <v>25000</v>
      </c>
    </row>
    <row r="81" spans="1:8" hidden="1" x14ac:dyDescent="0.25">
      <c r="A81" s="11">
        <v>102</v>
      </c>
      <c r="B81" s="1">
        <v>8</v>
      </c>
      <c r="C81" s="1">
        <v>3</v>
      </c>
      <c r="D81" s="1">
        <v>149</v>
      </c>
      <c r="E81" s="1">
        <v>252</v>
      </c>
      <c r="F81" s="1" t="s">
        <v>21</v>
      </c>
      <c r="G81" t="s">
        <v>37</v>
      </c>
      <c r="H81" s="2">
        <f t="shared" si="1"/>
        <v>25000</v>
      </c>
    </row>
    <row r="82" spans="1:8" hidden="1" x14ac:dyDescent="0.25">
      <c r="A82" s="10" t="s">
        <v>182</v>
      </c>
      <c r="B82" s="1">
        <v>7</v>
      </c>
      <c r="C82" s="1">
        <v>0</v>
      </c>
      <c r="D82" s="1">
        <v>149</v>
      </c>
      <c r="E82" s="1">
        <v>252</v>
      </c>
      <c r="F82" s="1" t="s">
        <v>20</v>
      </c>
      <c r="G82" t="s">
        <v>37</v>
      </c>
      <c r="H82" s="2">
        <f t="shared" si="1"/>
        <v>45000</v>
      </c>
    </row>
    <row r="83" spans="1:8" hidden="1" x14ac:dyDescent="0.25">
      <c r="A83" s="10" t="s">
        <v>182</v>
      </c>
      <c r="B83" s="1">
        <v>7</v>
      </c>
      <c r="C83" s="1">
        <v>1</v>
      </c>
      <c r="D83" s="1">
        <v>260</v>
      </c>
      <c r="E83" s="1">
        <v>178</v>
      </c>
      <c r="F83" s="1" t="s">
        <v>20</v>
      </c>
      <c r="G83" t="s">
        <v>37</v>
      </c>
      <c r="H83" s="2">
        <f t="shared" si="1"/>
        <v>45000</v>
      </c>
    </row>
    <row r="84" spans="1:8" hidden="1" x14ac:dyDescent="0.25">
      <c r="A84" s="10" t="s">
        <v>182</v>
      </c>
      <c r="B84" s="1">
        <v>7</v>
      </c>
      <c r="C84" s="1">
        <v>2</v>
      </c>
      <c r="D84" s="1">
        <v>280</v>
      </c>
      <c r="E84" s="1">
        <v>191</v>
      </c>
      <c r="F84" s="1" t="s">
        <v>20</v>
      </c>
      <c r="G84" t="s">
        <v>37</v>
      </c>
      <c r="H84" s="2">
        <f t="shared" si="1"/>
        <v>45000</v>
      </c>
    </row>
    <row r="85" spans="1:8" hidden="1" x14ac:dyDescent="0.25">
      <c r="A85" s="10" t="s">
        <v>182</v>
      </c>
      <c r="B85" s="1">
        <v>7</v>
      </c>
      <c r="C85" s="1">
        <v>3</v>
      </c>
      <c r="D85" s="1">
        <v>168</v>
      </c>
      <c r="E85" s="1">
        <v>264</v>
      </c>
      <c r="F85" s="1" t="s">
        <v>20</v>
      </c>
      <c r="G85" t="s">
        <v>37</v>
      </c>
      <c r="H85" s="2">
        <f t="shared" si="1"/>
        <v>45000</v>
      </c>
    </row>
    <row r="86" spans="1:8" hidden="1" x14ac:dyDescent="0.25">
      <c r="A86" t="s">
        <v>149</v>
      </c>
      <c r="B86" s="1">
        <v>3</v>
      </c>
      <c r="C86" s="1">
        <v>0</v>
      </c>
      <c r="D86" s="1">
        <v>325</v>
      </c>
      <c r="E86" s="1">
        <v>453</v>
      </c>
      <c r="F86" s="1" t="s">
        <v>17</v>
      </c>
      <c r="G86" t="s">
        <v>37</v>
      </c>
      <c r="H86" s="2">
        <v>1000</v>
      </c>
    </row>
    <row r="87" spans="1:8" hidden="1" x14ac:dyDescent="0.25">
      <c r="A87" t="s">
        <v>149</v>
      </c>
      <c r="B87" s="1">
        <v>3</v>
      </c>
      <c r="C87" s="1">
        <v>1</v>
      </c>
      <c r="D87" s="1">
        <v>356</v>
      </c>
      <c r="E87" s="1">
        <v>432</v>
      </c>
      <c r="F87" s="1" t="s">
        <v>17</v>
      </c>
      <c r="G87" t="s">
        <v>37</v>
      </c>
      <c r="H87" s="2">
        <v>1000</v>
      </c>
    </row>
    <row r="88" spans="1:8" hidden="1" x14ac:dyDescent="0.25">
      <c r="A88" t="s">
        <v>149</v>
      </c>
      <c r="B88" s="1">
        <v>3</v>
      </c>
      <c r="C88" s="1">
        <v>2</v>
      </c>
      <c r="D88" s="1">
        <v>322</v>
      </c>
      <c r="E88" s="1">
        <v>409</v>
      </c>
      <c r="F88" s="1" t="s">
        <v>17</v>
      </c>
      <c r="G88" t="s">
        <v>37</v>
      </c>
      <c r="H88" s="2">
        <v>1000</v>
      </c>
    </row>
    <row r="89" spans="1:8" hidden="1" x14ac:dyDescent="0.25">
      <c r="A89" t="s">
        <v>149</v>
      </c>
      <c r="B89" s="1">
        <v>3</v>
      </c>
      <c r="C89" s="1">
        <v>3</v>
      </c>
      <c r="D89" s="1">
        <v>291</v>
      </c>
      <c r="E89" s="1">
        <v>429</v>
      </c>
      <c r="F89" s="1" t="s">
        <v>17</v>
      </c>
      <c r="G89" t="s">
        <v>37</v>
      </c>
      <c r="H89" s="2">
        <v>1000</v>
      </c>
    </row>
    <row r="90" spans="1:8" hidden="1" x14ac:dyDescent="0.25">
      <c r="A90" t="s">
        <v>150</v>
      </c>
      <c r="B90" s="1">
        <v>4</v>
      </c>
      <c r="C90" s="1">
        <v>0</v>
      </c>
      <c r="D90" s="1">
        <v>321</v>
      </c>
      <c r="E90" s="1">
        <v>409</v>
      </c>
      <c r="F90" s="1" t="s">
        <v>18</v>
      </c>
      <c r="G90" t="s">
        <v>37</v>
      </c>
      <c r="H90" s="2">
        <v>8000</v>
      </c>
    </row>
    <row r="91" spans="1:8" hidden="1" x14ac:dyDescent="0.25">
      <c r="A91" t="s">
        <v>150</v>
      </c>
      <c r="B91" s="1">
        <v>4</v>
      </c>
      <c r="C91" s="1">
        <v>1</v>
      </c>
      <c r="D91" s="1">
        <v>356</v>
      </c>
      <c r="E91" s="1">
        <v>433</v>
      </c>
      <c r="F91" s="1" t="s">
        <v>18</v>
      </c>
      <c r="G91" t="s">
        <v>37</v>
      </c>
      <c r="H91" s="2">
        <v>8000</v>
      </c>
    </row>
    <row r="92" spans="1:8" hidden="1" x14ac:dyDescent="0.25">
      <c r="A92" t="s">
        <v>150</v>
      </c>
      <c r="B92" s="1">
        <v>4</v>
      </c>
      <c r="C92" s="1">
        <v>2</v>
      </c>
      <c r="D92" s="1">
        <v>391</v>
      </c>
      <c r="E92" s="1">
        <v>410</v>
      </c>
      <c r="F92" s="1" t="s">
        <v>18</v>
      </c>
      <c r="G92" t="s">
        <v>37</v>
      </c>
      <c r="H92" s="2">
        <v>8000</v>
      </c>
    </row>
    <row r="93" spans="1:8" hidden="1" x14ac:dyDescent="0.25">
      <c r="A93" s="2" t="s">
        <v>150</v>
      </c>
      <c r="B93" s="1">
        <v>4</v>
      </c>
      <c r="C93" s="1">
        <v>3</v>
      </c>
      <c r="D93" s="1">
        <v>355</v>
      </c>
      <c r="E93" s="1">
        <v>387</v>
      </c>
      <c r="F93" s="1" t="s">
        <v>18</v>
      </c>
      <c r="G93" t="s">
        <v>37</v>
      </c>
      <c r="H93" s="2">
        <v>8000</v>
      </c>
    </row>
    <row r="94" spans="1:8" hidden="1" x14ac:dyDescent="0.25">
      <c r="A94" t="s">
        <v>153</v>
      </c>
      <c r="B94" s="1">
        <v>15</v>
      </c>
      <c r="C94" s="1">
        <v>0</v>
      </c>
      <c r="D94" s="1">
        <v>422</v>
      </c>
      <c r="E94" s="1">
        <v>283</v>
      </c>
      <c r="F94" s="1" t="s">
        <v>27</v>
      </c>
      <c r="G94" t="s">
        <v>37</v>
      </c>
      <c r="H94" s="2" t="e">
        <f>SUM(H42+20000)</f>
        <v>#REF!</v>
      </c>
    </row>
    <row r="95" spans="1:8" hidden="1" x14ac:dyDescent="0.25">
      <c r="A95" t="s">
        <v>153</v>
      </c>
      <c r="B95" s="1">
        <v>15</v>
      </c>
      <c r="C95" s="1">
        <v>1</v>
      </c>
      <c r="D95" s="1">
        <v>442</v>
      </c>
      <c r="E95" s="1">
        <v>270</v>
      </c>
      <c r="F95" s="1" t="s">
        <v>27</v>
      </c>
      <c r="G95" t="s">
        <v>37</v>
      </c>
      <c r="H95" s="2" t="e">
        <f>SUM(H43+20000)</f>
        <v>#REF!</v>
      </c>
    </row>
    <row r="96" spans="1:8" hidden="1" x14ac:dyDescent="0.25">
      <c r="A96" t="s">
        <v>153</v>
      </c>
      <c r="B96" s="1">
        <v>15</v>
      </c>
      <c r="C96" s="1">
        <v>2</v>
      </c>
      <c r="D96" s="1">
        <v>379</v>
      </c>
      <c r="E96" s="1">
        <v>230</v>
      </c>
      <c r="F96" s="1" t="s">
        <v>27</v>
      </c>
      <c r="G96" t="s">
        <v>37</v>
      </c>
      <c r="H96" s="2" t="e">
        <f>SUM(H44+20000)</f>
        <v>#REF!</v>
      </c>
    </row>
    <row r="97" spans="1:8" hidden="1" x14ac:dyDescent="0.25">
      <c r="A97" t="s">
        <v>153</v>
      </c>
      <c r="B97" s="1">
        <v>15</v>
      </c>
      <c r="C97" s="1">
        <v>3</v>
      </c>
      <c r="D97" s="1">
        <v>360</v>
      </c>
      <c r="E97" s="1">
        <v>242</v>
      </c>
      <c r="F97" s="1" t="s">
        <v>27</v>
      </c>
      <c r="G97" t="s">
        <v>37</v>
      </c>
      <c r="H97" s="2" t="e">
        <f>SUM(H45+20000)</f>
        <v>#REF!</v>
      </c>
    </row>
    <row r="98" spans="1:8" hidden="1" x14ac:dyDescent="0.25">
      <c r="A98" t="s">
        <v>152</v>
      </c>
      <c r="B98" s="1">
        <v>14</v>
      </c>
      <c r="C98" s="1">
        <v>0</v>
      </c>
      <c r="D98" s="1">
        <v>298</v>
      </c>
      <c r="E98" s="1">
        <v>202</v>
      </c>
      <c r="F98" s="1" t="s">
        <v>26</v>
      </c>
      <c r="G98" t="s">
        <v>37</v>
      </c>
      <c r="H98" s="2">
        <v>85000</v>
      </c>
    </row>
    <row r="99" spans="1:8" hidden="1" x14ac:dyDescent="0.25">
      <c r="A99" t="s">
        <v>152</v>
      </c>
      <c r="B99" s="1">
        <v>14</v>
      </c>
      <c r="C99" s="1">
        <v>1</v>
      </c>
      <c r="D99" s="1">
        <v>360</v>
      </c>
      <c r="E99" s="1">
        <v>242</v>
      </c>
      <c r="F99" s="1" t="s">
        <v>26</v>
      </c>
      <c r="G99" t="s">
        <v>37</v>
      </c>
      <c r="H99" s="2">
        <v>85000</v>
      </c>
    </row>
    <row r="100" spans="1:8" hidden="1" x14ac:dyDescent="0.25">
      <c r="A100" t="s">
        <v>152</v>
      </c>
      <c r="B100" s="1">
        <v>14</v>
      </c>
      <c r="C100" s="1">
        <v>2</v>
      </c>
      <c r="D100" s="1">
        <v>380</v>
      </c>
      <c r="E100" s="1">
        <v>230</v>
      </c>
      <c r="F100" s="1" t="s">
        <v>26</v>
      </c>
      <c r="G100" t="s">
        <v>37</v>
      </c>
      <c r="H100" s="2">
        <v>85000</v>
      </c>
    </row>
    <row r="101" spans="1:8" hidden="1" x14ac:dyDescent="0.25">
      <c r="A101" t="s">
        <v>152</v>
      </c>
      <c r="B101" s="1">
        <v>14</v>
      </c>
      <c r="C101" s="1">
        <v>3</v>
      </c>
      <c r="D101" s="1">
        <v>317</v>
      </c>
      <c r="E101" s="1">
        <v>190</v>
      </c>
      <c r="F101" s="1" t="s">
        <v>26</v>
      </c>
      <c r="G101" t="s">
        <v>37</v>
      </c>
      <c r="H101" s="2">
        <v>85000</v>
      </c>
    </row>
    <row r="102" spans="1:8" hidden="1" x14ac:dyDescent="0.25">
      <c r="A102" t="s">
        <v>151</v>
      </c>
      <c r="B102" s="1">
        <v>13</v>
      </c>
      <c r="C102" s="1">
        <v>0</v>
      </c>
      <c r="D102" s="1">
        <v>317</v>
      </c>
      <c r="E102" s="1">
        <v>190</v>
      </c>
      <c r="F102" s="1" t="s">
        <v>25</v>
      </c>
      <c r="G102" t="s">
        <v>37</v>
      </c>
      <c r="H102" s="2">
        <f>SUM(H86+20000)</f>
        <v>21000</v>
      </c>
    </row>
    <row r="103" spans="1:8" hidden="1" x14ac:dyDescent="0.25">
      <c r="A103" t="s">
        <v>151</v>
      </c>
      <c r="B103" s="1">
        <v>13</v>
      </c>
      <c r="C103" s="1">
        <v>1</v>
      </c>
      <c r="D103" s="1">
        <v>254</v>
      </c>
      <c r="E103" s="1">
        <v>149</v>
      </c>
      <c r="F103" s="1" t="s">
        <v>25</v>
      </c>
      <c r="G103" t="s">
        <v>37</v>
      </c>
      <c r="H103" s="2">
        <f>SUM(H87+20000)</f>
        <v>21000</v>
      </c>
    </row>
    <row r="104" spans="1:8" hidden="1" x14ac:dyDescent="0.25">
      <c r="A104" t="s">
        <v>151</v>
      </c>
      <c r="B104" s="1">
        <v>13</v>
      </c>
      <c r="C104" s="1">
        <v>2</v>
      </c>
      <c r="D104" s="1">
        <v>234</v>
      </c>
      <c r="E104" s="1">
        <v>162</v>
      </c>
      <c r="F104" s="1" t="s">
        <v>25</v>
      </c>
      <c r="G104" t="s">
        <v>37</v>
      </c>
      <c r="H104" s="2">
        <f>SUM(H88+20000)</f>
        <v>21000</v>
      </c>
    </row>
    <row r="105" spans="1:8" hidden="1" x14ac:dyDescent="0.25">
      <c r="A105" t="s">
        <v>151</v>
      </c>
      <c r="B105" s="1">
        <v>13</v>
      </c>
      <c r="C105" s="1">
        <v>3</v>
      </c>
      <c r="D105" s="1">
        <v>298</v>
      </c>
      <c r="E105" s="1">
        <v>202</v>
      </c>
      <c r="F105" s="1" t="s">
        <v>25</v>
      </c>
      <c r="G105" t="s">
        <v>37</v>
      </c>
      <c r="H105" s="2">
        <f>SUM(H89+20000)</f>
        <v>21000</v>
      </c>
    </row>
    <row r="106" spans="1:8" hidden="1" x14ac:dyDescent="0.25">
      <c r="A106" t="s">
        <v>144</v>
      </c>
      <c r="B106" s="1">
        <v>18</v>
      </c>
      <c r="C106" s="1">
        <v>0</v>
      </c>
      <c r="D106" s="1">
        <v>297</v>
      </c>
      <c r="E106" s="1">
        <v>152</v>
      </c>
      <c r="F106" s="1" t="s">
        <v>30</v>
      </c>
      <c r="G106" t="s">
        <v>37</v>
      </c>
      <c r="H106" s="2">
        <f t="shared" ref="H106:H113" si="2">SUM(H54+20000)</f>
        <v>98000</v>
      </c>
    </row>
    <row r="107" spans="1:8" hidden="1" x14ac:dyDescent="0.25">
      <c r="A107" t="s">
        <v>144</v>
      </c>
      <c r="B107" s="1">
        <v>18</v>
      </c>
      <c r="C107" s="1">
        <v>1</v>
      </c>
      <c r="D107" s="1">
        <v>328</v>
      </c>
      <c r="E107" s="1">
        <v>131</v>
      </c>
      <c r="F107" s="1" t="s">
        <v>30</v>
      </c>
      <c r="G107" t="s">
        <v>37</v>
      </c>
      <c r="H107" s="2">
        <f t="shared" si="2"/>
        <v>98000</v>
      </c>
    </row>
    <row r="108" spans="1:8" hidden="1" x14ac:dyDescent="0.25">
      <c r="A108" t="s">
        <v>144</v>
      </c>
      <c r="B108" s="1">
        <v>18</v>
      </c>
      <c r="C108" s="1">
        <v>2</v>
      </c>
      <c r="D108" s="1">
        <v>351</v>
      </c>
      <c r="E108" s="1">
        <v>145</v>
      </c>
      <c r="F108" s="1" t="s">
        <v>30</v>
      </c>
      <c r="G108" t="s">
        <v>37</v>
      </c>
      <c r="H108" s="2">
        <f t="shared" si="2"/>
        <v>98000</v>
      </c>
    </row>
    <row r="109" spans="1:8" hidden="1" x14ac:dyDescent="0.25">
      <c r="A109" t="s">
        <v>144</v>
      </c>
      <c r="B109" s="1">
        <v>18</v>
      </c>
      <c r="C109" s="1">
        <v>3</v>
      </c>
      <c r="D109" s="1">
        <v>319</v>
      </c>
      <c r="E109" s="1">
        <v>166</v>
      </c>
      <c r="F109" s="1" t="s">
        <v>30</v>
      </c>
      <c r="G109" t="s">
        <v>37</v>
      </c>
      <c r="H109" s="2">
        <f t="shared" si="2"/>
        <v>98000</v>
      </c>
    </row>
    <row r="110" spans="1:8" hidden="1" x14ac:dyDescent="0.25">
      <c r="A110" t="s">
        <v>143</v>
      </c>
      <c r="B110" s="1">
        <v>17</v>
      </c>
      <c r="C110" s="1">
        <v>0</v>
      </c>
      <c r="D110" s="1">
        <v>273</v>
      </c>
      <c r="E110" s="1">
        <v>137</v>
      </c>
      <c r="F110" s="1" t="s">
        <v>29</v>
      </c>
      <c r="G110" t="s">
        <v>37</v>
      </c>
      <c r="H110" s="2">
        <f t="shared" si="2"/>
        <v>25000</v>
      </c>
    </row>
    <row r="111" spans="1:8" hidden="1" x14ac:dyDescent="0.25">
      <c r="A111" t="s">
        <v>143</v>
      </c>
      <c r="B111" s="1">
        <v>17</v>
      </c>
      <c r="C111" s="1">
        <v>1</v>
      </c>
      <c r="D111" s="1">
        <v>304</v>
      </c>
      <c r="E111" s="1">
        <v>115</v>
      </c>
      <c r="F111" s="1" t="s">
        <v>29</v>
      </c>
      <c r="G111" t="s">
        <v>37</v>
      </c>
      <c r="H111" s="2">
        <f t="shared" si="2"/>
        <v>25000</v>
      </c>
    </row>
    <row r="112" spans="1:8" hidden="1" x14ac:dyDescent="0.25">
      <c r="A112" t="s">
        <v>143</v>
      </c>
      <c r="B112" s="1">
        <v>17</v>
      </c>
      <c r="C112" s="1">
        <v>2</v>
      </c>
      <c r="D112" s="1">
        <v>328</v>
      </c>
      <c r="E112" s="1">
        <v>131</v>
      </c>
      <c r="F112" s="1" t="s">
        <v>29</v>
      </c>
      <c r="G112" t="s">
        <v>37</v>
      </c>
      <c r="H112" s="2">
        <f t="shared" si="2"/>
        <v>25000</v>
      </c>
    </row>
    <row r="113" spans="1:8" hidden="1" x14ac:dyDescent="0.25">
      <c r="A113" t="s">
        <v>143</v>
      </c>
      <c r="B113" s="1">
        <v>17</v>
      </c>
      <c r="C113" s="1">
        <v>3</v>
      </c>
      <c r="D113" s="1">
        <v>297</v>
      </c>
      <c r="E113" s="1">
        <v>152</v>
      </c>
      <c r="F113" s="1" t="s">
        <v>29</v>
      </c>
      <c r="G113" t="s">
        <v>37</v>
      </c>
      <c r="H113" s="2">
        <f t="shared" si="2"/>
        <v>25000</v>
      </c>
    </row>
    <row r="114" spans="1:8" hidden="1" x14ac:dyDescent="0.25">
      <c r="A114" t="s">
        <v>148</v>
      </c>
      <c r="B114" s="1">
        <v>6</v>
      </c>
      <c r="C114" s="1">
        <v>0</v>
      </c>
      <c r="D114" s="7">
        <v>411</v>
      </c>
      <c r="E114" s="7">
        <v>423</v>
      </c>
      <c r="F114" s="3" t="s">
        <v>91</v>
      </c>
      <c r="G114" t="s">
        <v>37</v>
      </c>
      <c r="H114" s="2" t="e">
        <f t="shared" ref="H114:H121" si="3">SUM(H94+20000)</f>
        <v>#REF!</v>
      </c>
    </row>
    <row r="115" spans="1:8" hidden="1" x14ac:dyDescent="0.25">
      <c r="A115" t="s">
        <v>148</v>
      </c>
      <c r="B115" s="1">
        <v>6</v>
      </c>
      <c r="C115" s="1">
        <v>1</v>
      </c>
      <c r="D115" s="1">
        <v>525</v>
      </c>
      <c r="E115" s="1">
        <v>350</v>
      </c>
      <c r="F115" s="3" t="s">
        <v>91</v>
      </c>
      <c r="G115" t="s">
        <v>37</v>
      </c>
      <c r="H115" s="2" t="e">
        <f t="shared" si="3"/>
        <v>#REF!</v>
      </c>
    </row>
    <row r="116" spans="1:8" hidden="1" x14ac:dyDescent="0.25">
      <c r="A116" t="s">
        <v>148</v>
      </c>
      <c r="B116" s="1">
        <v>6</v>
      </c>
      <c r="C116" s="1">
        <v>2</v>
      </c>
      <c r="D116" s="1">
        <v>491</v>
      </c>
      <c r="E116" s="1">
        <v>328</v>
      </c>
      <c r="F116" s="3" t="s">
        <v>91</v>
      </c>
      <c r="G116" t="s">
        <v>37</v>
      </c>
      <c r="H116" s="2" t="e">
        <f t="shared" si="3"/>
        <v>#REF!</v>
      </c>
    </row>
    <row r="117" spans="1:8" ht="15.75" hidden="1" thickBot="1" x14ac:dyDescent="0.3">
      <c r="A117" t="s">
        <v>148</v>
      </c>
      <c r="B117" s="1">
        <v>6</v>
      </c>
      <c r="C117" s="1">
        <v>3</v>
      </c>
      <c r="D117" s="8">
        <v>378</v>
      </c>
      <c r="E117" s="8">
        <v>401</v>
      </c>
      <c r="F117" s="3" t="s">
        <v>91</v>
      </c>
      <c r="G117" t="s">
        <v>37</v>
      </c>
      <c r="H117" s="2" t="e">
        <f t="shared" si="3"/>
        <v>#REF!</v>
      </c>
    </row>
    <row r="118" spans="1:8" hidden="1" x14ac:dyDescent="0.25">
      <c r="A118" t="s">
        <v>147</v>
      </c>
      <c r="B118" s="1">
        <v>5</v>
      </c>
      <c r="C118" s="1">
        <v>0</v>
      </c>
      <c r="D118" s="7">
        <v>355</v>
      </c>
      <c r="E118" s="7">
        <v>387</v>
      </c>
      <c r="F118" s="1" t="s">
        <v>19</v>
      </c>
      <c r="G118" t="s">
        <v>37</v>
      </c>
      <c r="H118" s="2">
        <f t="shared" si="3"/>
        <v>105000</v>
      </c>
    </row>
    <row r="119" spans="1:8" hidden="1" x14ac:dyDescent="0.25">
      <c r="A119" t="s">
        <v>147</v>
      </c>
      <c r="B119" s="1">
        <v>5</v>
      </c>
      <c r="C119" s="1">
        <v>1</v>
      </c>
      <c r="D119" s="1">
        <v>468</v>
      </c>
      <c r="E119" s="1">
        <v>314</v>
      </c>
      <c r="F119" s="1" t="s">
        <v>19</v>
      </c>
      <c r="G119" t="s">
        <v>37</v>
      </c>
      <c r="H119" s="2">
        <f t="shared" si="3"/>
        <v>105000</v>
      </c>
    </row>
    <row r="120" spans="1:8" hidden="1" x14ac:dyDescent="0.25">
      <c r="A120" t="s">
        <v>147</v>
      </c>
      <c r="B120" s="1">
        <v>5</v>
      </c>
      <c r="C120" s="1">
        <v>2</v>
      </c>
      <c r="D120" s="1">
        <v>490</v>
      </c>
      <c r="E120" s="1">
        <v>328</v>
      </c>
      <c r="F120" s="1" t="s">
        <v>19</v>
      </c>
      <c r="G120" t="s">
        <v>37</v>
      </c>
      <c r="H120" s="2">
        <f t="shared" si="3"/>
        <v>105000</v>
      </c>
    </row>
    <row r="121" spans="1:8" ht="15.75" hidden="1" thickBot="1" x14ac:dyDescent="0.3">
      <c r="A121" t="s">
        <v>147</v>
      </c>
      <c r="B121" s="1">
        <v>5</v>
      </c>
      <c r="C121" s="1">
        <v>3</v>
      </c>
      <c r="D121" s="8">
        <v>378</v>
      </c>
      <c r="E121" s="8">
        <v>401</v>
      </c>
      <c r="F121" s="1" t="s">
        <v>19</v>
      </c>
      <c r="G121" t="s">
        <v>37</v>
      </c>
      <c r="H121" s="2">
        <f t="shared" si="3"/>
        <v>105000</v>
      </c>
    </row>
    <row r="122" spans="1:8" hidden="1" x14ac:dyDescent="0.25">
      <c r="A122" t="s">
        <v>154</v>
      </c>
      <c r="B122" s="1">
        <v>16</v>
      </c>
      <c r="C122" s="1">
        <v>0</v>
      </c>
      <c r="D122" s="7">
        <v>422</v>
      </c>
      <c r="E122" s="7">
        <v>283</v>
      </c>
      <c r="F122" s="1" t="s">
        <v>28</v>
      </c>
      <c r="G122" t="s">
        <v>37</v>
      </c>
      <c r="H122" s="2">
        <f t="shared" ref="H122:H137" si="4">SUM(H70+20000)</f>
        <v>118000</v>
      </c>
    </row>
    <row r="123" spans="1:8" hidden="1" x14ac:dyDescent="0.25">
      <c r="A123" t="s">
        <v>154</v>
      </c>
      <c r="B123" s="1">
        <v>16</v>
      </c>
      <c r="C123" s="1">
        <v>1</v>
      </c>
      <c r="D123" s="1">
        <v>442</v>
      </c>
      <c r="E123" s="1">
        <v>271</v>
      </c>
      <c r="F123" s="1" t="s">
        <v>28</v>
      </c>
      <c r="G123" t="s">
        <v>37</v>
      </c>
      <c r="H123" s="2">
        <f t="shared" si="4"/>
        <v>118000</v>
      </c>
    </row>
    <row r="124" spans="1:8" hidden="1" x14ac:dyDescent="0.25">
      <c r="A124" t="s">
        <v>154</v>
      </c>
      <c r="B124" s="1">
        <v>16</v>
      </c>
      <c r="C124" s="1">
        <v>2</v>
      </c>
      <c r="D124" s="1">
        <v>511</v>
      </c>
      <c r="E124" s="1">
        <v>315</v>
      </c>
      <c r="F124" s="1" t="s">
        <v>28</v>
      </c>
      <c r="G124" t="s">
        <v>37</v>
      </c>
      <c r="H124" s="2">
        <f t="shared" si="4"/>
        <v>118000</v>
      </c>
    </row>
    <row r="125" spans="1:8" ht="15.75" hidden="1" thickBot="1" x14ac:dyDescent="0.3">
      <c r="A125" t="s">
        <v>154</v>
      </c>
      <c r="B125" s="1">
        <v>16</v>
      </c>
      <c r="C125" s="1">
        <v>3</v>
      </c>
      <c r="D125" s="8">
        <v>491</v>
      </c>
      <c r="E125" s="8">
        <v>327</v>
      </c>
      <c r="F125" s="1" t="s">
        <v>28</v>
      </c>
      <c r="G125" t="s">
        <v>37</v>
      </c>
      <c r="H125" s="2">
        <f t="shared" si="4"/>
        <v>118000</v>
      </c>
    </row>
    <row r="126" spans="1:8" hidden="1" x14ac:dyDescent="0.25">
      <c r="A126" t="s">
        <v>146</v>
      </c>
      <c r="B126" s="1">
        <v>19</v>
      </c>
      <c r="C126" s="1">
        <v>0</v>
      </c>
      <c r="D126" s="7">
        <v>482</v>
      </c>
      <c r="E126" s="7">
        <v>297</v>
      </c>
      <c r="F126" s="1" t="s">
        <v>31</v>
      </c>
      <c r="G126" t="s">
        <v>37</v>
      </c>
      <c r="H126" s="2">
        <f t="shared" si="4"/>
        <v>45000</v>
      </c>
    </row>
    <row r="127" spans="1:8" hidden="1" x14ac:dyDescent="0.25">
      <c r="A127" t="s">
        <v>146</v>
      </c>
      <c r="B127" s="1">
        <v>19</v>
      </c>
      <c r="C127" s="1">
        <v>1</v>
      </c>
      <c r="D127" s="1">
        <v>532</v>
      </c>
      <c r="E127" s="1">
        <v>263</v>
      </c>
      <c r="F127" s="1" t="s">
        <v>31</v>
      </c>
      <c r="G127" t="s">
        <v>37</v>
      </c>
      <c r="H127" s="2">
        <f t="shared" si="4"/>
        <v>45000</v>
      </c>
    </row>
    <row r="128" spans="1:8" hidden="1" x14ac:dyDescent="0.25">
      <c r="A128" t="s">
        <v>146</v>
      </c>
      <c r="B128" s="1">
        <v>19</v>
      </c>
      <c r="C128" s="1">
        <v>2</v>
      </c>
      <c r="D128" s="1">
        <v>560</v>
      </c>
      <c r="E128" s="1">
        <v>281</v>
      </c>
      <c r="F128" s="1" t="s">
        <v>31</v>
      </c>
      <c r="G128" t="s">
        <v>37</v>
      </c>
      <c r="H128" s="2">
        <f t="shared" si="4"/>
        <v>45000</v>
      </c>
    </row>
    <row r="129" spans="1:8" ht="15.75" hidden="1" thickBot="1" x14ac:dyDescent="0.3">
      <c r="A129" t="s">
        <v>146</v>
      </c>
      <c r="B129" s="1">
        <v>19</v>
      </c>
      <c r="C129" s="1">
        <v>3</v>
      </c>
      <c r="D129" s="8">
        <v>510</v>
      </c>
      <c r="E129" s="8">
        <v>315</v>
      </c>
      <c r="F129" s="1" t="s">
        <v>31</v>
      </c>
      <c r="G129" t="s">
        <v>37</v>
      </c>
      <c r="H129" s="2">
        <f t="shared" si="4"/>
        <v>45000</v>
      </c>
    </row>
    <row r="130" spans="1:8" hidden="1" x14ac:dyDescent="0.25">
      <c r="A130" t="s">
        <v>140</v>
      </c>
      <c r="B130" s="1">
        <v>21</v>
      </c>
      <c r="C130" s="1">
        <v>0</v>
      </c>
      <c r="D130" s="7">
        <v>269</v>
      </c>
      <c r="E130" s="7">
        <v>325</v>
      </c>
      <c r="F130" s="1" t="s">
        <v>89</v>
      </c>
      <c r="G130" t="s">
        <v>37</v>
      </c>
      <c r="H130" s="2">
        <f t="shared" si="4"/>
        <v>45000</v>
      </c>
    </row>
    <row r="131" spans="1:8" hidden="1" x14ac:dyDescent="0.25">
      <c r="A131" t="s">
        <v>140</v>
      </c>
      <c r="B131" s="1">
        <v>21</v>
      </c>
      <c r="C131" s="1">
        <v>1</v>
      </c>
      <c r="D131" s="1">
        <v>374</v>
      </c>
      <c r="E131" s="1">
        <v>258</v>
      </c>
      <c r="F131" s="1" t="s">
        <v>89</v>
      </c>
      <c r="G131" t="s">
        <v>37</v>
      </c>
      <c r="H131" s="2">
        <f t="shared" si="4"/>
        <v>45000</v>
      </c>
    </row>
    <row r="132" spans="1:8" hidden="1" x14ac:dyDescent="0.25">
      <c r="A132" t="s">
        <v>140</v>
      </c>
      <c r="B132" s="1">
        <v>21</v>
      </c>
      <c r="C132" s="1">
        <v>2</v>
      </c>
      <c r="D132" s="1">
        <v>460</v>
      </c>
      <c r="E132" s="1">
        <v>314</v>
      </c>
      <c r="F132" s="1" t="s">
        <v>89</v>
      </c>
      <c r="G132" t="s">
        <v>37</v>
      </c>
      <c r="H132" s="2">
        <f t="shared" si="4"/>
        <v>45000</v>
      </c>
    </row>
    <row r="133" spans="1:8" ht="15.75" hidden="1" thickBot="1" x14ac:dyDescent="0.3">
      <c r="A133" t="s">
        <v>140</v>
      </c>
      <c r="B133" s="1">
        <v>21</v>
      </c>
      <c r="C133" s="1">
        <v>3</v>
      </c>
      <c r="D133" s="8">
        <v>356</v>
      </c>
      <c r="E133" s="8">
        <v>382</v>
      </c>
      <c r="F133" s="1" t="s">
        <v>89</v>
      </c>
      <c r="G133" t="s">
        <v>37</v>
      </c>
      <c r="H133" s="2">
        <f t="shared" si="4"/>
        <v>45000</v>
      </c>
    </row>
    <row r="134" spans="1:8" hidden="1" x14ac:dyDescent="0.25">
      <c r="A134" t="s">
        <v>139</v>
      </c>
      <c r="B134" s="1">
        <v>20</v>
      </c>
      <c r="C134" s="1">
        <v>0</v>
      </c>
      <c r="D134" s="7">
        <v>176</v>
      </c>
      <c r="E134" s="7">
        <v>264</v>
      </c>
      <c r="F134" s="1" t="s">
        <v>90</v>
      </c>
      <c r="G134" t="s">
        <v>37</v>
      </c>
      <c r="H134" s="2">
        <f t="shared" si="4"/>
        <v>65000</v>
      </c>
    </row>
    <row r="135" spans="1:8" hidden="1" x14ac:dyDescent="0.25">
      <c r="A135" t="s">
        <v>139</v>
      </c>
      <c r="B135" s="1">
        <v>20</v>
      </c>
      <c r="C135" s="1">
        <v>1</v>
      </c>
      <c r="D135" s="1">
        <v>281</v>
      </c>
      <c r="E135" s="1">
        <v>197</v>
      </c>
      <c r="F135" s="1" t="s">
        <v>90</v>
      </c>
      <c r="G135" t="s">
        <v>37</v>
      </c>
      <c r="H135" s="2">
        <f t="shared" si="4"/>
        <v>65000</v>
      </c>
    </row>
    <row r="136" spans="1:8" hidden="1" x14ac:dyDescent="0.25">
      <c r="A136" t="s">
        <v>139</v>
      </c>
      <c r="B136" s="1">
        <v>20</v>
      </c>
      <c r="C136" s="1">
        <v>2</v>
      </c>
      <c r="D136" s="1">
        <v>373</v>
      </c>
      <c r="E136" s="1">
        <v>257</v>
      </c>
      <c r="F136" s="1" t="s">
        <v>90</v>
      </c>
      <c r="G136" t="s">
        <v>37</v>
      </c>
      <c r="H136" s="2">
        <f t="shared" si="4"/>
        <v>65000</v>
      </c>
    </row>
    <row r="137" spans="1:8" ht="15.75" hidden="1" thickBot="1" x14ac:dyDescent="0.3">
      <c r="A137" t="s">
        <v>139</v>
      </c>
      <c r="B137" s="1">
        <v>20</v>
      </c>
      <c r="C137" s="1">
        <v>3</v>
      </c>
      <c r="D137" s="8">
        <v>269</v>
      </c>
      <c r="E137" s="8">
        <v>324</v>
      </c>
      <c r="F137" s="1" t="s">
        <v>90</v>
      </c>
      <c r="G137" t="s">
        <v>37</v>
      </c>
      <c r="H137" s="2">
        <f t="shared" si="4"/>
        <v>65000</v>
      </c>
    </row>
    <row r="138" spans="1:8" hidden="1" x14ac:dyDescent="0.25">
      <c r="A138" t="s">
        <v>117</v>
      </c>
      <c r="B138">
        <v>5</v>
      </c>
      <c r="C138">
        <v>0</v>
      </c>
      <c r="D138">
        <v>148</v>
      </c>
      <c r="E138">
        <v>252</v>
      </c>
      <c r="F138" s="1" t="s">
        <v>44</v>
      </c>
      <c r="G138" t="s">
        <v>39</v>
      </c>
      <c r="H138">
        <f t="shared" ref="H138:H149" si="5">SUM(50000+H110)</f>
        <v>75000</v>
      </c>
    </row>
    <row r="139" spans="1:8" hidden="1" x14ac:dyDescent="0.25">
      <c r="A139" t="s">
        <v>117</v>
      </c>
      <c r="B139">
        <v>5</v>
      </c>
      <c r="C139">
        <v>1</v>
      </c>
      <c r="D139">
        <v>228</v>
      </c>
      <c r="E139">
        <v>304</v>
      </c>
      <c r="F139" s="1" t="s">
        <v>44</v>
      </c>
      <c r="G139" t="s">
        <v>39</v>
      </c>
      <c r="H139">
        <f t="shared" si="5"/>
        <v>75000</v>
      </c>
    </row>
    <row r="140" spans="1:8" hidden="1" x14ac:dyDescent="0.25">
      <c r="A140" t="s">
        <v>117</v>
      </c>
      <c r="B140">
        <v>5</v>
      </c>
      <c r="C140">
        <v>2</v>
      </c>
      <c r="D140">
        <v>196</v>
      </c>
      <c r="E140">
        <v>325</v>
      </c>
      <c r="F140" s="1" t="s">
        <v>44</v>
      </c>
      <c r="G140" t="s">
        <v>39</v>
      </c>
      <c r="H140">
        <f t="shared" si="5"/>
        <v>75000</v>
      </c>
    </row>
    <row r="141" spans="1:8" hidden="1" x14ac:dyDescent="0.25">
      <c r="A141" t="s">
        <v>117</v>
      </c>
      <c r="B141">
        <v>5</v>
      </c>
      <c r="C141">
        <v>3</v>
      </c>
      <c r="D141">
        <v>117</v>
      </c>
      <c r="E141">
        <v>273</v>
      </c>
      <c r="F141" s="1" t="s">
        <v>44</v>
      </c>
      <c r="G141" t="s">
        <v>39</v>
      </c>
      <c r="H141">
        <f t="shared" si="5"/>
        <v>75000</v>
      </c>
    </row>
    <row r="142" spans="1:8" hidden="1" x14ac:dyDescent="0.25">
      <c r="A142" t="s">
        <v>118</v>
      </c>
      <c r="B142">
        <v>6</v>
      </c>
      <c r="C142">
        <v>0</v>
      </c>
      <c r="D142">
        <v>196</v>
      </c>
      <c r="E142">
        <v>326</v>
      </c>
      <c r="F142" s="1" t="s">
        <v>85</v>
      </c>
      <c r="G142" t="s">
        <v>39</v>
      </c>
      <c r="H142" t="e">
        <f t="shared" si="5"/>
        <v>#REF!</v>
      </c>
    </row>
    <row r="143" spans="1:8" hidden="1" x14ac:dyDescent="0.25">
      <c r="A143" t="s">
        <v>118</v>
      </c>
      <c r="B143">
        <v>6</v>
      </c>
      <c r="C143">
        <v>1</v>
      </c>
      <c r="D143">
        <v>261</v>
      </c>
      <c r="E143">
        <v>368</v>
      </c>
      <c r="F143" s="1" t="s">
        <v>85</v>
      </c>
      <c r="G143" t="s">
        <v>39</v>
      </c>
      <c r="H143" t="e">
        <f t="shared" si="5"/>
        <v>#REF!</v>
      </c>
    </row>
    <row r="144" spans="1:8" hidden="1" x14ac:dyDescent="0.25">
      <c r="A144" t="s">
        <v>118</v>
      </c>
      <c r="B144">
        <v>6</v>
      </c>
      <c r="C144">
        <v>2</v>
      </c>
      <c r="D144">
        <v>294</v>
      </c>
      <c r="E144">
        <v>347</v>
      </c>
      <c r="F144" s="1" t="s">
        <v>85</v>
      </c>
      <c r="G144" t="s">
        <v>39</v>
      </c>
      <c r="H144" t="e">
        <f t="shared" si="5"/>
        <v>#REF!</v>
      </c>
    </row>
    <row r="145" spans="1:8" hidden="1" x14ac:dyDescent="0.25">
      <c r="A145" t="s">
        <v>118</v>
      </c>
      <c r="B145">
        <v>6</v>
      </c>
      <c r="C145">
        <v>3</v>
      </c>
      <c r="D145">
        <v>228</v>
      </c>
      <c r="E145">
        <v>304</v>
      </c>
      <c r="F145" s="1" t="s">
        <v>85</v>
      </c>
      <c r="G145" t="s">
        <v>39</v>
      </c>
      <c r="H145" t="e">
        <f t="shared" si="5"/>
        <v>#REF!</v>
      </c>
    </row>
    <row r="146" spans="1:8" hidden="1" x14ac:dyDescent="0.25">
      <c r="A146" t="s">
        <v>119</v>
      </c>
      <c r="B146">
        <v>8</v>
      </c>
      <c r="C146">
        <v>0</v>
      </c>
      <c r="D146">
        <v>293</v>
      </c>
      <c r="E146">
        <v>346</v>
      </c>
      <c r="F146" s="1" t="s">
        <v>45</v>
      </c>
      <c r="G146" t="s">
        <v>39</v>
      </c>
      <c r="H146">
        <f t="shared" si="5"/>
        <v>155000</v>
      </c>
    </row>
    <row r="147" spans="1:8" hidden="1" x14ac:dyDescent="0.25">
      <c r="A147" t="s">
        <v>119</v>
      </c>
      <c r="B147">
        <v>8</v>
      </c>
      <c r="C147">
        <v>1</v>
      </c>
      <c r="D147">
        <v>350</v>
      </c>
      <c r="E147">
        <v>384</v>
      </c>
      <c r="F147" s="1" t="s">
        <v>45</v>
      </c>
      <c r="G147" t="s">
        <v>39</v>
      </c>
      <c r="H147">
        <f t="shared" si="5"/>
        <v>155000</v>
      </c>
    </row>
    <row r="148" spans="1:8" hidden="1" x14ac:dyDescent="0.25">
      <c r="A148" t="s">
        <v>119</v>
      </c>
      <c r="B148">
        <v>8</v>
      </c>
      <c r="C148">
        <v>2</v>
      </c>
      <c r="D148">
        <v>318</v>
      </c>
      <c r="E148">
        <v>405</v>
      </c>
      <c r="F148" s="1" t="s">
        <v>45</v>
      </c>
      <c r="G148" t="s">
        <v>39</v>
      </c>
      <c r="H148">
        <f t="shared" si="5"/>
        <v>155000</v>
      </c>
    </row>
    <row r="149" spans="1:8" hidden="1" x14ac:dyDescent="0.25">
      <c r="A149" t="s">
        <v>119</v>
      </c>
      <c r="B149">
        <v>8</v>
      </c>
      <c r="C149">
        <v>3</v>
      </c>
      <c r="D149">
        <v>261</v>
      </c>
      <c r="E149">
        <v>368</v>
      </c>
      <c r="F149" s="1" t="s">
        <v>45</v>
      </c>
      <c r="G149" t="s">
        <v>39</v>
      </c>
      <c r="H149">
        <f t="shared" si="5"/>
        <v>155000</v>
      </c>
    </row>
    <row r="150" spans="1:8" hidden="1" x14ac:dyDescent="0.25">
      <c r="A150" t="s">
        <v>137</v>
      </c>
      <c r="B150">
        <v>0</v>
      </c>
      <c r="C150">
        <v>0</v>
      </c>
      <c r="D150">
        <v>66</v>
      </c>
      <c r="E150">
        <v>281</v>
      </c>
      <c r="F150" s="1" t="s">
        <v>38</v>
      </c>
      <c r="G150" t="s">
        <v>39</v>
      </c>
      <c r="H150">
        <f>SUM(50000+H134)</f>
        <v>115000</v>
      </c>
    </row>
    <row r="151" spans="1:8" hidden="1" x14ac:dyDescent="0.25">
      <c r="A151" t="s">
        <v>137</v>
      </c>
      <c r="B151">
        <v>0</v>
      </c>
      <c r="C151">
        <v>1</v>
      </c>
      <c r="D151">
        <v>98</v>
      </c>
      <c r="E151">
        <v>261</v>
      </c>
      <c r="F151" s="1" t="s">
        <v>38</v>
      </c>
      <c r="G151" t="s">
        <v>39</v>
      </c>
      <c r="H151">
        <f>SUM(50000+H135)</f>
        <v>115000</v>
      </c>
    </row>
    <row r="152" spans="1:8" hidden="1" x14ac:dyDescent="0.25">
      <c r="A152" t="s">
        <v>137</v>
      </c>
      <c r="B152">
        <v>0</v>
      </c>
      <c r="C152">
        <v>2</v>
      </c>
      <c r="D152">
        <v>196</v>
      </c>
      <c r="E152">
        <v>325</v>
      </c>
      <c r="F152" s="1" t="s">
        <v>38</v>
      </c>
      <c r="G152" t="s">
        <v>39</v>
      </c>
      <c r="H152">
        <f>SUM(50000+H136)</f>
        <v>115000</v>
      </c>
    </row>
    <row r="153" spans="1:8" hidden="1" x14ac:dyDescent="0.25">
      <c r="A153" t="s">
        <v>137</v>
      </c>
      <c r="B153">
        <v>0</v>
      </c>
      <c r="C153">
        <v>3</v>
      </c>
      <c r="D153">
        <v>164</v>
      </c>
      <c r="E153">
        <v>345</v>
      </c>
      <c r="F153" s="1" t="s">
        <v>38</v>
      </c>
      <c r="G153" t="s">
        <v>39</v>
      </c>
      <c r="H153">
        <f>SUM(50000+H137)</f>
        <v>115000</v>
      </c>
    </row>
    <row r="154" spans="1:8" hidden="1" x14ac:dyDescent="0.25">
      <c r="A154" t="s">
        <v>114</v>
      </c>
      <c r="B154">
        <v>1</v>
      </c>
      <c r="C154">
        <v>0</v>
      </c>
      <c r="D154">
        <v>230</v>
      </c>
      <c r="E154">
        <v>388</v>
      </c>
      <c r="F154" s="1" t="s">
        <v>40</v>
      </c>
      <c r="G154" t="s">
        <v>39</v>
      </c>
      <c r="H154">
        <v>90000</v>
      </c>
    </row>
    <row r="155" spans="1:8" hidden="1" x14ac:dyDescent="0.25">
      <c r="A155" t="s">
        <v>114</v>
      </c>
      <c r="B155">
        <v>1</v>
      </c>
      <c r="C155">
        <v>1</v>
      </c>
      <c r="D155">
        <v>262</v>
      </c>
      <c r="E155">
        <v>367</v>
      </c>
      <c r="F155" s="1" t="s">
        <v>40</v>
      </c>
      <c r="G155" t="s">
        <v>39</v>
      </c>
      <c r="H155">
        <v>90000</v>
      </c>
    </row>
    <row r="156" spans="1:8" hidden="1" x14ac:dyDescent="0.25">
      <c r="A156" t="s">
        <v>114</v>
      </c>
      <c r="B156">
        <v>1</v>
      </c>
      <c r="C156">
        <v>2</v>
      </c>
      <c r="D156">
        <v>196</v>
      </c>
      <c r="E156">
        <v>324</v>
      </c>
      <c r="F156" s="1" t="s">
        <v>40</v>
      </c>
      <c r="G156" t="s">
        <v>39</v>
      </c>
      <c r="H156">
        <v>90000</v>
      </c>
    </row>
    <row r="157" spans="1:8" hidden="1" x14ac:dyDescent="0.25">
      <c r="A157" t="s">
        <v>114</v>
      </c>
      <c r="B157">
        <v>1</v>
      </c>
      <c r="C157">
        <v>3</v>
      </c>
      <c r="D157">
        <v>164</v>
      </c>
      <c r="E157">
        <v>345</v>
      </c>
      <c r="F157" s="1" t="s">
        <v>40</v>
      </c>
      <c r="G157" t="s">
        <v>39</v>
      </c>
      <c r="H157">
        <v>90000</v>
      </c>
    </row>
    <row r="158" spans="1:8" hidden="1" x14ac:dyDescent="0.25">
      <c r="A158" t="s">
        <v>114</v>
      </c>
      <c r="B158">
        <v>1</v>
      </c>
      <c r="C158">
        <v>4</v>
      </c>
      <c r="D158">
        <v>176</v>
      </c>
      <c r="E158">
        <v>352</v>
      </c>
      <c r="F158" s="1" t="s">
        <v>40</v>
      </c>
      <c r="G158" t="s">
        <v>39</v>
      </c>
      <c r="H158">
        <v>90000</v>
      </c>
    </row>
    <row r="159" spans="1:8" hidden="1" x14ac:dyDescent="0.25">
      <c r="A159" t="s">
        <v>114</v>
      </c>
      <c r="B159">
        <v>1</v>
      </c>
      <c r="C159">
        <v>5</v>
      </c>
      <c r="D159">
        <v>144</v>
      </c>
      <c r="E159">
        <v>373</v>
      </c>
      <c r="F159" s="1" t="s">
        <v>40</v>
      </c>
      <c r="G159" t="s">
        <v>39</v>
      </c>
      <c r="H159">
        <v>90000</v>
      </c>
    </row>
    <row r="160" spans="1:8" hidden="1" x14ac:dyDescent="0.25">
      <c r="A160" t="s">
        <v>114</v>
      </c>
      <c r="B160">
        <v>1</v>
      </c>
      <c r="C160">
        <v>6</v>
      </c>
      <c r="D160">
        <v>187</v>
      </c>
      <c r="E160">
        <v>400</v>
      </c>
      <c r="F160" s="1" t="s">
        <v>40</v>
      </c>
      <c r="G160" t="s">
        <v>39</v>
      </c>
      <c r="H160">
        <v>90000</v>
      </c>
    </row>
    <row r="161" spans="1:8" hidden="1" x14ac:dyDescent="0.25">
      <c r="A161" t="s">
        <v>114</v>
      </c>
      <c r="B161">
        <v>1</v>
      </c>
      <c r="C161">
        <v>7</v>
      </c>
      <c r="D161">
        <v>219</v>
      </c>
      <c r="E161">
        <v>380</v>
      </c>
      <c r="F161" s="1" t="s">
        <v>40</v>
      </c>
      <c r="G161" t="s">
        <v>39</v>
      </c>
      <c r="H161">
        <v>90000</v>
      </c>
    </row>
    <row r="162" spans="1:8" hidden="1" x14ac:dyDescent="0.25">
      <c r="A162" t="s">
        <v>138</v>
      </c>
      <c r="B162">
        <v>2</v>
      </c>
      <c r="C162">
        <v>0</v>
      </c>
      <c r="D162">
        <v>297</v>
      </c>
      <c r="E162">
        <v>432</v>
      </c>
      <c r="F162" s="1" t="s">
        <v>41</v>
      </c>
      <c r="G162" t="s">
        <v>39</v>
      </c>
      <c r="H162">
        <f t="shared" ref="H162:H193" si="6">SUM(50000+H134)</f>
        <v>115000</v>
      </c>
    </row>
    <row r="163" spans="1:8" hidden="1" x14ac:dyDescent="0.25">
      <c r="A163" t="s">
        <v>138</v>
      </c>
      <c r="B163">
        <v>2</v>
      </c>
      <c r="C163">
        <v>1</v>
      </c>
      <c r="D163">
        <v>329</v>
      </c>
      <c r="E163">
        <v>411</v>
      </c>
      <c r="F163" s="1" t="s">
        <v>41</v>
      </c>
      <c r="G163" t="s">
        <v>39</v>
      </c>
      <c r="H163">
        <f t="shared" si="6"/>
        <v>115000</v>
      </c>
    </row>
    <row r="164" spans="1:8" hidden="1" x14ac:dyDescent="0.25">
      <c r="A164" t="s">
        <v>138</v>
      </c>
      <c r="B164">
        <v>2</v>
      </c>
      <c r="C164">
        <v>2</v>
      </c>
      <c r="D164">
        <v>262</v>
      </c>
      <c r="E164">
        <v>367</v>
      </c>
      <c r="F164" s="1" t="s">
        <v>41</v>
      </c>
      <c r="G164" t="s">
        <v>39</v>
      </c>
      <c r="H164">
        <f t="shared" si="6"/>
        <v>115000</v>
      </c>
    </row>
    <row r="165" spans="1:8" hidden="1" x14ac:dyDescent="0.25">
      <c r="A165" t="s">
        <v>138</v>
      </c>
      <c r="B165">
        <v>2</v>
      </c>
      <c r="C165">
        <v>3</v>
      </c>
      <c r="D165">
        <v>230</v>
      </c>
      <c r="E165">
        <v>388</v>
      </c>
      <c r="F165" s="1" t="s">
        <v>41</v>
      </c>
      <c r="G165" t="s">
        <v>39</v>
      </c>
      <c r="H165">
        <f t="shared" si="6"/>
        <v>115000</v>
      </c>
    </row>
    <row r="166" spans="1:8" hidden="1" x14ac:dyDescent="0.25">
      <c r="A166">
        <v>209</v>
      </c>
      <c r="B166">
        <v>15</v>
      </c>
      <c r="C166">
        <v>0</v>
      </c>
      <c r="D166">
        <v>549</v>
      </c>
      <c r="E166">
        <v>348</v>
      </c>
      <c r="F166" s="1" t="s">
        <v>52</v>
      </c>
      <c r="G166" t="s">
        <v>39</v>
      </c>
      <c r="H166">
        <f t="shared" si="6"/>
        <v>125000</v>
      </c>
    </row>
    <row r="167" spans="1:8" hidden="1" x14ac:dyDescent="0.25">
      <c r="A167">
        <v>209</v>
      </c>
      <c r="B167">
        <v>15</v>
      </c>
      <c r="C167">
        <v>1</v>
      </c>
      <c r="D167">
        <v>603</v>
      </c>
      <c r="E167">
        <v>312</v>
      </c>
      <c r="F167" s="1" t="s">
        <v>52</v>
      </c>
      <c r="G167" t="s">
        <v>39</v>
      </c>
      <c r="H167">
        <f t="shared" si="6"/>
        <v>125000</v>
      </c>
    </row>
    <row r="168" spans="1:8" hidden="1" x14ac:dyDescent="0.25">
      <c r="A168">
        <v>209</v>
      </c>
      <c r="B168">
        <v>15</v>
      </c>
      <c r="C168">
        <v>2</v>
      </c>
      <c r="D168">
        <v>649</v>
      </c>
      <c r="E168">
        <v>342</v>
      </c>
      <c r="F168" s="1" t="s">
        <v>52</v>
      </c>
      <c r="G168" t="s">
        <v>39</v>
      </c>
      <c r="H168">
        <f t="shared" si="6"/>
        <v>125000</v>
      </c>
    </row>
    <row r="169" spans="1:8" hidden="1" x14ac:dyDescent="0.25">
      <c r="A169">
        <v>209</v>
      </c>
      <c r="B169">
        <v>15</v>
      </c>
      <c r="C169">
        <v>3</v>
      </c>
      <c r="D169">
        <v>595</v>
      </c>
      <c r="E169">
        <v>378</v>
      </c>
      <c r="F169" s="1" t="s">
        <v>52</v>
      </c>
      <c r="G169" t="s">
        <v>39</v>
      </c>
      <c r="H169">
        <f t="shared" si="6"/>
        <v>125000</v>
      </c>
    </row>
    <row r="170" spans="1:8" hidden="1" x14ac:dyDescent="0.25">
      <c r="A170">
        <v>208</v>
      </c>
      <c r="B170">
        <v>14</v>
      </c>
      <c r="C170">
        <v>0</v>
      </c>
      <c r="D170">
        <v>459</v>
      </c>
      <c r="E170">
        <v>349</v>
      </c>
      <c r="F170" s="1" t="s">
        <v>51</v>
      </c>
      <c r="G170" t="s">
        <v>39</v>
      </c>
      <c r="H170" t="e">
        <f t="shared" si="6"/>
        <v>#REF!</v>
      </c>
    </row>
    <row r="171" spans="1:8" hidden="1" x14ac:dyDescent="0.25">
      <c r="A171">
        <v>208</v>
      </c>
      <c r="B171">
        <v>14</v>
      </c>
      <c r="C171">
        <v>1</v>
      </c>
      <c r="D171">
        <v>491</v>
      </c>
      <c r="E171">
        <v>328</v>
      </c>
      <c r="F171" s="1" t="s">
        <v>51</v>
      </c>
      <c r="G171" t="s">
        <v>39</v>
      </c>
      <c r="H171" t="e">
        <f t="shared" si="6"/>
        <v>#REF!</v>
      </c>
    </row>
    <row r="172" spans="1:8" hidden="1" x14ac:dyDescent="0.25">
      <c r="A172">
        <v>208</v>
      </c>
      <c r="B172">
        <v>14</v>
      </c>
      <c r="C172">
        <v>2</v>
      </c>
      <c r="D172">
        <v>524</v>
      </c>
      <c r="E172">
        <v>349</v>
      </c>
      <c r="F172" s="1" t="s">
        <v>51</v>
      </c>
      <c r="G172" t="s">
        <v>39</v>
      </c>
      <c r="H172" t="e">
        <f t="shared" si="6"/>
        <v>#REF!</v>
      </c>
    </row>
    <row r="173" spans="1:8" hidden="1" x14ac:dyDescent="0.25">
      <c r="A173">
        <v>208</v>
      </c>
      <c r="B173">
        <v>14</v>
      </c>
      <c r="C173">
        <v>3</v>
      </c>
      <c r="D173">
        <v>492</v>
      </c>
      <c r="E173">
        <v>370</v>
      </c>
      <c r="F173" s="1" t="s">
        <v>51</v>
      </c>
      <c r="G173" t="s">
        <v>39</v>
      </c>
      <c r="H173" t="e">
        <f t="shared" si="6"/>
        <v>#REF!</v>
      </c>
    </row>
    <row r="174" spans="1:8" hidden="1" x14ac:dyDescent="0.25">
      <c r="A174">
        <v>207</v>
      </c>
      <c r="B174">
        <v>13</v>
      </c>
      <c r="C174">
        <v>0</v>
      </c>
      <c r="D174">
        <v>379</v>
      </c>
      <c r="E174">
        <v>402</v>
      </c>
      <c r="F174" s="1" t="s">
        <v>50</v>
      </c>
      <c r="G174" t="s">
        <v>39</v>
      </c>
      <c r="H174">
        <f t="shared" si="6"/>
        <v>205000</v>
      </c>
    </row>
    <row r="175" spans="1:8" hidden="1" x14ac:dyDescent="0.25">
      <c r="A175">
        <v>207</v>
      </c>
      <c r="B175">
        <v>13</v>
      </c>
      <c r="C175">
        <v>1</v>
      </c>
      <c r="D175">
        <v>459</v>
      </c>
      <c r="E175">
        <v>349</v>
      </c>
      <c r="F175" s="1" t="s">
        <v>50</v>
      </c>
      <c r="G175" t="s">
        <v>39</v>
      </c>
      <c r="H175">
        <f t="shared" si="6"/>
        <v>205000</v>
      </c>
    </row>
    <row r="176" spans="1:8" hidden="1" x14ac:dyDescent="0.25">
      <c r="A176">
        <v>207</v>
      </c>
      <c r="B176">
        <v>13</v>
      </c>
      <c r="C176">
        <v>2</v>
      </c>
      <c r="D176">
        <v>492</v>
      </c>
      <c r="E176">
        <v>370</v>
      </c>
      <c r="F176" s="1" t="s">
        <v>50</v>
      </c>
      <c r="G176" t="s">
        <v>39</v>
      </c>
      <c r="H176">
        <f t="shared" si="6"/>
        <v>205000</v>
      </c>
    </row>
    <row r="177" spans="1:8" hidden="1" x14ac:dyDescent="0.25">
      <c r="A177">
        <v>207</v>
      </c>
      <c r="B177">
        <v>13</v>
      </c>
      <c r="C177">
        <v>3</v>
      </c>
      <c r="D177">
        <v>411</v>
      </c>
      <c r="E177">
        <v>423</v>
      </c>
      <c r="F177" s="1" t="s">
        <v>50</v>
      </c>
      <c r="G177" t="s">
        <v>39</v>
      </c>
      <c r="H177">
        <f t="shared" si="6"/>
        <v>205000</v>
      </c>
    </row>
    <row r="178" spans="1:8" hidden="1" x14ac:dyDescent="0.25">
      <c r="A178" t="s">
        <v>122</v>
      </c>
      <c r="B178">
        <v>12</v>
      </c>
      <c r="C178">
        <v>0</v>
      </c>
      <c r="D178">
        <v>355</v>
      </c>
      <c r="E178">
        <v>386</v>
      </c>
      <c r="F178" s="1" t="s">
        <v>49</v>
      </c>
      <c r="G178" t="s">
        <v>39</v>
      </c>
      <c r="H178">
        <f t="shared" si="6"/>
        <v>165000</v>
      </c>
    </row>
    <row r="179" spans="1:8" hidden="1" x14ac:dyDescent="0.25">
      <c r="A179" t="s">
        <v>122</v>
      </c>
      <c r="B179">
        <v>12</v>
      </c>
      <c r="C179">
        <v>1</v>
      </c>
      <c r="D179">
        <v>468</v>
      </c>
      <c r="E179">
        <v>312</v>
      </c>
      <c r="F179" s="1" t="s">
        <v>49</v>
      </c>
      <c r="G179" t="s">
        <v>39</v>
      </c>
      <c r="H179">
        <f t="shared" si="6"/>
        <v>165000</v>
      </c>
    </row>
    <row r="180" spans="1:8" hidden="1" x14ac:dyDescent="0.25">
      <c r="A180" t="s">
        <v>122</v>
      </c>
      <c r="B180">
        <v>12</v>
      </c>
      <c r="C180">
        <v>2</v>
      </c>
      <c r="D180">
        <v>490</v>
      </c>
      <c r="E180">
        <v>327</v>
      </c>
      <c r="F180" s="1" t="s">
        <v>49</v>
      </c>
      <c r="G180" t="s">
        <v>39</v>
      </c>
      <c r="H180">
        <f t="shared" si="6"/>
        <v>165000</v>
      </c>
    </row>
    <row r="181" spans="1:8" hidden="1" x14ac:dyDescent="0.25">
      <c r="A181" t="s">
        <v>122</v>
      </c>
      <c r="B181">
        <v>12</v>
      </c>
      <c r="C181">
        <v>3</v>
      </c>
      <c r="D181">
        <v>377</v>
      </c>
      <c r="E181">
        <v>401</v>
      </c>
      <c r="F181" s="1" t="s">
        <v>49</v>
      </c>
      <c r="G181" t="s">
        <v>39</v>
      </c>
      <c r="H181">
        <f t="shared" si="6"/>
        <v>165000</v>
      </c>
    </row>
    <row r="182" spans="1:8" hidden="1" x14ac:dyDescent="0.25">
      <c r="A182" t="s">
        <v>127</v>
      </c>
      <c r="B182">
        <v>25</v>
      </c>
      <c r="C182">
        <v>0</v>
      </c>
      <c r="D182">
        <v>492</v>
      </c>
      <c r="E182">
        <v>328</v>
      </c>
      <c r="F182" s="1" t="s">
        <v>60</v>
      </c>
      <c r="G182" t="s">
        <v>39</v>
      </c>
      <c r="H182">
        <f t="shared" si="6"/>
        <v>140000</v>
      </c>
    </row>
    <row r="183" spans="1:8" hidden="1" x14ac:dyDescent="0.25">
      <c r="A183" t="s">
        <v>127</v>
      </c>
      <c r="B183">
        <v>25</v>
      </c>
      <c r="C183">
        <v>1</v>
      </c>
      <c r="D183">
        <v>510</v>
      </c>
      <c r="E183">
        <v>316</v>
      </c>
      <c r="F183" s="1" t="s">
        <v>60</v>
      </c>
      <c r="G183" t="s">
        <v>39</v>
      </c>
      <c r="H183">
        <f t="shared" si="6"/>
        <v>140000</v>
      </c>
    </row>
    <row r="184" spans="1:8" hidden="1" x14ac:dyDescent="0.25">
      <c r="A184" t="s">
        <v>127</v>
      </c>
      <c r="B184">
        <v>25</v>
      </c>
      <c r="C184">
        <v>2</v>
      </c>
      <c r="D184">
        <v>445</v>
      </c>
      <c r="E184">
        <v>274</v>
      </c>
      <c r="F184" s="1" t="s">
        <v>60</v>
      </c>
      <c r="G184" t="s">
        <v>39</v>
      </c>
      <c r="H184">
        <f t="shared" si="6"/>
        <v>140000</v>
      </c>
    </row>
    <row r="185" spans="1:8" hidden="1" x14ac:dyDescent="0.25">
      <c r="A185" t="s">
        <v>127</v>
      </c>
      <c r="B185">
        <v>25</v>
      </c>
      <c r="C185">
        <v>3</v>
      </c>
      <c r="D185">
        <v>428</v>
      </c>
      <c r="E185">
        <v>286</v>
      </c>
      <c r="F185" s="1" t="s">
        <v>60</v>
      </c>
      <c r="G185" t="s">
        <v>39</v>
      </c>
      <c r="H185">
        <f t="shared" si="6"/>
        <v>140000</v>
      </c>
    </row>
    <row r="186" spans="1:8" hidden="1" x14ac:dyDescent="0.25">
      <c r="A186">
        <v>210</v>
      </c>
      <c r="B186">
        <v>18</v>
      </c>
      <c r="C186">
        <v>0</v>
      </c>
      <c r="D186">
        <v>456</v>
      </c>
      <c r="E186">
        <v>280</v>
      </c>
      <c r="F186" s="1" t="s">
        <v>55</v>
      </c>
      <c r="G186" t="s">
        <v>39</v>
      </c>
      <c r="H186">
        <f t="shared" si="6"/>
        <v>140000</v>
      </c>
    </row>
    <row r="187" spans="1:8" hidden="1" x14ac:dyDescent="0.25">
      <c r="A187">
        <v>210</v>
      </c>
      <c r="B187">
        <v>18</v>
      </c>
      <c r="C187">
        <v>1</v>
      </c>
      <c r="D187">
        <v>507</v>
      </c>
      <c r="E187">
        <v>247</v>
      </c>
      <c r="F187" s="1" t="s">
        <v>55</v>
      </c>
      <c r="G187" t="s">
        <v>39</v>
      </c>
      <c r="H187">
        <f t="shared" si="6"/>
        <v>140000</v>
      </c>
    </row>
    <row r="188" spans="1:8" hidden="1" x14ac:dyDescent="0.25">
      <c r="A188">
        <v>210</v>
      </c>
      <c r="B188">
        <v>18</v>
      </c>
      <c r="C188">
        <v>2</v>
      </c>
      <c r="D188">
        <v>559</v>
      </c>
      <c r="E188">
        <v>281</v>
      </c>
      <c r="F188" s="1" t="s">
        <v>55</v>
      </c>
      <c r="G188" t="s">
        <v>39</v>
      </c>
      <c r="H188">
        <f t="shared" si="6"/>
        <v>140000</v>
      </c>
    </row>
    <row r="189" spans="1:8" hidden="1" x14ac:dyDescent="0.25">
      <c r="A189">
        <v>210</v>
      </c>
      <c r="B189">
        <v>18</v>
      </c>
      <c r="C189">
        <v>3</v>
      </c>
      <c r="D189">
        <v>508</v>
      </c>
      <c r="E189">
        <v>314</v>
      </c>
      <c r="F189" s="1" t="s">
        <v>55</v>
      </c>
      <c r="G189" t="s">
        <v>39</v>
      </c>
      <c r="H189">
        <f t="shared" si="6"/>
        <v>140000</v>
      </c>
    </row>
    <row r="190" spans="1:8" hidden="1" x14ac:dyDescent="0.25">
      <c r="A190" t="s">
        <v>129</v>
      </c>
      <c r="B190">
        <v>27</v>
      </c>
      <c r="C190">
        <v>0</v>
      </c>
      <c r="D190">
        <v>428</v>
      </c>
      <c r="E190">
        <v>286</v>
      </c>
      <c r="F190" s="1" t="s">
        <v>62</v>
      </c>
      <c r="G190" t="s">
        <v>39</v>
      </c>
      <c r="H190">
        <f t="shared" si="6"/>
        <v>165000</v>
      </c>
    </row>
    <row r="191" spans="1:8" hidden="1" x14ac:dyDescent="0.25">
      <c r="A191" t="s">
        <v>129</v>
      </c>
      <c r="B191">
        <v>27</v>
      </c>
      <c r="C191">
        <v>1</v>
      </c>
      <c r="D191">
        <v>445</v>
      </c>
      <c r="E191">
        <v>274</v>
      </c>
      <c r="F191" s="1" t="s">
        <v>62</v>
      </c>
      <c r="G191" t="s">
        <v>39</v>
      </c>
      <c r="H191">
        <f t="shared" si="6"/>
        <v>165000</v>
      </c>
    </row>
    <row r="192" spans="1:8" hidden="1" x14ac:dyDescent="0.25">
      <c r="A192" t="s">
        <v>129</v>
      </c>
      <c r="B192">
        <v>27</v>
      </c>
      <c r="C192">
        <v>2</v>
      </c>
      <c r="D192">
        <v>381</v>
      </c>
      <c r="E192">
        <v>232</v>
      </c>
      <c r="F192" s="1" t="s">
        <v>62</v>
      </c>
      <c r="G192" t="s">
        <v>39</v>
      </c>
      <c r="H192">
        <f t="shared" si="6"/>
        <v>165000</v>
      </c>
    </row>
    <row r="193" spans="1:8" hidden="1" x14ac:dyDescent="0.25">
      <c r="A193" s="2" t="s">
        <v>129</v>
      </c>
      <c r="B193">
        <v>27</v>
      </c>
      <c r="C193">
        <v>3</v>
      </c>
      <c r="D193">
        <v>363</v>
      </c>
      <c r="E193">
        <v>244</v>
      </c>
      <c r="F193" s="1" t="s">
        <v>62</v>
      </c>
      <c r="G193" t="s">
        <v>39</v>
      </c>
      <c r="H193">
        <f t="shared" si="6"/>
        <v>165000</v>
      </c>
    </row>
    <row r="194" spans="1:8" hidden="1" x14ac:dyDescent="0.25">
      <c r="A194" t="s">
        <v>123</v>
      </c>
      <c r="B194">
        <v>16</v>
      </c>
      <c r="C194">
        <v>0</v>
      </c>
      <c r="D194">
        <v>393</v>
      </c>
      <c r="E194">
        <v>240</v>
      </c>
      <c r="F194" s="1" t="s">
        <v>53</v>
      </c>
      <c r="G194" t="s">
        <v>39</v>
      </c>
      <c r="H194">
        <f t="shared" ref="H194:H225" si="7">SUM(50000+H166)</f>
        <v>175000</v>
      </c>
    </row>
    <row r="195" spans="1:8" hidden="1" x14ac:dyDescent="0.25">
      <c r="A195" t="s">
        <v>123</v>
      </c>
      <c r="B195">
        <v>16</v>
      </c>
      <c r="C195">
        <v>1</v>
      </c>
      <c r="D195">
        <v>441</v>
      </c>
      <c r="E195">
        <v>271</v>
      </c>
      <c r="F195" s="1" t="s">
        <v>53</v>
      </c>
      <c r="G195" t="s">
        <v>39</v>
      </c>
      <c r="H195">
        <f t="shared" si="7"/>
        <v>175000</v>
      </c>
    </row>
    <row r="196" spans="1:8" hidden="1" x14ac:dyDescent="0.25">
      <c r="A196" t="s">
        <v>123</v>
      </c>
      <c r="B196">
        <v>16</v>
      </c>
      <c r="C196">
        <v>2</v>
      </c>
      <c r="D196">
        <v>492</v>
      </c>
      <c r="E196">
        <v>238</v>
      </c>
      <c r="F196" s="1" t="s">
        <v>53</v>
      </c>
      <c r="G196" t="s">
        <v>39</v>
      </c>
      <c r="H196">
        <f t="shared" si="7"/>
        <v>175000</v>
      </c>
    </row>
    <row r="197" spans="1:8" hidden="1" x14ac:dyDescent="0.25">
      <c r="A197" t="s">
        <v>123</v>
      </c>
      <c r="B197">
        <v>16</v>
      </c>
      <c r="C197">
        <v>3</v>
      </c>
      <c r="D197">
        <v>444</v>
      </c>
      <c r="E197">
        <v>206</v>
      </c>
      <c r="F197" s="1" t="s">
        <v>53</v>
      </c>
      <c r="G197" t="s">
        <v>39</v>
      </c>
      <c r="H197">
        <f t="shared" si="7"/>
        <v>175000</v>
      </c>
    </row>
    <row r="198" spans="1:8" hidden="1" x14ac:dyDescent="0.25">
      <c r="A198" t="s">
        <v>128</v>
      </c>
      <c r="B198">
        <v>26</v>
      </c>
      <c r="C198">
        <v>0</v>
      </c>
      <c r="D198">
        <v>298</v>
      </c>
      <c r="E198">
        <v>202</v>
      </c>
      <c r="F198" s="1" t="s">
        <v>61</v>
      </c>
      <c r="G198" t="s">
        <v>39</v>
      </c>
      <c r="H198" t="e">
        <f t="shared" si="7"/>
        <v>#REF!</v>
      </c>
    </row>
    <row r="199" spans="1:8" hidden="1" x14ac:dyDescent="0.25">
      <c r="A199" t="s">
        <v>128</v>
      </c>
      <c r="B199">
        <v>26</v>
      </c>
      <c r="C199">
        <v>1</v>
      </c>
      <c r="D199">
        <v>363</v>
      </c>
      <c r="E199">
        <v>244</v>
      </c>
      <c r="F199" s="1" t="s">
        <v>61</v>
      </c>
      <c r="G199" t="s">
        <v>39</v>
      </c>
      <c r="H199" t="e">
        <f t="shared" si="7"/>
        <v>#REF!</v>
      </c>
    </row>
    <row r="200" spans="1:8" hidden="1" x14ac:dyDescent="0.25">
      <c r="A200" t="s">
        <v>128</v>
      </c>
      <c r="B200">
        <v>26</v>
      </c>
      <c r="C200">
        <v>2</v>
      </c>
      <c r="D200">
        <v>381</v>
      </c>
      <c r="E200">
        <v>232</v>
      </c>
      <c r="F200" s="1" t="s">
        <v>61</v>
      </c>
      <c r="G200" t="s">
        <v>39</v>
      </c>
      <c r="H200" t="e">
        <f t="shared" si="7"/>
        <v>#REF!</v>
      </c>
    </row>
    <row r="201" spans="1:8" hidden="1" x14ac:dyDescent="0.25">
      <c r="A201" t="s">
        <v>128</v>
      </c>
      <c r="B201">
        <v>26</v>
      </c>
      <c r="C201">
        <v>3</v>
      </c>
      <c r="D201">
        <v>316</v>
      </c>
      <c r="E201">
        <v>190</v>
      </c>
      <c r="F201" s="1" t="s">
        <v>61</v>
      </c>
      <c r="G201" t="s">
        <v>39</v>
      </c>
      <c r="H201" t="e">
        <f t="shared" si="7"/>
        <v>#REF!</v>
      </c>
    </row>
    <row r="202" spans="1:8" hidden="1" x14ac:dyDescent="0.25">
      <c r="A202" t="s">
        <v>124</v>
      </c>
      <c r="B202">
        <v>17</v>
      </c>
      <c r="C202">
        <v>0</v>
      </c>
      <c r="D202">
        <v>344</v>
      </c>
      <c r="E202">
        <v>208</v>
      </c>
      <c r="F202" s="1" t="s">
        <v>54</v>
      </c>
      <c r="G202" t="s">
        <v>39</v>
      </c>
      <c r="H202">
        <f t="shared" si="7"/>
        <v>255000</v>
      </c>
    </row>
    <row r="203" spans="1:8" hidden="1" x14ac:dyDescent="0.25">
      <c r="A203" t="s">
        <v>124</v>
      </c>
      <c r="B203">
        <v>17</v>
      </c>
      <c r="C203">
        <v>1</v>
      </c>
      <c r="D203">
        <v>395</v>
      </c>
      <c r="E203">
        <v>174</v>
      </c>
      <c r="F203" s="1" t="s">
        <v>54</v>
      </c>
      <c r="G203" t="s">
        <v>39</v>
      </c>
      <c r="H203">
        <f t="shared" si="7"/>
        <v>255000</v>
      </c>
    </row>
    <row r="204" spans="1:8" hidden="1" x14ac:dyDescent="0.25">
      <c r="A204" t="s">
        <v>124</v>
      </c>
      <c r="B204">
        <v>17</v>
      </c>
      <c r="C204">
        <v>2</v>
      </c>
      <c r="D204">
        <v>444</v>
      </c>
      <c r="E204">
        <v>206</v>
      </c>
      <c r="F204" s="1" t="s">
        <v>54</v>
      </c>
      <c r="G204" t="s">
        <v>39</v>
      </c>
      <c r="H204">
        <f t="shared" si="7"/>
        <v>255000</v>
      </c>
    </row>
    <row r="205" spans="1:8" hidden="1" x14ac:dyDescent="0.25">
      <c r="A205" t="s">
        <v>124</v>
      </c>
      <c r="B205">
        <v>17</v>
      </c>
      <c r="C205">
        <v>3</v>
      </c>
      <c r="D205">
        <v>393</v>
      </c>
      <c r="E205">
        <v>241</v>
      </c>
      <c r="F205" s="1" t="s">
        <v>54</v>
      </c>
      <c r="G205" t="s">
        <v>39</v>
      </c>
      <c r="H205">
        <f t="shared" si="7"/>
        <v>255000</v>
      </c>
    </row>
    <row r="206" spans="1:8" hidden="1" x14ac:dyDescent="0.25">
      <c r="A206" s="10" t="s">
        <v>122</v>
      </c>
      <c r="B206">
        <v>24</v>
      </c>
      <c r="C206">
        <v>0</v>
      </c>
      <c r="D206">
        <v>233</v>
      </c>
      <c r="E206">
        <v>160</v>
      </c>
      <c r="F206" s="1" t="s">
        <v>59</v>
      </c>
      <c r="G206" t="s">
        <v>39</v>
      </c>
      <c r="H206">
        <f t="shared" si="7"/>
        <v>215000</v>
      </c>
    </row>
    <row r="207" spans="1:8" hidden="1" x14ac:dyDescent="0.25">
      <c r="A207" s="10" t="s">
        <v>122</v>
      </c>
      <c r="B207">
        <v>24</v>
      </c>
      <c r="C207">
        <v>1</v>
      </c>
      <c r="D207">
        <v>252</v>
      </c>
      <c r="E207">
        <v>148</v>
      </c>
      <c r="F207" s="1" t="s">
        <v>59</v>
      </c>
      <c r="G207" t="s">
        <v>39</v>
      </c>
      <c r="H207">
        <f t="shared" si="7"/>
        <v>215000</v>
      </c>
    </row>
    <row r="208" spans="1:8" hidden="1" x14ac:dyDescent="0.25">
      <c r="A208" s="10" t="s">
        <v>122</v>
      </c>
      <c r="B208">
        <v>24</v>
      </c>
      <c r="C208">
        <v>2</v>
      </c>
      <c r="D208">
        <v>316</v>
      </c>
      <c r="E208">
        <v>190</v>
      </c>
      <c r="F208" s="1" t="s">
        <v>59</v>
      </c>
      <c r="G208" t="s">
        <v>39</v>
      </c>
      <c r="H208">
        <f t="shared" si="7"/>
        <v>215000</v>
      </c>
    </row>
    <row r="209" spans="1:8" hidden="1" x14ac:dyDescent="0.25">
      <c r="A209" s="10" t="s">
        <v>122</v>
      </c>
      <c r="B209">
        <v>24</v>
      </c>
      <c r="C209">
        <v>3</v>
      </c>
      <c r="D209">
        <v>298</v>
      </c>
      <c r="E209">
        <v>202</v>
      </c>
      <c r="F209" s="1" t="s">
        <v>59</v>
      </c>
      <c r="G209" t="s">
        <v>39</v>
      </c>
      <c r="H209">
        <f t="shared" si="7"/>
        <v>215000</v>
      </c>
    </row>
    <row r="210" spans="1:8" hidden="1" x14ac:dyDescent="0.25">
      <c r="A210" t="s">
        <v>126</v>
      </c>
      <c r="B210">
        <v>21</v>
      </c>
      <c r="C210">
        <v>0</v>
      </c>
      <c r="D210">
        <v>298</v>
      </c>
      <c r="E210">
        <v>178</v>
      </c>
      <c r="F210" s="1" t="s">
        <v>58</v>
      </c>
      <c r="G210" t="s">
        <v>39</v>
      </c>
      <c r="H210">
        <f t="shared" si="7"/>
        <v>190000</v>
      </c>
    </row>
    <row r="211" spans="1:8" hidden="1" x14ac:dyDescent="0.25">
      <c r="A211" t="s">
        <v>126</v>
      </c>
      <c r="B211">
        <v>21</v>
      </c>
      <c r="C211">
        <v>1</v>
      </c>
      <c r="D211">
        <v>330</v>
      </c>
      <c r="E211">
        <v>199</v>
      </c>
      <c r="F211" s="1" t="s">
        <v>58</v>
      </c>
      <c r="G211" t="s">
        <v>39</v>
      </c>
      <c r="H211">
        <f t="shared" si="7"/>
        <v>190000</v>
      </c>
    </row>
    <row r="212" spans="1:8" hidden="1" x14ac:dyDescent="0.25">
      <c r="A212" t="s">
        <v>126</v>
      </c>
      <c r="B212">
        <v>21</v>
      </c>
      <c r="C212">
        <v>2</v>
      </c>
      <c r="D212">
        <v>354</v>
      </c>
      <c r="E212">
        <v>183</v>
      </c>
      <c r="F212" s="1" t="s">
        <v>58</v>
      </c>
      <c r="G212" t="s">
        <v>39</v>
      </c>
      <c r="H212">
        <f t="shared" si="7"/>
        <v>190000</v>
      </c>
    </row>
    <row r="213" spans="1:8" hidden="1" x14ac:dyDescent="0.25">
      <c r="A213" t="s">
        <v>126</v>
      </c>
      <c r="B213">
        <v>21</v>
      </c>
      <c r="C213">
        <v>3</v>
      </c>
      <c r="D213">
        <v>323</v>
      </c>
      <c r="E213">
        <v>162</v>
      </c>
      <c r="F213" s="1" t="s">
        <v>58</v>
      </c>
      <c r="G213" t="s">
        <v>39</v>
      </c>
      <c r="H213">
        <f t="shared" si="7"/>
        <v>190000</v>
      </c>
    </row>
    <row r="214" spans="1:8" hidden="1" x14ac:dyDescent="0.25">
      <c r="A214" t="s">
        <v>125</v>
      </c>
      <c r="B214">
        <v>20</v>
      </c>
      <c r="C214">
        <v>0</v>
      </c>
      <c r="D214">
        <v>253</v>
      </c>
      <c r="E214">
        <v>149</v>
      </c>
      <c r="F214" s="1" t="s">
        <v>57</v>
      </c>
      <c r="G214" t="s">
        <v>39</v>
      </c>
      <c r="H214">
        <f t="shared" si="7"/>
        <v>190000</v>
      </c>
    </row>
    <row r="215" spans="1:8" hidden="1" x14ac:dyDescent="0.25">
      <c r="A215" t="s">
        <v>125</v>
      </c>
      <c r="B215">
        <v>20</v>
      </c>
      <c r="C215">
        <v>1</v>
      </c>
      <c r="D215">
        <v>303</v>
      </c>
      <c r="E215">
        <v>116</v>
      </c>
      <c r="F215" s="1" t="s">
        <v>57</v>
      </c>
      <c r="G215" t="s">
        <v>39</v>
      </c>
      <c r="H215">
        <f t="shared" si="7"/>
        <v>190000</v>
      </c>
    </row>
    <row r="216" spans="1:8" hidden="1" x14ac:dyDescent="0.25">
      <c r="A216" t="s">
        <v>125</v>
      </c>
      <c r="B216">
        <v>20</v>
      </c>
      <c r="C216">
        <v>2</v>
      </c>
      <c r="D216">
        <v>349</v>
      </c>
      <c r="E216">
        <v>145</v>
      </c>
      <c r="F216" s="1" t="s">
        <v>57</v>
      </c>
      <c r="G216" t="s">
        <v>39</v>
      </c>
      <c r="H216">
        <f t="shared" si="7"/>
        <v>190000</v>
      </c>
    </row>
    <row r="217" spans="1:8" hidden="1" x14ac:dyDescent="0.25">
      <c r="A217" t="s">
        <v>125</v>
      </c>
      <c r="B217">
        <v>20</v>
      </c>
      <c r="C217">
        <v>3</v>
      </c>
      <c r="D217">
        <v>298</v>
      </c>
      <c r="E217">
        <v>179</v>
      </c>
      <c r="F217" s="1" t="s">
        <v>57</v>
      </c>
      <c r="G217" t="s">
        <v>39</v>
      </c>
      <c r="H217">
        <f t="shared" si="7"/>
        <v>190000</v>
      </c>
    </row>
    <row r="218" spans="1:8" hidden="1" x14ac:dyDescent="0.25">
      <c r="A218">
        <v>203</v>
      </c>
      <c r="B218">
        <v>19</v>
      </c>
      <c r="C218">
        <v>0</v>
      </c>
      <c r="D218">
        <v>180</v>
      </c>
      <c r="E218">
        <v>109</v>
      </c>
      <c r="F218" s="1" t="s">
        <v>56</v>
      </c>
      <c r="G218" t="s">
        <v>39</v>
      </c>
      <c r="H218">
        <f t="shared" si="7"/>
        <v>215000</v>
      </c>
    </row>
    <row r="219" spans="1:8" hidden="1" x14ac:dyDescent="0.25">
      <c r="A219">
        <v>203</v>
      </c>
      <c r="B219">
        <v>19</v>
      </c>
      <c r="C219">
        <v>1</v>
      </c>
      <c r="D219">
        <v>227</v>
      </c>
      <c r="E219">
        <v>139</v>
      </c>
      <c r="F219" s="1" t="s">
        <v>56</v>
      </c>
      <c r="G219" t="s">
        <v>39</v>
      </c>
      <c r="H219">
        <f t="shared" si="7"/>
        <v>215000</v>
      </c>
    </row>
    <row r="220" spans="1:8" hidden="1" x14ac:dyDescent="0.25">
      <c r="A220">
        <v>203</v>
      </c>
      <c r="B220">
        <v>19</v>
      </c>
      <c r="C220">
        <v>2</v>
      </c>
      <c r="D220">
        <v>283</v>
      </c>
      <c r="E220">
        <v>103</v>
      </c>
      <c r="F220" s="1" t="s">
        <v>56</v>
      </c>
      <c r="G220" t="s">
        <v>39</v>
      </c>
      <c r="H220">
        <f t="shared" si="7"/>
        <v>215000</v>
      </c>
    </row>
    <row r="221" spans="1:8" hidden="1" x14ac:dyDescent="0.25">
      <c r="A221">
        <v>203</v>
      </c>
      <c r="B221">
        <v>19</v>
      </c>
      <c r="C221">
        <v>3</v>
      </c>
      <c r="D221">
        <v>236</v>
      </c>
      <c r="E221">
        <v>72</v>
      </c>
      <c r="F221" s="1" t="s">
        <v>56</v>
      </c>
      <c r="G221" t="s">
        <v>39</v>
      </c>
      <c r="H221">
        <f t="shared" si="7"/>
        <v>215000</v>
      </c>
    </row>
    <row r="222" spans="1:8" hidden="1" x14ac:dyDescent="0.25">
      <c r="A222" s="10" t="s">
        <v>183</v>
      </c>
      <c r="B222">
        <v>10</v>
      </c>
      <c r="C222">
        <v>0</v>
      </c>
      <c r="D222">
        <v>114</v>
      </c>
      <c r="E222">
        <v>229</v>
      </c>
      <c r="F222" s="1" t="s">
        <v>47</v>
      </c>
      <c r="G222" t="s">
        <v>39</v>
      </c>
      <c r="H222">
        <f t="shared" si="7"/>
        <v>225000</v>
      </c>
    </row>
    <row r="223" spans="1:8" hidden="1" x14ac:dyDescent="0.25">
      <c r="A223" s="10" t="s">
        <v>183</v>
      </c>
      <c r="B223">
        <v>10</v>
      </c>
      <c r="C223">
        <v>1</v>
      </c>
      <c r="D223">
        <v>226</v>
      </c>
      <c r="E223">
        <v>155</v>
      </c>
      <c r="F223" s="1" t="s">
        <v>47</v>
      </c>
      <c r="G223" t="s">
        <v>39</v>
      </c>
      <c r="H223">
        <f t="shared" si="7"/>
        <v>225000</v>
      </c>
    </row>
    <row r="224" spans="1:8" hidden="1" x14ac:dyDescent="0.25">
      <c r="A224" s="10" t="s">
        <v>183</v>
      </c>
      <c r="B224">
        <v>10</v>
      </c>
      <c r="C224">
        <v>2</v>
      </c>
      <c r="D224">
        <v>260</v>
      </c>
      <c r="E224">
        <v>177</v>
      </c>
      <c r="F224" s="1" t="s">
        <v>47</v>
      </c>
      <c r="G224" t="s">
        <v>39</v>
      </c>
      <c r="H224">
        <f t="shared" si="7"/>
        <v>225000</v>
      </c>
    </row>
    <row r="225" spans="1:8" hidden="1" x14ac:dyDescent="0.25">
      <c r="A225" s="10" t="s">
        <v>183</v>
      </c>
      <c r="B225">
        <v>10</v>
      </c>
      <c r="C225">
        <v>3</v>
      </c>
      <c r="D225">
        <v>148</v>
      </c>
      <c r="E225">
        <v>251</v>
      </c>
      <c r="F225" s="1" t="s">
        <v>47</v>
      </c>
      <c r="G225" t="s">
        <v>39</v>
      </c>
      <c r="H225">
        <f t="shared" si="7"/>
        <v>225000</v>
      </c>
    </row>
    <row r="226" spans="1:8" hidden="1" x14ac:dyDescent="0.25">
      <c r="A226" t="s">
        <v>121</v>
      </c>
      <c r="B226">
        <v>11</v>
      </c>
      <c r="C226">
        <v>0</v>
      </c>
      <c r="D226">
        <v>148</v>
      </c>
      <c r="E226">
        <v>251</v>
      </c>
      <c r="F226" s="1" t="s">
        <v>48</v>
      </c>
      <c r="G226" t="s">
        <v>39</v>
      </c>
      <c r="H226" t="e">
        <f t="shared" ref="H226:H249" si="8">SUM(50000+H198)</f>
        <v>#REF!</v>
      </c>
    </row>
    <row r="227" spans="1:8" hidden="1" x14ac:dyDescent="0.25">
      <c r="A227" t="s">
        <v>121</v>
      </c>
      <c r="B227">
        <v>11</v>
      </c>
      <c r="C227">
        <v>1</v>
      </c>
      <c r="D227">
        <v>260</v>
      </c>
      <c r="E227">
        <v>177</v>
      </c>
      <c r="F227" s="1" t="s">
        <v>48</v>
      </c>
      <c r="G227" t="s">
        <v>39</v>
      </c>
      <c r="H227" t="e">
        <f t="shared" si="8"/>
        <v>#REF!</v>
      </c>
    </row>
    <row r="228" spans="1:8" hidden="1" x14ac:dyDescent="0.25">
      <c r="A228" t="s">
        <v>121</v>
      </c>
      <c r="B228">
        <v>11</v>
      </c>
      <c r="C228">
        <v>2</v>
      </c>
      <c r="D228">
        <v>280</v>
      </c>
      <c r="E228">
        <v>190</v>
      </c>
      <c r="F228" s="1" t="s">
        <v>48</v>
      </c>
      <c r="G228" t="s">
        <v>39</v>
      </c>
      <c r="H228" t="e">
        <f t="shared" si="8"/>
        <v>#REF!</v>
      </c>
    </row>
    <row r="229" spans="1:8" hidden="1" x14ac:dyDescent="0.25">
      <c r="A229" t="s">
        <v>121</v>
      </c>
      <c r="B229">
        <v>11</v>
      </c>
      <c r="C229">
        <v>3</v>
      </c>
      <c r="D229">
        <v>167</v>
      </c>
      <c r="E229">
        <v>263</v>
      </c>
      <c r="F229" s="1" t="s">
        <v>48</v>
      </c>
      <c r="G229" t="s">
        <v>39</v>
      </c>
      <c r="H229" t="e">
        <f t="shared" si="8"/>
        <v>#REF!</v>
      </c>
    </row>
    <row r="230" spans="1:8" hidden="1" x14ac:dyDescent="0.25">
      <c r="A230" t="s">
        <v>116</v>
      </c>
      <c r="B230">
        <v>4</v>
      </c>
      <c r="C230">
        <v>0</v>
      </c>
      <c r="D230">
        <v>98</v>
      </c>
      <c r="E230">
        <v>261</v>
      </c>
      <c r="F230" s="1" t="s">
        <v>43</v>
      </c>
      <c r="G230" t="s">
        <v>39</v>
      </c>
      <c r="H230">
        <f t="shared" si="8"/>
        <v>305000</v>
      </c>
    </row>
    <row r="231" spans="1:8" hidden="1" x14ac:dyDescent="0.25">
      <c r="A231" t="s">
        <v>116</v>
      </c>
      <c r="B231">
        <v>4</v>
      </c>
      <c r="C231">
        <v>1</v>
      </c>
      <c r="D231">
        <v>129</v>
      </c>
      <c r="E231">
        <v>240</v>
      </c>
      <c r="F231" s="1" t="s">
        <v>43</v>
      </c>
      <c r="G231" t="s">
        <v>39</v>
      </c>
      <c r="H231">
        <f t="shared" si="8"/>
        <v>305000</v>
      </c>
    </row>
    <row r="232" spans="1:8" hidden="1" x14ac:dyDescent="0.25">
      <c r="A232" t="s">
        <v>116</v>
      </c>
      <c r="B232">
        <v>4</v>
      </c>
      <c r="C232">
        <v>2</v>
      </c>
      <c r="D232">
        <v>148</v>
      </c>
      <c r="E232">
        <v>252</v>
      </c>
      <c r="F232" s="1" t="s">
        <v>43</v>
      </c>
      <c r="G232" t="s">
        <v>39</v>
      </c>
      <c r="H232">
        <f t="shared" si="8"/>
        <v>305000</v>
      </c>
    </row>
    <row r="233" spans="1:8" hidden="1" x14ac:dyDescent="0.25">
      <c r="A233" t="s">
        <v>116</v>
      </c>
      <c r="B233">
        <v>4</v>
      </c>
      <c r="C233">
        <v>3</v>
      </c>
      <c r="D233">
        <v>117</v>
      </c>
      <c r="E233">
        <v>273</v>
      </c>
      <c r="F233" s="1" t="s">
        <v>43</v>
      </c>
      <c r="G233" t="s">
        <v>39</v>
      </c>
      <c r="H233">
        <f t="shared" si="8"/>
        <v>305000</v>
      </c>
    </row>
    <row r="234" spans="1:8" hidden="1" x14ac:dyDescent="0.25">
      <c r="A234" t="s">
        <v>115</v>
      </c>
      <c r="B234">
        <v>3</v>
      </c>
      <c r="C234">
        <v>0</v>
      </c>
      <c r="D234">
        <v>286</v>
      </c>
      <c r="E234">
        <v>439</v>
      </c>
      <c r="F234" s="1" t="s">
        <v>42</v>
      </c>
      <c r="G234" t="s">
        <v>39</v>
      </c>
      <c r="H234">
        <f t="shared" si="8"/>
        <v>265000</v>
      </c>
    </row>
    <row r="235" spans="1:8" hidden="1" x14ac:dyDescent="0.25">
      <c r="A235" t="s">
        <v>115</v>
      </c>
      <c r="B235">
        <v>3</v>
      </c>
      <c r="C235">
        <v>1</v>
      </c>
      <c r="D235">
        <v>316</v>
      </c>
      <c r="E235">
        <v>458</v>
      </c>
      <c r="F235" s="1" t="s">
        <v>42</v>
      </c>
      <c r="G235" t="s">
        <v>39</v>
      </c>
      <c r="H235">
        <f t="shared" si="8"/>
        <v>265000</v>
      </c>
    </row>
    <row r="236" spans="1:8" hidden="1" x14ac:dyDescent="0.25">
      <c r="A236" t="s">
        <v>115</v>
      </c>
      <c r="B236">
        <v>3</v>
      </c>
      <c r="C236">
        <v>2</v>
      </c>
      <c r="D236">
        <v>359</v>
      </c>
      <c r="E236">
        <v>430</v>
      </c>
      <c r="F236" s="1" t="s">
        <v>42</v>
      </c>
      <c r="G236" t="s">
        <v>39</v>
      </c>
      <c r="H236">
        <f t="shared" si="8"/>
        <v>265000</v>
      </c>
    </row>
    <row r="237" spans="1:8" hidden="1" x14ac:dyDescent="0.25">
      <c r="A237" t="s">
        <v>115</v>
      </c>
      <c r="B237">
        <v>3</v>
      </c>
      <c r="C237">
        <v>3</v>
      </c>
      <c r="D237">
        <v>329</v>
      </c>
      <c r="E237">
        <v>411</v>
      </c>
      <c r="F237" s="1" t="s">
        <v>42</v>
      </c>
      <c r="G237" t="s">
        <v>39</v>
      </c>
      <c r="H237">
        <f t="shared" si="8"/>
        <v>265000</v>
      </c>
    </row>
    <row r="238" spans="1:8" hidden="1" x14ac:dyDescent="0.25">
      <c r="A238" t="s">
        <v>120</v>
      </c>
      <c r="B238">
        <v>9</v>
      </c>
      <c r="C238">
        <v>0</v>
      </c>
      <c r="D238">
        <v>318</v>
      </c>
      <c r="E238">
        <v>405</v>
      </c>
      <c r="F238" s="1" t="s">
        <v>46</v>
      </c>
      <c r="G238" t="s">
        <v>39</v>
      </c>
      <c r="H238">
        <f t="shared" si="8"/>
        <v>240000</v>
      </c>
    </row>
    <row r="239" spans="1:8" hidden="1" x14ac:dyDescent="0.25">
      <c r="A239" t="s">
        <v>120</v>
      </c>
      <c r="B239">
        <v>9</v>
      </c>
      <c r="C239">
        <v>1</v>
      </c>
      <c r="D239">
        <v>351</v>
      </c>
      <c r="E239">
        <v>384</v>
      </c>
      <c r="F239" s="1" t="s">
        <v>46</v>
      </c>
      <c r="G239" t="s">
        <v>39</v>
      </c>
      <c r="H239">
        <f t="shared" si="8"/>
        <v>240000</v>
      </c>
    </row>
    <row r="240" spans="1:8" hidden="1" x14ac:dyDescent="0.25">
      <c r="A240" t="s">
        <v>120</v>
      </c>
      <c r="B240">
        <v>9</v>
      </c>
      <c r="C240">
        <v>2</v>
      </c>
      <c r="D240">
        <v>391</v>
      </c>
      <c r="E240">
        <v>410</v>
      </c>
      <c r="F240" s="1" t="s">
        <v>46</v>
      </c>
      <c r="G240" t="s">
        <v>39</v>
      </c>
      <c r="H240">
        <f t="shared" si="8"/>
        <v>240000</v>
      </c>
    </row>
    <row r="241" spans="1:8" hidden="1" x14ac:dyDescent="0.25">
      <c r="A241" t="s">
        <v>120</v>
      </c>
      <c r="B241">
        <v>9</v>
      </c>
      <c r="C241">
        <v>3</v>
      </c>
      <c r="D241">
        <v>359</v>
      </c>
      <c r="E241">
        <v>431</v>
      </c>
      <c r="F241" s="1" t="s">
        <v>46</v>
      </c>
      <c r="G241" t="s">
        <v>39</v>
      </c>
      <c r="H241">
        <f t="shared" si="8"/>
        <v>240000</v>
      </c>
    </row>
    <row r="242" spans="1:8" hidden="1" x14ac:dyDescent="0.25">
      <c r="A242" s="10" t="s">
        <v>158</v>
      </c>
      <c r="B242">
        <v>0</v>
      </c>
      <c r="C242">
        <v>0</v>
      </c>
      <c r="D242">
        <v>69</v>
      </c>
      <c r="E242">
        <v>283</v>
      </c>
      <c r="F242" s="2" t="s">
        <v>169</v>
      </c>
      <c r="G242" t="s">
        <v>82</v>
      </c>
      <c r="H242">
        <f t="shared" si="8"/>
        <v>240000</v>
      </c>
    </row>
    <row r="243" spans="1:8" hidden="1" x14ac:dyDescent="0.25">
      <c r="A243" s="10" t="s">
        <v>158</v>
      </c>
      <c r="B243">
        <v>0</v>
      </c>
      <c r="C243">
        <v>1</v>
      </c>
      <c r="D243">
        <v>133</v>
      </c>
      <c r="E243">
        <v>241</v>
      </c>
      <c r="F243" s="2" t="s">
        <v>169</v>
      </c>
      <c r="G243" t="s">
        <v>82</v>
      </c>
      <c r="H243">
        <f t="shared" si="8"/>
        <v>240000</v>
      </c>
    </row>
    <row r="244" spans="1:8" hidden="1" x14ac:dyDescent="0.25">
      <c r="A244" s="10" t="s">
        <v>158</v>
      </c>
      <c r="B244">
        <v>0</v>
      </c>
      <c r="C244">
        <v>2</v>
      </c>
      <c r="D244">
        <v>165</v>
      </c>
      <c r="E244">
        <v>262</v>
      </c>
      <c r="F244" s="2" t="s">
        <v>169</v>
      </c>
      <c r="G244" t="s">
        <v>82</v>
      </c>
      <c r="H244">
        <f t="shared" si="8"/>
        <v>240000</v>
      </c>
    </row>
    <row r="245" spans="1:8" hidden="1" x14ac:dyDescent="0.25">
      <c r="A245" s="10" t="s">
        <v>158</v>
      </c>
      <c r="B245">
        <v>0</v>
      </c>
      <c r="C245">
        <v>3</v>
      </c>
      <c r="D245">
        <v>101</v>
      </c>
      <c r="E245">
        <v>304</v>
      </c>
      <c r="F245" s="2" t="s">
        <v>169</v>
      </c>
      <c r="G245" t="s">
        <v>82</v>
      </c>
      <c r="H245">
        <f t="shared" si="8"/>
        <v>240000</v>
      </c>
    </row>
    <row r="246" spans="1:8" hidden="1" x14ac:dyDescent="0.25">
      <c r="A246" s="10" t="s">
        <v>184</v>
      </c>
      <c r="B246">
        <v>2</v>
      </c>
      <c r="C246">
        <v>0</v>
      </c>
      <c r="D246">
        <v>101</v>
      </c>
      <c r="E246">
        <v>303</v>
      </c>
      <c r="F246" s="2" t="s">
        <v>64</v>
      </c>
      <c r="G246" t="s">
        <v>82</v>
      </c>
      <c r="H246">
        <f t="shared" si="8"/>
        <v>265000</v>
      </c>
    </row>
    <row r="247" spans="1:8" hidden="1" x14ac:dyDescent="0.25">
      <c r="A247" s="10" t="s">
        <v>184</v>
      </c>
      <c r="B247">
        <v>2</v>
      </c>
      <c r="C247">
        <v>1</v>
      </c>
      <c r="D247">
        <v>133</v>
      </c>
      <c r="E247">
        <v>283</v>
      </c>
      <c r="F247" s="2" t="s">
        <v>64</v>
      </c>
      <c r="G247" t="s">
        <v>82</v>
      </c>
      <c r="H247">
        <f t="shared" si="8"/>
        <v>265000</v>
      </c>
    </row>
    <row r="248" spans="1:8" hidden="1" x14ac:dyDescent="0.25">
      <c r="A248" s="10" t="s">
        <v>184</v>
      </c>
      <c r="B248">
        <v>2</v>
      </c>
      <c r="C248">
        <v>2</v>
      </c>
      <c r="D248">
        <v>198</v>
      </c>
      <c r="E248">
        <v>325</v>
      </c>
      <c r="F248" s="2" t="s">
        <v>64</v>
      </c>
      <c r="G248" t="s">
        <v>82</v>
      </c>
      <c r="H248">
        <f t="shared" si="8"/>
        <v>265000</v>
      </c>
    </row>
    <row r="249" spans="1:8" hidden="1" x14ac:dyDescent="0.25">
      <c r="A249" s="10" t="s">
        <v>184</v>
      </c>
      <c r="B249">
        <v>2</v>
      </c>
      <c r="C249">
        <v>3</v>
      </c>
      <c r="D249">
        <v>167</v>
      </c>
      <c r="E249">
        <v>345</v>
      </c>
      <c r="F249" s="2" t="s">
        <v>64</v>
      </c>
      <c r="G249" t="s">
        <v>82</v>
      </c>
      <c r="H249">
        <f t="shared" si="8"/>
        <v>265000</v>
      </c>
    </row>
    <row r="250" spans="1:8" hidden="1" x14ac:dyDescent="0.25">
      <c r="A250" s="10" t="s">
        <v>159</v>
      </c>
      <c r="B250">
        <v>3</v>
      </c>
      <c r="C250">
        <v>0</v>
      </c>
      <c r="D250">
        <v>148</v>
      </c>
      <c r="E250">
        <v>374</v>
      </c>
      <c r="F250" s="2" t="s">
        <v>65</v>
      </c>
      <c r="G250" t="s">
        <v>82</v>
      </c>
      <c r="H250">
        <v>350000</v>
      </c>
    </row>
    <row r="251" spans="1:8" hidden="1" x14ac:dyDescent="0.25">
      <c r="A251" s="10" t="s">
        <v>159</v>
      </c>
      <c r="B251">
        <v>3</v>
      </c>
      <c r="C251">
        <v>1</v>
      </c>
      <c r="D251">
        <v>190</v>
      </c>
      <c r="E251">
        <v>400</v>
      </c>
      <c r="F251" s="2" t="s">
        <v>65</v>
      </c>
      <c r="G251" t="s">
        <v>82</v>
      </c>
      <c r="H251">
        <v>350000</v>
      </c>
    </row>
    <row r="252" spans="1:8" hidden="1" x14ac:dyDescent="0.25">
      <c r="A252" s="10" t="s">
        <v>159</v>
      </c>
      <c r="B252">
        <v>3</v>
      </c>
      <c r="C252">
        <v>2</v>
      </c>
      <c r="D252">
        <v>220</v>
      </c>
      <c r="E252">
        <v>380</v>
      </c>
      <c r="F252" s="2" t="s">
        <v>65</v>
      </c>
      <c r="G252" t="s">
        <v>82</v>
      </c>
      <c r="H252">
        <v>350000</v>
      </c>
    </row>
    <row r="253" spans="1:8" hidden="1" x14ac:dyDescent="0.25">
      <c r="A253" s="10" t="s">
        <v>159</v>
      </c>
      <c r="B253">
        <v>3</v>
      </c>
      <c r="C253">
        <v>3</v>
      </c>
      <c r="D253">
        <v>233</v>
      </c>
      <c r="E253">
        <v>388</v>
      </c>
      <c r="F253" s="2" t="s">
        <v>65</v>
      </c>
      <c r="G253" t="s">
        <v>82</v>
      </c>
      <c r="H253">
        <v>350000</v>
      </c>
    </row>
    <row r="254" spans="1:8" hidden="1" x14ac:dyDescent="0.25">
      <c r="A254" s="10" t="s">
        <v>159</v>
      </c>
      <c r="B254">
        <v>3</v>
      </c>
      <c r="C254">
        <v>4</v>
      </c>
      <c r="D254">
        <v>293</v>
      </c>
      <c r="E254">
        <v>347</v>
      </c>
      <c r="F254" s="2" t="s">
        <v>65</v>
      </c>
      <c r="G254" t="s">
        <v>82</v>
      </c>
      <c r="H254">
        <v>350000</v>
      </c>
    </row>
    <row r="255" spans="1:8" hidden="1" x14ac:dyDescent="0.25">
      <c r="A255" s="10" t="s">
        <v>159</v>
      </c>
      <c r="B255">
        <v>3</v>
      </c>
      <c r="C255">
        <v>5</v>
      </c>
      <c r="D255">
        <v>230</v>
      </c>
      <c r="E255">
        <v>305</v>
      </c>
      <c r="F255" s="2" t="s">
        <v>65</v>
      </c>
      <c r="G255" t="s">
        <v>82</v>
      </c>
      <c r="H255">
        <v>350000</v>
      </c>
    </row>
    <row r="256" spans="1:8" hidden="1" x14ac:dyDescent="0.25">
      <c r="A256" s="10" t="s">
        <v>159</v>
      </c>
      <c r="B256">
        <v>3</v>
      </c>
      <c r="C256">
        <v>6</v>
      </c>
      <c r="D256">
        <v>167</v>
      </c>
      <c r="E256">
        <v>345</v>
      </c>
      <c r="F256" s="2" t="s">
        <v>65</v>
      </c>
      <c r="G256" t="s">
        <v>82</v>
      </c>
      <c r="H256">
        <v>350000</v>
      </c>
    </row>
    <row r="257" spans="1:8" hidden="1" x14ac:dyDescent="0.25">
      <c r="A257" s="10" t="s">
        <v>159</v>
      </c>
      <c r="B257">
        <v>3</v>
      </c>
      <c r="C257">
        <v>7</v>
      </c>
      <c r="D257">
        <v>181</v>
      </c>
      <c r="E257">
        <v>354</v>
      </c>
      <c r="F257" s="2" t="s">
        <v>65</v>
      </c>
      <c r="G257" t="s">
        <v>82</v>
      </c>
      <c r="H257">
        <v>350000</v>
      </c>
    </row>
    <row r="258" spans="1:8" hidden="1" x14ac:dyDescent="0.25">
      <c r="A258" s="10" t="s">
        <v>185</v>
      </c>
      <c r="B258">
        <v>1</v>
      </c>
      <c r="C258">
        <v>0</v>
      </c>
      <c r="D258">
        <v>132</v>
      </c>
      <c r="E258">
        <v>283</v>
      </c>
      <c r="F258" s="2" t="s">
        <v>63</v>
      </c>
      <c r="G258" t="s">
        <v>82</v>
      </c>
      <c r="H258">
        <f>SUM(50000+H230)</f>
        <v>355000</v>
      </c>
    </row>
    <row r="259" spans="1:8" hidden="1" x14ac:dyDescent="0.25">
      <c r="A259" s="10" t="s">
        <v>185</v>
      </c>
      <c r="B259">
        <v>1</v>
      </c>
      <c r="C259">
        <v>1</v>
      </c>
      <c r="D259">
        <v>165</v>
      </c>
      <c r="E259">
        <v>262</v>
      </c>
      <c r="F259" s="2" t="s">
        <v>63</v>
      </c>
      <c r="G259" t="s">
        <v>82</v>
      </c>
      <c r="H259">
        <f>SUM(50000+H231)</f>
        <v>355000</v>
      </c>
    </row>
    <row r="260" spans="1:8" hidden="1" x14ac:dyDescent="0.25">
      <c r="A260" s="10" t="s">
        <v>185</v>
      </c>
      <c r="B260">
        <v>1</v>
      </c>
      <c r="C260">
        <v>2</v>
      </c>
      <c r="D260">
        <v>229</v>
      </c>
      <c r="E260">
        <v>305</v>
      </c>
      <c r="F260" s="2" t="s">
        <v>63</v>
      </c>
      <c r="G260" t="s">
        <v>82</v>
      </c>
      <c r="H260">
        <f>SUM(50000+H232)</f>
        <v>355000</v>
      </c>
    </row>
    <row r="261" spans="1:8" hidden="1" x14ac:dyDescent="0.25">
      <c r="A261" s="10" t="s">
        <v>185</v>
      </c>
      <c r="B261">
        <v>1</v>
      </c>
      <c r="C261">
        <v>3</v>
      </c>
      <c r="D261">
        <v>198</v>
      </c>
      <c r="E261">
        <v>325</v>
      </c>
      <c r="F261" s="2" t="s">
        <v>63</v>
      </c>
      <c r="G261" t="s">
        <v>82</v>
      </c>
      <c r="H261">
        <f>SUM(50000+H233)</f>
        <v>355000</v>
      </c>
    </row>
    <row r="262" spans="1:8" hidden="1" x14ac:dyDescent="0.25">
      <c r="A262" s="10" t="s">
        <v>186</v>
      </c>
      <c r="B262">
        <v>5</v>
      </c>
      <c r="C262">
        <v>0</v>
      </c>
      <c r="D262">
        <v>263</v>
      </c>
      <c r="E262">
        <v>368</v>
      </c>
      <c r="F262" s="2" t="s">
        <v>67</v>
      </c>
      <c r="G262" t="s">
        <v>82</v>
      </c>
      <c r="H262">
        <f>SUM(20000+H238)</f>
        <v>260000</v>
      </c>
    </row>
    <row r="263" spans="1:8" hidden="1" x14ac:dyDescent="0.25">
      <c r="A263" s="10" t="s">
        <v>186</v>
      </c>
      <c r="B263">
        <v>5</v>
      </c>
      <c r="C263">
        <v>1</v>
      </c>
      <c r="D263">
        <v>294</v>
      </c>
      <c r="E263">
        <v>347</v>
      </c>
      <c r="F263" s="2" t="s">
        <v>67</v>
      </c>
      <c r="G263" t="s">
        <v>82</v>
      </c>
      <c r="H263">
        <f>SUM(20000+H239)</f>
        <v>260000</v>
      </c>
    </row>
    <row r="264" spans="1:8" hidden="1" x14ac:dyDescent="0.25">
      <c r="A264" s="10" t="s">
        <v>186</v>
      </c>
      <c r="B264">
        <v>5</v>
      </c>
      <c r="C264">
        <v>2</v>
      </c>
      <c r="D264">
        <v>356</v>
      </c>
      <c r="E264">
        <v>388</v>
      </c>
      <c r="F264" s="2" t="s">
        <v>67</v>
      </c>
      <c r="G264" t="s">
        <v>82</v>
      </c>
      <c r="H264">
        <f>SUM(20000+H240)</f>
        <v>260000</v>
      </c>
    </row>
    <row r="265" spans="1:8" hidden="1" x14ac:dyDescent="0.25">
      <c r="A265" s="10" t="s">
        <v>186</v>
      </c>
      <c r="B265">
        <v>5</v>
      </c>
      <c r="C265">
        <v>3</v>
      </c>
      <c r="D265">
        <v>325</v>
      </c>
      <c r="E265">
        <v>408</v>
      </c>
      <c r="F265" s="2" t="s">
        <v>67</v>
      </c>
      <c r="G265" t="s">
        <v>82</v>
      </c>
      <c r="H265">
        <f>SUM(20000+H241)</f>
        <v>260000</v>
      </c>
    </row>
    <row r="266" spans="1:8" hidden="1" x14ac:dyDescent="0.25">
      <c r="A266" s="12" t="s">
        <v>187</v>
      </c>
      <c r="B266">
        <v>4</v>
      </c>
      <c r="C266">
        <v>0</v>
      </c>
      <c r="D266">
        <v>233</v>
      </c>
      <c r="E266">
        <v>388</v>
      </c>
      <c r="F266" s="2" t="s">
        <v>66</v>
      </c>
      <c r="G266" t="s">
        <v>82</v>
      </c>
      <c r="H266">
        <f>SUM(2000000+H242)</f>
        <v>2240000</v>
      </c>
    </row>
    <row r="267" spans="1:8" hidden="1" x14ac:dyDescent="0.25">
      <c r="A267" s="12" t="s">
        <v>187</v>
      </c>
      <c r="B267">
        <v>4</v>
      </c>
      <c r="C267">
        <v>1</v>
      </c>
      <c r="D267">
        <v>263</v>
      </c>
      <c r="E267">
        <v>368</v>
      </c>
      <c r="F267" s="2" t="s">
        <v>66</v>
      </c>
      <c r="G267" t="s">
        <v>82</v>
      </c>
      <c r="H267">
        <f>SUM(2000000+H243)</f>
        <v>2240000</v>
      </c>
    </row>
    <row r="268" spans="1:8" hidden="1" x14ac:dyDescent="0.25">
      <c r="A268" s="12" t="s">
        <v>187</v>
      </c>
      <c r="B268">
        <v>4</v>
      </c>
      <c r="C268">
        <v>2</v>
      </c>
      <c r="D268">
        <v>324</v>
      </c>
      <c r="E268">
        <v>408</v>
      </c>
      <c r="F268" s="2" t="s">
        <v>66</v>
      </c>
      <c r="G268" t="s">
        <v>82</v>
      </c>
      <c r="H268">
        <f>SUM(2000000+H244)</f>
        <v>2240000</v>
      </c>
    </row>
    <row r="269" spans="1:8" hidden="1" x14ac:dyDescent="0.25">
      <c r="A269" s="12" t="s">
        <v>187</v>
      </c>
      <c r="B269">
        <v>4</v>
      </c>
      <c r="C269">
        <v>3</v>
      </c>
      <c r="D269">
        <v>294</v>
      </c>
      <c r="E269">
        <v>428</v>
      </c>
      <c r="F269" s="2" t="s">
        <v>66</v>
      </c>
      <c r="G269" t="s">
        <v>82</v>
      </c>
      <c r="H269">
        <f>SUM(2000000+H245)</f>
        <v>2240000</v>
      </c>
    </row>
    <row r="270" spans="1:8" hidden="1" x14ac:dyDescent="0.25">
      <c r="A270" s="10" t="s">
        <v>188</v>
      </c>
      <c r="B270">
        <v>6</v>
      </c>
      <c r="C270">
        <v>0</v>
      </c>
      <c r="D270">
        <v>294</v>
      </c>
      <c r="E270">
        <v>428</v>
      </c>
      <c r="F270" t="s">
        <v>68</v>
      </c>
      <c r="G270" t="s">
        <v>82</v>
      </c>
      <c r="H270">
        <v>58000</v>
      </c>
    </row>
    <row r="271" spans="1:8" hidden="1" x14ac:dyDescent="0.25">
      <c r="A271" s="10" t="s">
        <v>188</v>
      </c>
      <c r="B271">
        <v>6</v>
      </c>
      <c r="C271">
        <v>1</v>
      </c>
      <c r="D271">
        <v>356</v>
      </c>
      <c r="E271">
        <v>387</v>
      </c>
      <c r="F271" t="s">
        <v>68</v>
      </c>
      <c r="G271" t="s">
        <v>82</v>
      </c>
      <c r="H271">
        <v>58000</v>
      </c>
    </row>
    <row r="272" spans="1:8" hidden="1" x14ac:dyDescent="0.25">
      <c r="A272" s="10" t="s">
        <v>188</v>
      </c>
      <c r="B272">
        <v>6</v>
      </c>
      <c r="C272">
        <v>2</v>
      </c>
      <c r="D272">
        <v>391</v>
      </c>
      <c r="E272">
        <v>410</v>
      </c>
      <c r="F272" t="s">
        <v>68</v>
      </c>
      <c r="G272" t="s">
        <v>82</v>
      </c>
      <c r="H272">
        <v>58000</v>
      </c>
    </row>
    <row r="273" spans="1:8" hidden="1" x14ac:dyDescent="0.25">
      <c r="A273" s="10" t="s">
        <v>188</v>
      </c>
      <c r="B273">
        <v>6</v>
      </c>
      <c r="C273">
        <v>3</v>
      </c>
      <c r="D273">
        <v>316</v>
      </c>
      <c r="E273">
        <v>459</v>
      </c>
      <c r="F273" t="s">
        <v>68</v>
      </c>
      <c r="G273" t="s">
        <v>82</v>
      </c>
      <c r="H273">
        <v>58000</v>
      </c>
    </row>
    <row r="274" spans="1:8" hidden="1" x14ac:dyDescent="0.25">
      <c r="A274" s="10" t="s">
        <v>188</v>
      </c>
      <c r="B274">
        <v>6</v>
      </c>
      <c r="C274">
        <v>4</v>
      </c>
      <c r="D274">
        <v>288</v>
      </c>
      <c r="E274">
        <v>440</v>
      </c>
      <c r="F274" t="s">
        <v>68</v>
      </c>
      <c r="G274" t="s">
        <v>82</v>
      </c>
      <c r="H274">
        <v>58000</v>
      </c>
    </row>
    <row r="275" spans="1:8" hidden="1" x14ac:dyDescent="0.25">
      <c r="A275" s="10" t="s">
        <v>188</v>
      </c>
      <c r="B275">
        <v>6</v>
      </c>
      <c r="C275">
        <v>5</v>
      </c>
      <c r="D275">
        <v>300</v>
      </c>
      <c r="E275">
        <v>432</v>
      </c>
      <c r="F275" t="s">
        <v>68</v>
      </c>
      <c r="G275" t="s">
        <v>82</v>
      </c>
      <c r="H275">
        <v>58000</v>
      </c>
    </row>
    <row r="276" spans="1:8" hidden="1" x14ac:dyDescent="0.25">
      <c r="A276" s="6" t="s">
        <v>161</v>
      </c>
      <c r="B276">
        <v>11</v>
      </c>
      <c r="C276">
        <v>0</v>
      </c>
      <c r="D276">
        <v>376</v>
      </c>
      <c r="E276">
        <v>401</v>
      </c>
      <c r="F276" t="s">
        <v>73</v>
      </c>
      <c r="G276" t="s">
        <v>82</v>
      </c>
      <c r="H276">
        <f t="shared" ref="H276:H283" si="9">SUM(900000+H150)</f>
        <v>1015000</v>
      </c>
    </row>
    <row r="277" spans="1:8" hidden="1" x14ac:dyDescent="0.25">
      <c r="A277" s="6" t="s">
        <v>161</v>
      </c>
      <c r="B277">
        <v>11</v>
      </c>
      <c r="C277">
        <v>1</v>
      </c>
      <c r="D277">
        <v>410</v>
      </c>
      <c r="E277">
        <v>422</v>
      </c>
      <c r="F277" t="s">
        <v>73</v>
      </c>
      <c r="G277" t="s">
        <v>82</v>
      </c>
      <c r="H277">
        <f t="shared" si="9"/>
        <v>1015000</v>
      </c>
    </row>
    <row r="278" spans="1:8" hidden="1" x14ac:dyDescent="0.25">
      <c r="A278" s="6" t="s">
        <v>161</v>
      </c>
      <c r="B278">
        <v>11</v>
      </c>
      <c r="C278">
        <v>2</v>
      </c>
      <c r="D278">
        <v>491</v>
      </c>
      <c r="E278">
        <v>370</v>
      </c>
      <c r="F278" t="s">
        <v>73</v>
      </c>
      <c r="G278" t="s">
        <v>82</v>
      </c>
      <c r="H278">
        <f t="shared" si="9"/>
        <v>1015000</v>
      </c>
    </row>
    <row r="279" spans="1:8" hidden="1" x14ac:dyDescent="0.25">
      <c r="A279" s="6" t="s">
        <v>161</v>
      </c>
      <c r="B279">
        <v>11</v>
      </c>
      <c r="C279">
        <v>3</v>
      </c>
      <c r="D279">
        <v>459</v>
      </c>
      <c r="E279">
        <v>348</v>
      </c>
      <c r="F279" t="s">
        <v>73</v>
      </c>
      <c r="G279" t="s">
        <v>82</v>
      </c>
      <c r="H279">
        <f t="shared" si="9"/>
        <v>1015000</v>
      </c>
    </row>
    <row r="280" spans="1:8" hidden="1" x14ac:dyDescent="0.25">
      <c r="A280" s="6" t="s">
        <v>160</v>
      </c>
      <c r="B280">
        <v>12</v>
      </c>
      <c r="C280">
        <v>0</v>
      </c>
      <c r="D280">
        <v>458</v>
      </c>
      <c r="E280">
        <v>349</v>
      </c>
      <c r="F280" t="s">
        <v>74</v>
      </c>
      <c r="G280" t="s">
        <v>82</v>
      </c>
      <c r="H280">
        <f t="shared" si="9"/>
        <v>990000</v>
      </c>
    </row>
    <row r="281" spans="1:8" hidden="1" x14ac:dyDescent="0.25">
      <c r="A281" s="6" t="s">
        <v>160</v>
      </c>
      <c r="B281">
        <v>12</v>
      </c>
      <c r="C281">
        <v>1</v>
      </c>
      <c r="D281">
        <v>491</v>
      </c>
      <c r="E281">
        <v>328</v>
      </c>
      <c r="F281" t="s">
        <v>74</v>
      </c>
      <c r="G281" t="s">
        <v>82</v>
      </c>
      <c r="H281">
        <f t="shared" si="9"/>
        <v>990000</v>
      </c>
    </row>
    <row r="282" spans="1:8" hidden="1" x14ac:dyDescent="0.25">
      <c r="A282" s="6" t="s">
        <v>160</v>
      </c>
      <c r="B282">
        <v>12</v>
      </c>
      <c r="C282">
        <v>2</v>
      </c>
      <c r="D282">
        <v>523</v>
      </c>
      <c r="E282">
        <v>350</v>
      </c>
      <c r="F282" t="s">
        <v>74</v>
      </c>
      <c r="G282" t="s">
        <v>82</v>
      </c>
      <c r="H282">
        <f t="shared" si="9"/>
        <v>990000</v>
      </c>
    </row>
    <row r="283" spans="1:8" hidden="1" x14ac:dyDescent="0.25">
      <c r="A283" s="6" t="s">
        <v>160</v>
      </c>
      <c r="B283">
        <v>12</v>
      </c>
      <c r="C283">
        <v>3</v>
      </c>
      <c r="D283">
        <v>491</v>
      </c>
      <c r="E283">
        <v>371</v>
      </c>
      <c r="F283" t="s">
        <v>74</v>
      </c>
      <c r="G283" t="s">
        <v>82</v>
      </c>
      <c r="H283">
        <f t="shared" si="9"/>
        <v>990000</v>
      </c>
    </row>
    <row r="284" spans="1:8" hidden="1" x14ac:dyDescent="0.25">
      <c r="A284">
        <v>307</v>
      </c>
      <c r="B284">
        <v>19</v>
      </c>
      <c r="C284">
        <v>0</v>
      </c>
      <c r="D284">
        <v>550</v>
      </c>
      <c r="E284">
        <v>347</v>
      </c>
      <c r="F284" t="s">
        <v>81</v>
      </c>
      <c r="G284" t="s">
        <v>82</v>
      </c>
      <c r="H284">
        <f>SUM(50000+ H216)</f>
        <v>240000</v>
      </c>
    </row>
    <row r="285" spans="1:8" hidden="1" x14ac:dyDescent="0.25">
      <c r="A285">
        <v>307</v>
      </c>
      <c r="B285">
        <v>19</v>
      </c>
      <c r="C285">
        <v>1</v>
      </c>
      <c r="D285">
        <v>604</v>
      </c>
      <c r="E285">
        <v>311</v>
      </c>
      <c r="F285" t="s">
        <v>81</v>
      </c>
      <c r="G285" t="s">
        <v>82</v>
      </c>
      <c r="H285">
        <f>SUM(50000+ H217)</f>
        <v>240000</v>
      </c>
    </row>
    <row r="286" spans="1:8" hidden="1" x14ac:dyDescent="0.25">
      <c r="A286">
        <v>307</v>
      </c>
      <c r="B286">
        <v>19</v>
      </c>
      <c r="C286">
        <v>2</v>
      </c>
      <c r="D286">
        <v>649</v>
      </c>
      <c r="E286">
        <v>341</v>
      </c>
      <c r="F286" t="s">
        <v>81</v>
      </c>
      <c r="G286" t="s">
        <v>82</v>
      </c>
      <c r="H286">
        <f>SUM(50000+ H218)</f>
        <v>265000</v>
      </c>
    </row>
    <row r="287" spans="1:8" hidden="1" x14ac:dyDescent="0.25">
      <c r="A287">
        <v>307</v>
      </c>
      <c r="B287">
        <v>19</v>
      </c>
      <c r="C287">
        <v>3</v>
      </c>
      <c r="D287">
        <v>596</v>
      </c>
      <c r="E287">
        <v>377</v>
      </c>
      <c r="F287" t="s">
        <v>81</v>
      </c>
      <c r="G287" t="s">
        <v>82</v>
      </c>
      <c r="H287">
        <f>SUM(50000+ H219)</f>
        <v>265000</v>
      </c>
    </row>
    <row r="288" spans="1:8" hidden="1" x14ac:dyDescent="0.25">
      <c r="A288" s="10" t="s">
        <v>189</v>
      </c>
      <c r="B288">
        <v>10</v>
      </c>
      <c r="C288">
        <v>0</v>
      </c>
      <c r="D288">
        <v>357</v>
      </c>
      <c r="E288">
        <v>387</v>
      </c>
      <c r="F288" t="s">
        <v>72</v>
      </c>
      <c r="G288" t="s">
        <v>82</v>
      </c>
      <c r="H288">
        <f>SUM(900000+H162)</f>
        <v>1015000</v>
      </c>
    </row>
    <row r="289" spans="1:8" hidden="1" x14ac:dyDescent="0.25">
      <c r="A289" s="10" t="s">
        <v>189</v>
      </c>
      <c r="B289">
        <v>10</v>
      </c>
      <c r="C289">
        <v>1</v>
      </c>
      <c r="D289">
        <v>378</v>
      </c>
      <c r="E289">
        <v>401</v>
      </c>
      <c r="F289" t="s">
        <v>72</v>
      </c>
      <c r="G289" t="s">
        <v>82</v>
      </c>
      <c r="H289">
        <f>SUM(900000+H163)</f>
        <v>1015000</v>
      </c>
    </row>
    <row r="290" spans="1:8" hidden="1" x14ac:dyDescent="0.25">
      <c r="A290" s="10" t="s">
        <v>189</v>
      </c>
      <c r="B290">
        <v>10</v>
      </c>
      <c r="C290">
        <v>2</v>
      </c>
      <c r="D290">
        <v>507</v>
      </c>
      <c r="E290">
        <v>315</v>
      </c>
      <c r="F290" t="s">
        <v>72</v>
      </c>
      <c r="G290" t="s">
        <v>82</v>
      </c>
      <c r="H290">
        <f>SUM(900000+H164)</f>
        <v>1015000</v>
      </c>
    </row>
    <row r="291" spans="1:8" hidden="1" x14ac:dyDescent="0.25">
      <c r="A291" s="10" t="s">
        <v>189</v>
      </c>
      <c r="B291">
        <v>10</v>
      </c>
      <c r="C291">
        <v>3</v>
      </c>
      <c r="D291">
        <v>487</v>
      </c>
      <c r="E291">
        <v>302</v>
      </c>
      <c r="F291" t="s">
        <v>72</v>
      </c>
      <c r="G291" t="s">
        <v>82</v>
      </c>
      <c r="H291">
        <f>SUM(900000+H165)</f>
        <v>1015000</v>
      </c>
    </row>
    <row r="292" spans="1:8" hidden="1" x14ac:dyDescent="0.25">
      <c r="A292">
        <v>308</v>
      </c>
      <c r="B292">
        <v>18</v>
      </c>
      <c r="C292">
        <v>0</v>
      </c>
      <c r="D292">
        <v>456</v>
      </c>
      <c r="E292">
        <v>282</v>
      </c>
      <c r="F292" t="s">
        <v>80</v>
      </c>
      <c r="G292" t="s">
        <v>82</v>
      </c>
      <c r="H292">
        <f t="shared" ref="H292:H307" si="10">SUM(50000+ H224)</f>
        <v>275000</v>
      </c>
    </row>
    <row r="293" spans="1:8" hidden="1" x14ac:dyDescent="0.25">
      <c r="A293">
        <v>308</v>
      </c>
      <c r="B293">
        <v>18</v>
      </c>
      <c r="C293">
        <v>1</v>
      </c>
      <c r="D293">
        <v>507</v>
      </c>
      <c r="E293">
        <v>249</v>
      </c>
      <c r="F293" t="s">
        <v>80</v>
      </c>
      <c r="G293" t="s">
        <v>82</v>
      </c>
      <c r="H293">
        <f t="shared" si="10"/>
        <v>275000</v>
      </c>
    </row>
    <row r="294" spans="1:8" hidden="1" x14ac:dyDescent="0.25">
      <c r="A294">
        <v>308</v>
      </c>
      <c r="B294">
        <v>18</v>
      </c>
      <c r="C294">
        <v>2</v>
      </c>
      <c r="D294">
        <v>558</v>
      </c>
      <c r="E294">
        <v>283</v>
      </c>
      <c r="F294" t="s">
        <v>80</v>
      </c>
      <c r="G294" t="s">
        <v>82</v>
      </c>
      <c r="H294" t="e">
        <f t="shared" si="10"/>
        <v>#REF!</v>
      </c>
    </row>
    <row r="295" spans="1:8" hidden="1" x14ac:dyDescent="0.25">
      <c r="A295">
        <v>308</v>
      </c>
      <c r="B295">
        <v>18</v>
      </c>
      <c r="C295">
        <v>3</v>
      </c>
      <c r="D295">
        <v>508</v>
      </c>
      <c r="E295">
        <v>316</v>
      </c>
      <c r="F295" t="s">
        <v>80</v>
      </c>
      <c r="G295" t="s">
        <v>82</v>
      </c>
      <c r="H295" t="e">
        <f t="shared" si="10"/>
        <v>#REF!</v>
      </c>
    </row>
    <row r="296" spans="1:8" hidden="1" x14ac:dyDescent="0.25">
      <c r="A296" s="6" t="s">
        <v>163</v>
      </c>
      <c r="B296">
        <v>16</v>
      </c>
      <c r="C296">
        <v>0</v>
      </c>
      <c r="D296">
        <v>395</v>
      </c>
      <c r="E296">
        <v>241</v>
      </c>
      <c r="F296" t="s">
        <v>78</v>
      </c>
      <c r="G296" t="s">
        <v>82</v>
      </c>
      <c r="H296" t="e">
        <f t="shared" si="10"/>
        <v>#REF!</v>
      </c>
    </row>
    <row r="297" spans="1:8" hidden="1" x14ac:dyDescent="0.25">
      <c r="A297" s="6" t="s">
        <v>163</v>
      </c>
      <c r="B297">
        <v>16</v>
      </c>
      <c r="C297">
        <v>1</v>
      </c>
      <c r="D297">
        <v>419</v>
      </c>
      <c r="E297">
        <v>225</v>
      </c>
      <c r="F297" t="s">
        <v>78</v>
      </c>
      <c r="G297" t="s">
        <v>82</v>
      </c>
      <c r="H297" t="e">
        <f t="shared" si="10"/>
        <v>#REF!</v>
      </c>
    </row>
    <row r="298" spans="1:8" hidden="1" x14ac:dyDescent="0.25">
      <c r="A298" s="6" t="s">
        <v>163</v>
      </c>
      <c r="B298">
        <v>16</v>
      </c>
      <c r="C298">
        <v>2</v>
      </c>
      <c r="D298">
        <v>447</v>
      </c>
      <c r="E298">
        <v>244</v>
      </c>
      <c r="F298" t="s">
        <v>78</v>
      </c>
      <c r="G298" t="s">
        <v>82</v>
      </c>
      <c r="H298">
        <f t="shared" si="10"/>
        <v>355000</v>
      </c>
    </row>
    <row r="299" spans="1:8" hidden="1" x14ac:dyDescent="0.25">
      <c r="A299" s="6" t="s">
        <v>163</v>
      </c>
      <c r="B299">
        <v>16</v>
      </c>
      <c r="C299">
        <v>3</v>
      </c>
      <c r="D299">
        <v>424</v>
      </c>
      <c r="E299">
        <v>259</v>
      </c>
      <c r="F299" t="s">
        <v>78</v>
      </c>
      <c r="G299" t="s">
        <v>82</v>
      </c>
      <c r="H299">
        <f t="shared" si="10"/>
        <v>355000</v>
      </c>
    </row>
    <row r="300" spans="1:8" hidden="1" x14ac:dyDescent="0.25">
      <c r="A300" s="6" t="s">
        <v>162</v>
      </c>
      <c r="B300">
        <v>17</v>
      </c>
      <c r="C300">
        <v>0</v>
      </c>
      <c r="D300">
        <v>372</v>
      </c>
      <c r="E300">
        <v>194</v>
      </c>
      <c r="F300" t="s">
        <v>79</v>
      </c>
      <c r="G300" t="s">
        <v>82</v>
      </c>
      <c r="H300">
        <f t="shared" si="10"/>
        <v>355000</v>
      </c>
    </row>
    <row r="301" spans="1:8" hidden="1" x14ac:dyDescent="0.25">
      <c r="A301" s="6" t="s">
        <v>162</v>
      </c>
      <c r="B301">
        <v>17</v>
      </c>
      <c r="C301">
        <v>1</v>
      </c>
      <c r="D301">
        <v>398</v>
      </c>
      <c r="E301">
        <v>176</v>
      </c>
      <c r="F301" t="s">
        <v>79</v>
      </c>
      <c r="G301" t="s">
        <v>82</v>
      </c>
      <c r="H301">
        <f t="shared" si="10"/>
        <v>355000</v>
      </c>
    </row>
    <row r="302" spans="1:8" hidden="1" x14ac:dyDescent="0.25">
      <c r="A302" s="6" t="s">
        <v>162</v>
      </c>
      <c r="B302">
        <v>17</v>
      </c>
      <c r="C302">
        <v>2</v>
      </c>
      <c r="D302">
        <v>493</v>
      </c>
      <c r="E302">
        <v>239</v>
      </c>
      <c r="F302" t="s">
        <v>79</v>
      </c>
      <c r="G302" t="s">
        <v>82</v>
      </c>
      <c r="H302">
        <f t="shared" si="10"/>
        <v>315000</v>
      </c>
    </row>
    <row r="303" spans="1:8" hidden="1" x14ac:dyDescent="0.25">
      <c r="A303" s="6" t="s">
        <v>162</v>
      </c>
      <c r="B303">
        <v>17</v>
      </c>
      <c r="C303">
        <v>3</v>
      </c>
      <c r="D303">
        <v>466</v>
      </c>
      <c r="E303">
        <v>256</v>
      </c>
      <c r="F303" t="s">
        <v>79</v>
      </c>
      <c r="G303" t="s">
        <v>82</v>
      </c>
      <c r="H303">
        <f t="shared" si="10"/>
        <v>315000</v>
      </c>
    </row>
    <row r="304" spans="1:8" hidden="1" x14ac:dyDescent="0.25">
      <c r="A304" s="6" t="s">
        <v>164</v>
      </c>
      <c r="B304">
        <v>15</v>
      </c>
      <c r="C304">
        <v>0</v>
      </c>
      <c r="D304">
        <v>347</v>
      </c>
      <c r="E304">
        <v>210</v>
      </c>
      <c r="F304" t="s">
        <v>77</v>
      </c>
      <c r="G304" t="s">
        <v>82</v>
      </c>
      <c r="H304">
        <f t="shared" si="10"/>
        <v>315000</v>
      </c>
    </row>
    <row r="305" spans="1:8" hidden="1" x14ac:dyDescent="0.25">
      <c r="A305" s="6" t="s">
        <v>164</v>
      </c>
      <c r="B305">
        <v>15</v>
      </c>
      <c r="C305">
        <v>1</v>
      </c>
      <c r="D305">
        <v>371</v>
      </c>
      <c r="E305">
        <v>194</v>
      </c>
      <c r="F305" t="s">
        <v>77</v>
      </c>
      <c r="G305" t="s">
        <v>82</v>
      </c>
      <c r="H305">
        <f t="shared" si="10"/>
        <v>315000</v>
      </c>
    </row>
    <row r="306" spans="1:8" hidden="1" x14ac:dyDescent="0.25">
      <c r="A306" s="6" t="s">
        <v>164</v>
      </c>
      <c r="B306">
        <v>15</v>
      </c>
      <c r="C306">
        <v>2</v>
      </c>
      <c r="D306">
        <v>419</v>
      </c>
      <c r="E306">
        <v>225</v>
      </c>
      <c r="F306" t="s">
        <v>77</v>
      </c>
      <c r="G306" t="s">
        <v>82</v>
      </c>
      <c r="H306">
        <f t="shared" si="10"/>
        <v>290000</v>
      </c>
    </row>
    <row r="307" spans="1:8" hidden="1" x14ac:dyDescent="0.25">
      <c r="A307" s="6" t="s">
        <v>164</v>
      </c>
      <c r="B307">
        <v>15</v>
      </c>
      <c r="C307">
        <v>3</v>
      </c>
      <c r="D307">
        <v>394</v>
      </c>
      <c r="E307">
        <v>241</v>
      </c>
      <c r="F307" t="s">
        <v>77</v>
      </c>
      <c r="G307" t="s">
        <v>82</v>
      </c>
      <c r="H307">
        <f t="shared" si="10"/>
        <v>290000</v>
      </c>
    </row>
    <row r="308" spans="1:8" hidden="1" x14ac:dyDescent="0.25">
      <c r="A308">
        <v>302</v>
      </c>
      <c r="B308">
        <v>14</v>
      </c>
      <c r="C308">
        <v>0</v>
      </c>
      <c r="D308">
        <v>255</v>
      </c>
      <c r="E308">
        <v>149</v>
      </c>
      <c r="F308" t="s">
        <v>76</v>
      </c>
      <c r="G308" t="s">
        <v>82</v>
      </c>
      <c r="H308">
        <f t="shared" ref="H308:H313" si="11">SUM(250000+H274)</f>
        <v>308000</v>
      </c>
    </row>
    <row r="309" spans="1:8" hidden="1" x14ac:dyDescent="0.25">
      <c r="A309">
        <v>302</v>
      </c>
      <c r="B309">
        <v>14</v>
      </c>
      <c r="C309">
        <v>1</v>
      </c>
      <c r="D309">
        <v>305</v>
      </c>
      <c r="E309">
        <v>116</v>
      </c>
      <c r="F309" t="s">
        <v>76</v>
      </c>
      <c r="G309" t="s">
        <v>82</v>
      </c>
      <c r="H309">
        <f t="shared" si="11"/>
        <v>308000</v>
      </c>
    </row>
    <row r="310" spans="1:8" hidden="1" x14ac:dyDescent="0.25">
      <c r="A310">
        <v>302</v>
      </c>
      <c r="B310">
        <v>14</v>
      </c>
      <c r="C310">
        <v>2</v>
      </c>
      <c r="D310">
        <v>359</v>
      </c>
      <c r="E310">
        <v>153</v>
      </c>
      <c r="F310" t="s">
        <v>76</v>
      </c>
      <c r="G310" t="s">
        <v>82</v>
      </c>
      <c r="H310">
        <f t="shared" si="11"/>
        <v>1265000</v>
      </c>
    </row>
    <row r="311" spans="1:8" hidden="1" x14ac:dyDescent="0.25">
      <c r="A311">
        <v>302</v>
      </c>
      <c r="B311">
        <v>14</v>
      </c>
      <c r="C311">
        <v>3</v>
      </c>
      <c r="D311">
        <v>331</v>
      </c>
      <c r="E311">
        <v>170</v>
      </c>
      <c r="F311" t="s">
        <v>76</v>
      </c>
      <c r="G311" t="s">
        <v>82</v>
      </c>
      <c r="H311">
        <f t="shared" si="11"/>
        <v>1265000</v>
      </c>
    </row>
    <row r="312" spans="1:8" hidden="1" x14ac:dyDescent="0.25">
      <c r="A312">
        <v>302</v>
      </c>
      <c r="B312">
        <v>14</v>
      </c>
      <c r="C312">
        <v>4</v>
      </c>
      <c r="D312">
        <v>351</v>
      </c>
      <c r="E312">
        <v>184</v>
      </c>
      <c r="F312" t="s">
        <v>76</v>
      </c>
      <c r="G312" t="s">
        <v>82</v>
      </c>
      <c r="H312">
        <f t="shared" si="11"/>
        <v>1265000</v>
      </c>
    </row>
    <row r="313" spans="1:8" hidden="1" x14ac:dyDescent="0.25">
      <c r="A313">
        <v>302</v>
      </c>
      <c r="B313">
        <v>14</v>
      </c>
      <c r="C313">
        <v>5</v>
      </c>
      <c r="D313">
        <v>330</v>
      </c>
      <c r="E313">
        <v>198</v>
      </c>
      <c r="F313" t="s">
        <v>76</v>
      </c>
      <c r="G313" t="s">
        <v>82</v>
      </c>
      <c r="H313">
        <f t="shared" si="11"/>
        <v>1265000</v>
      </c>
    </row>
    <row r="314" spans="1:8" hidden="1" x14ac:dyDescent="0.25">
      <c r="A314">
        <v>303</v>
      </c>
      <c r="B314">
        <v>13</v>
      </c>
      <c r="C314">
        <v>0</v>
      </c>
      <c r="D314">
        <v>183</v>
      </c>
      <c r="E314">
        <v>109</v>
      </c>
      <c r="F314" t="s">
        <v>75</v>
      </c>
      <c r="G314" t="s">
        <v>82</v>
      </c>
      <c r="H314">
        <f t="shared" ref="H314:H329" si="12">SUM(900000+H188)</f>
        <v>1040000</v>
      </c>
    </row>
    <row r="315" spans="1:8" hidden="1" x14ac:dyDescent="0.25">
      <c r="A315">
        <v>303</v>
      </c>
      <c r="B315">
        <v>13</v>
      </c>
      <c r="C315">
        <v>1</v>
      </c>
      <c r="D315">
        <v>227</v>
      </c>
      <c r="E315">
        <v>138</v>
      </c>
      <c r="F315" t="s">
        <v>75</v>
      </c>
      <c r="G315" t="s">
        <v>82</v>
      </c>
      <c r="H315">
        <f t="shared" si="12"/>
        <v>1040000</v>
      </c>
    </row>
    <row r="316" spans="1:8" hidden="1" x14ac:dyDescent="0.25">
      <c r="A316">
        <v>303</v>
      </c>
      <c r="B316">
        <v>13</v>
      </c>
      <c r="C316">
        <v>2</v>
      </c>
      <c r="D316">
        <v>281</v>
      </c>
      <c r="E316">
        <v>102</v>
      </c>
      <c r="F316" t="s">
        <v>75</v>
      </c>
      <c r="G316" t="s">
        <v>82</v>
      </c>
      <c r="H316">
        <f t="shared" si="12"/>
        <v>1065000</v>
      </c>
    </row>
    <row r="317" spans="1:8" hidden="1" x14ac:dyDescent="0.25">
      <c r="A317">
        <v>303</v>
      </c>
      <c r="B317">
        <v>13</v>
      </c>
      <c r="C317">
        <v>3</v>
      </c>
      <c r="D317">
        <v>237</v>
      </c>
      <c r="E317">
        <v>73</v>
      </c>
      <c r="F317" t="s">
        <v>75</v>
      </c>
      <c r="G317" t="s">
        <v>82</v>
      </c>
      <c r="H317">
        <f t="shared" si="12"/>
        <v>1065000</v>
      </c>
    </row>
    <row r="318" spans="1:8" hidden="1" x14ac:dyDescent="0.25">
      <c r="A318" s="10" t="s">
        <v>190</v>
      </c>
      <c r="B318">
        <v>9</v>
      </c>
      <c r="C318">
        <v>0</v>
      </c>
      <c r="D318">
        <v>149</v>
      </c>
      <c r="E318">
        <v>251</v>
      </c>
      <c r="F318" t="s">
        <v>71</v>
      </c>
      <c r="G318" t="s">
        <v>82</v>
      </c>
      <c r="H318">
        <f t="shared" si="12"/>
        <v>1065000</v>
      </c>
    </row>
    <row r="319" spans="1:8" hidden="1" x14ac:dyDescent="0.25">
      <c r="A319" s="10" t="s">
        <v>190</v>
      </c>
      <c r="B319">
        <v>9</v>
      </c>
      <c r="C319">
        <v>1</v>
      </c>
      <c r="D319">
        <v>280</v>
      </c>
      <c r="E319">
        <v>167</v>
      </c>
      <c r="F319" t="s">
        <v>71</v>
      </c>
      <c r="G319" t="s">
        <v>82</v>
      </c>
      <c r="H319">
        <f t="shared" si="12"/>
        <v>1065000</v>
      </c>
    </row>
    <row r="320" spans="1:8" hidden="1" x14ac:dyDescent="0.25">
      <c r="A320" s="10" t="s">
        <v>190</v>
      </c>
      <c r="B320">
        <v>9</v>
      </c>
      <c r="C320">
        <v>2</v>
      </c>
      <c r="D320">
        <v>299</v>
      </c>
      <c r="E320">
        <v>178</v>
      </c>
      <c r="F320" t="s">
        <v>71</v>
      </c>
      <c r="G320" t="s">
        <v>82</v>
      </c>
      <c r="H320">
        <f t="shared" si="12"/>
        <v>1075000</v>
      </c>
    </row>
    <row r="321" spans="1:8" hidden="1" x14ac:dyDescent="0.25">
      <c r="A321" s="10" t="s">
        <v>190</v>
      </c>
      <c r="B321">
        <v>9</v>
      </c>
      <c r="C321">
        <v>3</v>
      </c>
      <c r="D321">
        <v>167</v>
      </c>
      <c r="E321">
        <v>264</v>
      </c>
      <c r="F321" t="s">
        <v>71</v>
      </c>
      <c r="G321" t="s">
        <v>82</v>
      </c>
      <c r="H321">
        <f t="shared" si="12"/>
        <v>1075000</v>
      </c>
    </row>
    <row r="322" spans="1:8" hidden="1" x14ac:dyDescent="0.25">
      <c r="A322" s="6" t="s">
        <v>165</v>
      </c>
      <c r="B322">
        <v>8</v>
      </c>
      <c r="C322">
        <v>0</v>
      </c>
      <c r="D322">
        <v>201</v>
      </c>
      <c r="E322">
        <v>177</v>
      </c>
      <c r="F322" t="s">
        <v>70</v>
      </c>
      <c r="G322" t="s">
        <v>82</v>
      </c>
      <c r="H322">
        <f t="shared" si="12"/>
        <v>1075000</v>
      </c>
    </row>
    <row r="323" spans="1:8" hidden="1" x14ac:dyDescent="0.25">
      <c r="A323" s="6" t="s">
        <v>165</v>
      </c>
      <c r="B323">
        <v>8</v>
      </c>
      <c r="C323">
        <v>1</v>
      </c>
      <c r="D323">
        <v>228</v>
      </c>
      <c r="E323">
        <v>159</v>
      </c>
      <c r="F323" t="s">
        <v>70</v>
      </c>
      <c r="G323" t="s">
        <v>82</v>
      </c>
      <c r="H323">
        <f t="shared" si="12"/>
        <v>1075000</v>
      </c>
    </row>
    <row r="324" spans="1:8" hidden="1" x14ac:dyDescent="0.25">
      <c r="A324" s="6" t="s">
        <v>165</v>
      </c>
      <c r="B324">
        <v>8</v>
      </c>
      <c r="C324">
        <v>2</v>
      </c>
      <c r="D324">
        <v>260</v>
      </c>
      <c r="E324">
        <v>179</v>
      </c>
      <c r="F324" t="s">
        <v>70</v>
      </c>
      <c r="G324" t="s">
        <v>82</v>
      </c>
      <c r="H324" t="e">
        <f t="shared" si="12"/>
        <v>#REF!</v>
      </c>
    </row>
    <row r="325" spans="1:8" hidden="1" x14ac:dyDescent="0.25">
      <c r="A325" s="6" t="s">
        <v>165</v>
      </c>
      <c r="B325">
        <v>8</v>
      </c>
      <c r="C325">
        <v>3</v>
      </c>
      <c r="D325">
        <v>232</v>
      </c>
      <c r="E325">
        <v>197</v>
      </c>
      <c r="F325" t="s">
        <v>70</v>
      </c>
      <c r="G325" t="s">
        <v>82</v>
      </c>
      <c r="H325" t="e">
        <f t="shared" si="12"/>
        <v>#REF!</v>
      </c>
    </row>
    <row r="326" spans="1:8" hidden="1" x14ac:dyDescent="0.25">
      <c r="A326" s="6" t="s">
        <v>166</v>
      </c>
      <c r="B326">
        <v>7</v>
      </c>
      <c r="C326">
        <v>0</v>
      </c>
      <c r="D326">
        <v>116</v>
      </c>
      <c r="E326">
        <v>230</v>
      </c>
      <c r="F326" t="s">
        <v>69</v>
      </c>
      <c r="G326" t="s">
        <v>82</v>
      </c>
      <c r="H326" t="e">
        <f t="shared" si="12"/>
        <v>#REF!</v>
      </c>
    </row>
    <row r="327" spans="1:8" hidden="1" x14ac:dyDescent="0.25">
      <c r="A327" s="6" t="s">
        <v>166</v>
      </c>
      <c r="B327">
        <v>7</v>
      </c>
      <c r="C327">
        <v>1</v>
      </c>
      <c r="D327">
        <v>200</v>
      </c>
      <c r="E327">
        <v>177</v>
      </c>
      <c r="F327" t="s">
        <v>69</v>
      </c>
      <c r="G327" t="s">
        <v>82</v>
      </c>
      <c r="H327" t="e">
        <f t="shared" si="12"/>
        <v>#REF!</v>
      </c>
    </row>
    <row r="328" spans="1:8" hidden="1" x14ac:dyDescent="0.25">
      <c r="A328" s="6" t="s">
        <v>166</v>
      </c>
      <c r="B328">
        <v>7</v>
      </c>
      <c r="C328">
        <v>2</v>
      </c>
      <c r="D328">
        <v>231</v>
      </c>
      <c r="E328">
        <v>197</v>
      </c>
      <c r="F328" t="s">
        <v>69</v>
      </c>
      <c r="G328" t="s">
        <v>82</v>
      </c>
      <c r="H328">
        <f t="shared" si="12"/>
        <v>1155000</v>
      </c>
    </row>
    <row r="329" spans="1:8" hidden="1" x14ac:dyDescent="0.25">
      <c r="A329" s="6" t="s">
        <v>166</v>
      </c>
      <c r="B329">
        <v>7</v>
      </c>
      <c r="C329">
        <v>3</v>
      </c>
      <c r="D329">
        <v>148</v>
      </c>
      <c r="E329">
        <v>251</v>
      </c>
      <c r="F329" t="s">
        <v>69</v>
      </c>
      <c r="G329" t="s">
        <v>82</v>
      </c>
      <c r="H329">
        <f t="shared" si="12"/>
        <v>1155000</v>
      </c>
    </row>
    <row r="330" spans="1:8" hidden="1" x14ac:dyDescent="0.25">
      <c r="A330" t="s">
        <v>167</v>
      </c>
      <c r="B330" s="2">
        <v>0</v>
      </c>
      <c r="C330" s="2">
        <v>0</v>
      </c>
      <c r="D330" s="2">
        <v>352</v>
      </c>
      <c r="E330" s="2">
        <v>581</v>
      </c>
      <c r="F330" s="2" t="s">
        <v>86</v>
      </c>
      <c r="G330" s="2" t="s">
        <v>83</v>
      </c>
      <c r="H330">
        <v>888000</v>
      </c>
    </row>
    <row r="331" spans="1:8" hidden="1" x14ac:dyDescent="0.25">
      <c r="A331" t="s">
        <v>167</v>
      </c>
      <c r="B331" s="2">
        <v>0</v>
      </c>
      <c r="C331" s="2">
        <v>1</v>
      </c>
      <c r="D331" s="2">
        <v>370</v>
      </c>
      <c r="E331" s="2">
        <v>593</v>
      </c>
      <c r="F331" s="2" t="s">
        <v>86</v>
      </c>
      <c r="G331" s="2" t="s">
        <v>83</v>
      </c>
      <c r="H331">
        <v>888000</v>
      </c>
    </row>
    <row r="332" spans="1:8" hidden="1" x14ac:dyDescent="0.25">
      <c r="A332" t="s">
        <v>167</v>
      </c>
      <c r="B332" s="2">
        <v>0</v>
      </c>
      <c r="C332" s="2">
        <v>2</v>
      </c>
      <c r="D332" s="2">
        <v>382</v>
      </c>
      <c r="E332" s="2">
        <v>598</v>
      </c>
      <c r="F332" s="2" t="s">
        <v>86</v>
      </c>
      <c r="G332" s="2" t="s">
        <v>83</v>
      </c>
      <c r="H332">
        <v>888000</v>
      </c>
    </row>
    <row r="333" spans="1:8" hidden="1" x14ac:dyDescent="0.25">
      <c r="A333" t="s">
        <v>167</v>
      </c>
      <c r="B333" s="2">
        <v>0</v>
      </c>
      <c r="C333" s="2">
        <v>3</v>
      </c>
      <c r="D333" s="2">
        <v>397</v>
      </c>
      <c r="E333" s="2">
        <v>598</v>
      </c>
      <c r="F333" s="2" t="s">
        <v>86</v>
      </c>
      <c r="G333" s="2" t="s">
        <v>83</v>
      </c>
      <c r="H333">
        <v>888000</v>
      </c>
    </row>
    <row r="334" spans="1:8" hidden="1" x14ac:dyDescent="0.25">
      <c r="A334" t="s">
        <v>167</v>
      </c>
      <c r="B334" s="2">
        <v>0</v>
      </c>
      <c r="C334" s="2">
        <v>4</v>
      </c>
      <c r="D334" s="2">
        <v>412</v>
      </c>
      <c r="E334" s="2">
        <v>592</v>
      </c>
      <c r="F334" s="2" t="s">
        <v>86</v>
      </c>
      <c r="G334" s="2" t="s">
        <v>83</v>
      </c>
      <c r="H334">
        <v>888000</v>
      </c>
    </row>
    <row r="335" spans="1:8" hidden="1" x14ac:dyDescent="0.25">
      <c r="A335" t="s">
        <v>167</v>
      </c>
      <c r="B335" s="2">
        <v>0</v>
      </c>
      <c r="C335" s="2">
        <v>5</v>
      </c>
      <c r="D335" s="2">
        <v>420</v>
      </c>
      <c r="E335" s="2">
        <v>582</v>
      </c>
      <c r="F335" s="2" t="s">
        <v>86</v>
      </c>
      <c r="G335" s="2" t="s">
        <v>83</v>
      </c>
      <c r="H335">
        <v>888000</v>
      </c>
    </row>
    <row r="336" spans="1:8" hidden="1" x14ac:dyDescent="0.25">
      <c r="A336" t="s">
        <v>167</v>
      </c>
      <c r="B336" s="2">
        <v>0</v>
      </c>
      <c r="C336" s="2">
        <v>6</v>
      </c>
      <c r="D336" s="2">
        <v>421</v>
      </c>
      <c r="E336" s="2">
        <v>571</v>
      </c>
      <c r="F336" s="2" t="s">
        <v>86</v>
      </c>
      <c r="G336" s="2" t="s">
        <v>83</v>
      </c>
      <c r="H336">
        <v>888000</v>
      </c>
    </row>
    <row r="337" spans="1:8" hidden="1" x14ac:dyDescent="0.25">
      <c r="A337" t="s">
        <v>167</v>
      </c>
      <c r="B337" s="2">
        <v>0</v>
      </c>
      <c r="C337" s="2">
        <v>7</v>
      </c>
      <c r="D337" s="2">
        <v>413</v>
      </c>
      <c r="E337" s="2">
        <v>562</v>
      </c>
      <c r="F337" s="2" t="s">
        <v>86</v>
      </c>
      <c r="G337" s="2" t="s">
        <v>83</v>
      </c>
      <c r="H337">
        <v>888000</v>
      </c>
    </row>
    <row r="338" spans="1:8" hidden="1" x14ac:dyDescent="0.25">
      <c r="A338" t="s">
        <v>167</v>
      </c>
      <c r="B338" s="2">
        <v>0</v>
      </c>
      <c r="C338" s="2">
        <v>8</v>
      </c>
      <c r="D338" s="2">
        <v>395</v>
      </c>
      <c r="E338" s="2">
        <v>551</v>
      </c>
      <c r="F338" s="2" t="s">
        <v>86</v>
      </c>
      <c r="G338" s="2" t="s">
        <v>83</v>
      </c>
      <c r="H338">
        <v>888000</v>
      </c>
    </row>
    <row r="339" spans="1:8" hidden="1" x14ac:dyDescent="0.25">
      <c r="A339" t="s">
        <v>167</v>
      </c>
      <c r="B339" s="2">
        <v>0</v>
      </c>
      <c r="C339" s="2">
        <v>9</v>
      </c>
      <c r="D339" s="2">
        <v>406</v>
      </c>
      <c r="E339" s="2">
        <v>543</v>
      </c>
      <c r="F339" s="2" t="s">
        <v>86</v>
      </c>
      <c r="G339" s="2" t="s">
        <v>83</v>
      </c>
      <c r="H339">
        <v>888000</v>
      </c>
    </row>
    <row r="340" spans="1:8" hidden="1" x14ac:dyDescent="0.25">
      <c r="A340" t="s">
        <v>167</v>
      </c>
      <c r="B340" s="2">
        <v>0</v>
      </c>
      <c r="C340" s="2">
        <v>10</v>
      </c>
      <c r="D340" s="2">
        <v>364</v>
      </c>
      <c r="E340" s="2">
        <v>516</v>
      </c>
      <c r="F340" s="2" t="s">
        <v>86</v>
      </c>
      <c r="G340" s="2" t="s">
        <v>83</v>
      </c>
      <c r="H340">
        <v>888000</v>
      </c>
    </row>
    <row r="341" spans="1:8" hidden="1" x14ac:dyDescent="0.25">
      <c r="A341" t="s">
        <v>167</v>
      </c>
      <c r="B341" s="2">
        <v>0</v>
      </c>
      <c r="C341" s="2">
        <v>11</v>
      </c>
      <c r="D341" s="2">
        <v>354</v>
      </c>
      <c r="E341" s="2">
        <v>523</v>
      </c>
      <c r="F341" s="2" t="s">
        <v>86</v>
      </c>
      <c r="G341" s="2" t="s">
        <v>83</v>
      </c>
      <c r="H341">
        <v>888000</v>
      </c>
    </row>
    <row r="342" spans="1:8" hidden="1" x14ac:dyDescent="0.25">
      <c r="A342" t="s">
        <v>167</v>
      </c>
      <c r="B342" s="2">
        <v>0</v>
      </c>
      <c r="C342" s="2">
        <v>12</v>
      </c>
      <c r="D342" s="2">
        <v>336</v>
      </c>
      <c r="E342" s="2">
        <v>512</v>
      </c>
      <c r="F342" s="2" t="s">
        <v>86</v>
      </c>
      <c r="G342" s="2" t="s">
        <v>83</v>
      </c>
      <c r="H342">
        <v>888000</v>
      </c>
    </row>
    <row r="343" spans="1:8" hidden="1" x14ac:dyDescent="0.25">
      <c r="A343" t="s">
        <v>167</v>
      </c>
      <c r="B343" s="2">
        <v>0</v>
      </c>
      <c r="C343" s="2">
        <v>13</v>
      </c>
      <c r="D343" s="2">
        <v>323</v>
      </c>
      <c r="E343" s="2">
        <v>507</v>
      </c>
      <c r="F343" s="2" t="s">
        <v>86</v>
      </c>
      <c r="G343" s="2" t="s">
        <v>83</v>
      </c>
      <c r="H343">
        <v>888000</v>
      </c>
    </row>
    <row r="344" spans="1:8" hidden="1" x14ac:dyDescent="0.25">
      <c r="A344" t="s">
        <v>167</v>
      </c>
      <c r="B344" s="2">
        <v>0</v>
      </c>
      <c r="C344" s="2">
        <v>14</v>
      </c>
      <c r="D344" s="2">
        <v>307</v>
      </c>
      <c r="E344" s="2">
        <v>508</v>
      </c>
      <c r="F344" s="2" t="s">
        <v>86</v>
      </c>
      <c r="G344" s="2" t="s">
        <v>83</v>
      </c>
      <c r="H344">
        <v>888000</v>
      </c>
    </row>
    <row r="345" spans="1:8" hidden="1" x14ac:dyDescent="0.25">
      <c r="A345" t="s">
        <v>167</v>
      </c>
      <c r="B345" s="2">
        <v>0</v>
      </c>
      <c r="C345" s="2">
        <v>15</v>
      </c>
      <c r="D345" s="2">
        <v>293</v>
      </c>
      <c r="E345" s="2">
        <v>512</v>
      </c>
      <c r="F345" s="2" t="s">
        <v>86</v>
      </c>
      <c r="G345" s="2" t="s">
        <v>83</v>
      </c>
      <c r="H345">
        <v>888000</v>
      </c>
    </row>
    <row r="346" spans="1:8" hidden="1" x14ac:dyDescent="0.25">
      <c r="A346" t="s">
        <v>167</v>
      </c>
      <c r="B346" s="2">
        <v>0</v>
      </c>
      <c r="C346" s="2">
        <v>16</v>
      </c>
      <c r="D346" s="2">
        <v>284</v>
      </c>
      <c r="E346" s="2">
        <v>523</v>
      </c>
      <c r="F346" s="2" t="s">
        <v>86</v>
      </c>
      <c r="G346" s="2" t="s">
        <v>83</v>
      </c>
      <c r="H346">
        <v>888000</v>
      </c>
    </row>
    <row r="347" spans="1:8" hidden="1" x14ac:dyDescent="0.25">
      <c r="A347" t="s">
        <v>167</v>
      </c>
      <c r="B347" s="2">
        <v>0</v>
      </c>
      <c r="C347" s="2">
        <v>17</v>
      </c>
      <c r="D347" s="2">
        <v>284</v>
      </c>
      <c r="E347" s="2">
        <v>533</v>
      </c>
      <c r="F347" s="2" t="s">
        <v>86</v>
      </c>
      <c r="G347" s="2" t="s">
        <v>83</v>
      </c>
      <c r="H347">
        <v>888000</v>
      </c>
    </row>
    <row r="348" spans="1:8" hidden="1" x14ac:dyDescent="0.25">
      <c r="A348" t="s">
        <v>167</v>
      </c>
      <c r="B348" s="2">
        <v>0</v>
      </c>
      <c r="C348" s="2">
        <v>18</v>
      </c>
      <c r="D348" s="2">
        <v>291</v>
      </c>
      <c r="E348" s="2">
        <v>543</v>
      </c>
      <c r="F348" s="2" t="s">
        <v>86</v>
      </c>
      <c r="G348" s="2" t="s">
        <v>83</v>
      </c>
      <c r="H348">
        <v>888000</v>
      </c>
    </row>
    <row r="349" spans="1:8" hidden="1" x14ac:dyDescent="0.25">
      <c r="A349" t="s">
        <v>167</v>
      </c>
      <c r="B349" s="2">
        <v>0</v>
      </c>
      <c r="C349" s="2">
        <v>19</v>
      </c>
      <c r="D349" s="2">
        <v>309</v>
      </c>
      <c r="E349" s="2">
        <v>554</v>
      </c>
      <c r="F349" s="2" t="s">
        <v>86</v>
      </c>
      <c r="G349" s="2" t="s">
        <v>83</v>
      </c>
      <c r="H349">
        <v>888000</v>
      </c>
    </row>
    <row r="350" spans="1:8" hidden="1" x14ac:dyDescent="0.25">
      <c r="A350" t="s">
        <v>167</v>
      </c>
      <c r="B350" s="2">
        <v>0</v>
      </c>
      <c r="C350" s="2">
        <v>20</v>
      </c>
      <c r="D350" s="2">
        <v>299</v>
      </c>
      <c r="E350" s="2">
        <v>561</v>
      </c>
      <c r="F350" s="2" t="s">
        <v>86</v>
      </c>
      <c r="G350" s="2" t="s">
        <v>83</v>
      </c>
      <c r="H350">
        <v>888000</v>
      </c>
    </row>
    <row r="351" spans="1:8" hidden="1" x14ac:dyDescent="0.25">
      <c r="A351" t="s">
        <v>167</v>
      </c>
      <c r="B351" s="2">
        <v>0</v>
      </c>
      <c r="C351" s="2">
        <v>21</v>
      </c>
      <c r="D351" s="2">
        <v>292</v>
      </c>
      <c r="E351" s="2">
        <v>570</v>
      </c>
      <c r="F351" s="2" t="s">
        <v>86</v>
      </c>
      <c r="G351" s="2" t="s">
        <v>83</v>
      </c>
      <c r="H351">
        <v>888000</v>
      </c>
    </row>
    <row r="352" spans="1:8" hidden="1" x14ac:dyDescent="0.25">
      <c r="A352" t="s">
        <v>167</v>
      </c>
      <c r="B352" s="2">
        <v>0</v>
      </c>
      <c r="C352" s="2">
        <v>22</v>
      </c>
      <c r="D352" s="2">
        <v>292</v>
      </c>
      <c r="E352" s="2">
        <v>581</v>
      </c>
      <c r="F352" s="2" t="s">
        <v>86</v>
      </c>
      <c r="G352" s="2" t="s">
        <v>83</v>
      </c>
      <c r="H352">
        <v>888000</v>
      </c>
    </row>
    <row r="353" spans="1:8" hidden="1" x14ac:dyDescent="0.25">
      <c r="A353" t="s">
        <v>167</v>
      </c>
      <c r="B353" s="2">
        <v>0</v>
      </c>
      <c r="C353" s="2">
        <v>23</v>
      </c>
      <c r="D353" s="2">
        <v>299</v>
      </c>
      <c r="E353" s="2">
        <v>590</v>
      </c>
      <c r="F353" s="2" t="s">
        <v>86</v>
      </c>
      <c r="G353" s="2" t="s">
        <v>83</v>
      </c>
      <c r="H353">
        <v>888000</v>
      </c>
    </row>
    <row r="354" spans="1:8" hidden="1" x14ac:dyDescent="0.25">
      <c r="A354" t="s">
        <v>167</v>
      </c>
      <c r="B354" s="2">
        <v>0</v>
      </c>
      <c r="C354" s="2">
        <v>24</v>
      </c>
      <c r="D354" s="2">
        <v>311</v>
      </c>
      <c r="E354" s="2">
        <v>594</v>
      </c>
      <c r="F354" s="2" t="s">
        <v>86</v>
      </c>
      <c r="G354" s="2" t="s">
        <v>83</v>
      </c>
      <c r="H354">
        <v>888000</v>
      </c>
    </row>
    <row r="355" spans="1:8" hidden="1" x14ac:dyDescent="0.25">
      <c r="A355" t="s">
        <v>167</v>
      </c>
      <c r="B355" s="2">
        <v>0</v>
      </c>
      <c r="C355" s="2">
        <v>25</v>
      </c>
      <c r="D355" s="2">
        <v>328</v>
      </c>
      <c r="E355" s="2">
        <v>594</v>
      </c>
      <c r="F355" s="2" t="s">
        <v>86</v>
      </c>
      <c r="G355" s="2" t="s">
        <v>83</v>
      </c>
      <c r="H355">
        <v>888000</v>
      </c>
    </row>
    <row r="356" spans="1:8" hidden="1" x14ac:dyDescent="0.25">
      <c r="A356" t="s">
        <v>167</v>
      </c>
      <c r="B356" s="2">
        <v>0</v>
      </c>
      <c r="C356" s="2">
        <v>26</v>
      </c>
      <c r="D356" s="2">
        <v>341</v>
      </c>
      <c r="E356" s="2">
        <v>589</v>
      </c>
      <c r="F356" s="2" t="s">
        <v>86</v>
      </c>
      <c r="G356" s="2" t="s">
        <v>83</v>
      </c>
      <c r="H356">
        <v>888000</v>
      </c>
    </row>
    <row r="357" spans="1:8" hidden="1" x14ac:dyDescent="0.25">
      <c r="A357" t="s">
        <v>168</v>
      </c>
      <c r="B357" s="2">
        <v>1</v>
      </c>
      <c r="C357" s="2">
        <v>0</v>
      </c>
      <c r="D357" s="2">
        <v>419</v>
      </c>
      <c r="E357" s="2">
        <v>235</v>
      </c>
      <c r="F357" s="2" t="s">
        <v>87</v>
      </c>
      <c r="G357" s="2" t="s">
        <v>83</v>
      </c>
      <c r="H357">
        <v>50000</v>
      </c>
    </row>
    <row r="358" spans="1:8" hidden="1" x14ac:dyDescent="0.25">
      <c r="A358" t="s">
        <v>168</v>
      </c>
      <c r="B358" s="2">
        <v>1</v>
      </c>
      <c r="C358" s="2">
        <v>1</v>
      </c>
      <c r="D358" s="2">
        <v>355</v>
      </c>
      <c r="E358" s="2">
        <v>281</v>
      </c>
      <c r="F358" s="2" t="s">
        <v>87</v>
      </c>
      <c r="G358" s="2" t="s">
        <v>83</v>
      </c>
      <c r="H358">
        <v>50000</v>
      </c>
    </row>
    <row r="359" spans="1:8" hidden="1" x14ac:dyDescent="0.25">
      <c r="A359" t="s">
        <v>168</v>
      </c>
      <c r="B359" s="2">
        <v>1</v>
      </c>
      <c r="C359" s="2">
        <v>2</v>
      </c>
      <c r="D359" s="2">
        <v>375</v>
      </c>
      <c r="E359" s="2">
        <v>295</v>
      </c>
      <c r="F359" s="2" t="s">
        <v>87</v>
      </c>
      <c r="G359" s="2" t="s">
        <v>83</v>
      </c>
      <c r="H359">
        <v>50000</v>
      </c>
    </row>
    <row r="360" spans="1:8" hidden="1" x14ac:dyDescent="0.25">
      <c r="A360" t="s">
        <v>168</v>
      </c>
      <c r="B360" s="2">
        <v>1</v>
      </c>
      <c r="C360" s="2">
        <v>3</v>
      </c>
      <c r="D360" s="2">
        <v>352</v>
      </c>
      <c r="E360" s="2">
        <v>312</v>
      </c>
      <c r="F360" s="2" t="s">
        <v>87</v>
      </c>
      <c r="G360" s="2" t="s">
        <v>83</v>
      </c>
      <c r="H360">
        <v>50000</v>
      </c>
    </row>
    <row r="361" spans="1:8" hidden="1" x14ac:dyDescent="0.25">
      <c r="A361" t="s">
        <v>168</v>
      </c>
      <c r="B361" s="2">
        <v>1</v>
      </c>
      <c r="C361" s="2">
        <v>4</v>
      </c>
      <c r="D361" s="2">
        <v>388</v>
      </c>
      <c r="E361" s="2">
        <v>335</v>
      </c>
      <c r="F361" s="2" t="s">
        <v>87</v>
      </c>
      <c r="G361" s="2" t="s">
        <v>83</v>
      </c>
      <c r="H361">
        <v>50000</v>
      </c>
    </row>
    <row r="362" spans="1:8" hidden="1" x14ac:dyDescent="0.25">
      <c r="A362" t="s">
        <v>168</v>
      </c>
      <c r="B362" s="2">
        <v>1</v>
      </c>
      <c r="C362" s="2">
        <v>5</v>
      </c>
      <c r="D362" s="2">
        <v>412</v>
      </c>
      <c r="E362" s="2">
        <v>319</v>
      </c>
      <c r="F362" s="2" t="s">
        <v>87</v>
      </c>
      <c r="G362" s="2" t="s">
        <v>83</v>
      </c>
      <c r="H362">
        <v>50000</v>
      </c>
    </row>
    <row r="363" spans="1:8" hidden="1" x14ac:dyDescent="0.25">
      <c r="A363" t="s">
        <v>168</v>
      </c>
      <c r="B363" s="2">
        <v>1</v>
      </c>
      <c r="C363" s="2">
        <v>6</v>
      </c>
      <c r="D363" s="2">
        <v>435</v>
      </c>
      <c r="E363" s="2">
        <v>334</v>
      </c>
      <c r="F363" s="2" t="s">
        <v>87</v>
      </c>
      <c r="G363" s="2" t="s">
        <v>83</v>
      </c>
      <c r="H363">
        <v>50000</v>
      </c>
    </row>
    <row r="364" spans="1:8" hidden="1" x14ac:dyDescent="0.25">
      <c r="A364" t="s">
        <v>168</v>
      </c>
      <c r="B364" s="2">
        <v>1</v>
      </c>
      <c r="C364" s="2">
        <v>7</v>
      </c>
      <c r="D364" s="2">
        <v>459</v>
      </c>
      <c r="E364" s="2">
        <v>318</v>
      </c>
      <c r="F364" s="2" t="s">
        <v>87</v>
      </c>
      <c r="G364" s="2" t="s">
        <v>83</v>
      </c>
      <c r="H364">
        <v>50000</v>
      </c>
    </row>
    <row r="365" spans="1:8" hidden="1" x14ac:dyDescent="0.25">
      <c r="A365" t="s">
        <v>168</v>
      </c>
      <c r="B365" s="2">
        <v>1</v>
      </c>
      <c r="C365" s="2">
        <v>8</v>
      </c>
      <c r="D365" s="2">
        <v>454</v>
      </c>
      <c r="E365" s="2">
        <v>315</v>
      </c>
      <c r="F365" s="2" t="s">
        <v>87</v>
      </c>
      <c r="G365" s="2" t="s">
        <v>83</v>
      </c>
      <c r="H365">
        <v>50000</v>
      </c>
    </row>
    <row r="366" spans="1:8" hidden="1" x14ac:dyDescent="0.25">
      <c r="A366" t="s">
        <v>168</v>
      </c>
      <c r="B366" s="2">
        <v>1</v>
      </c>
      <c r="C366" s="2">
        <v>9</v>
      </c>
      <c r="D366" s="2">
        <v>474</v>
      </c>
      <c r="E366" s="2">
        <v>302</v>
      </c>
      <c r="F366" s="2" t="s">
        <v>87</v>
      </c>
      <c r="G366" s="2" t="s">
        <v>83</v>
      </c>
      <c r="H366">
        <v>50000</v>
      </c>
    </row>
    <row r="367" spans="1:8" hidden="1" x14ac:dyDescent="0.25">
      <c r="A367" t="s">
        <v>168</v>
      </c>
      <c r="B367" s="2">
        <v>1</v>
      </c>
      <c r="C367" s="2">
        <v>10</v>
      </c>
      <c r="D367" s="2">
        <v>478</v>
      </c>
      <c r="E367" s="2">
        <v>305</v>
      </c>
      <c r="F367" s="2" t="s">
        <v>87</v>
      </c>
      <c r="G367" s="2" t="s">
        <v>83</v>
      </c>
      <c r="H367">
        <v>50000</v>
      </c>
    </row>
    <row r="368" spans="1:8" hidden="1" x14ac:dyDescent="0.25">
      <c r="A368" t="s">
        <v>168</v>
      </c>
      <c r="B368" s="2">
        <v>1</v>
      </c>
      <c r="C368" s="2">
        <v>11</v>
      </c>
      <c r="D368" s="2">
        <v>501</v>
      </c>
      <c r="E368" s="2">
        <v>289</v>
      </c>
      <c r="F368" s="2" t="s">
        <v>87</v>
      </c>
      <c r="G368" s="2" t="s">
        <v>83</v>
      </c>
      <c r="H368">
        <v>50000</v>
      </c>
    </row>
    <row r="369" spans="1:8" hidden="1" x14ac:dyDescent="0.25">
      <c r="A369" t="s">
        <v>168</v>
      </c>
      <c r="B369" s="2">
        <v>2</v>
      </c>
      <c r="C369" s="2">
        <v>0</v>
      </c>
      <c r="D369" s="2">
        <v>355</v>
      </c>
      <c r="E369" s="2">
        <v>281</v>
      </c>
      <c r="F369" s="2" t="s">
        <v>88</v>
      </c>
      <c r="G369" s="2" t="s">
        <v>83</v>
      </c>
      <c r="H369">
        <v>400000</v>
      </c>
    </row>
    <row r="370" spans="1:8" hidden="1" x14ac:dyDescent="0.25">
      <c r="A370" t="s">
        <v>168</v>
      </c>
      <c r="B370" s="2">
        <v>2</v>
      </c>
      <c r="C370" s="2">
        <v>1</v>
      </c>
      <c r="D370" s="2">
        <v>332</v>
      </c>
      <c r="E370" s="2">
        <v>267</v>
      </c>
      <c r="F370" s="2" t="s">
        <v>88</v>
      </c>
      <c r="G370" s="2" t="s">
        <v>83</v>
      </c>
      <c r="H370">
        <v>400000</v>
      </c>
    </row>
    <row r="371" spans="1:8" hidden="1" x14ac:dyDescent="0.25">
      <c r="A371" t="s">
        <v>168</v>
      </c>
      <c r="B371" s="2">
        <v>2</v>
      </c>
      <c r="C371" s="2">
        <v>2</v>
      </c>
      <c r="D371" s="2">
        <v>309</v>
      </c>
      <c r="E371" s="2">
        <v>284</v>
      </c>
      <c r="F371" s="2" t="s">
        <v>88</v>
      </c>
      <c r="G371" s="2" t="s">
        <v>83</v>
      </c>
      <c r="H371">
        <v>400000</v>
      </c>
    </row>
    <row r="372" spans="1:8" hidden="1" x14ac:dyDescent="0.25">
      <c r="A372" t="s">
        <v>168</v>
      </c>
      <c r="B372" s="2">
        <v>2</v>
      </c>
      <c r="C372" s="2">
        <v>3</v>
      </c>
      <c r="D372" s="2">
        <v>273</v>
      </c>
      <c r="E372" s="2">
        <v>260</v>
      </c>
      <c r="F372" s="2" t="s">
        <v>88</v>
      </c>
      <c r="G372" s="2" t="s">
        <v>83</v>
      </c>
      <c r="H372">
        <v>400000</v>
      </c>
    </row>
    <row r="373" spans="1:8" hidden="1" x14ac:dyDescent="0.25">
      <c r="A373" t="s">
        <v>168</v>
      </c>
      <c r="B373" s="2">
        <v>2</v>
      </c>
      <c r="C373" s="2">
        <v>4</v>
      </c>
      <c r="D373" s="2">
        <v>296</v>
      </c>
      <c r="E373" s="2">
        <v>244</v>
      </c>
      <c r="F373" s="2" t="s">
        <v>88</v>
      </c>
      <c r="G373" s="2" t="s">
        <v>83</v>
      </c>
      <c r="H373">
        <v>400000</v>
      </c>
    </row>
    <row r="374" spans="1:8" hidden="1" x14ac:dyDescent="0.25">
      <c r="A374" t="s">
        <v>168</v>
      </c>
      <c r="B374" s="2">
        <v>2</v>
      </c>
      <c r="C374" s="2">
        <v>5</v>
      </c>
      <c r="D374" s="2">
        <v>272</v>
      </c>
      <c r="E374" s="2">
        <v>228</v>
      </c>
      <c r="F374" s="2" t="s">
        <v>88</v>
      </c>
      <c r="G374" s="2" t="s">
        <v>83</v>
      </c>
      <c r="H374">
        <v>400000</v>
      </c>
    </row>
    <row r="375" spans="1:8" hidden="1" x14ac:dyDescent="0.25">
      <c r="A375" t="s">
        <v>168</v>
      </c>
      <c r="B375" s="2">
        <v>2</v>
      </c>
      <c r="C375" s="2">
        <v>6</v>
      </c>
      <c r="D375" s="2">
        <v>295</v>
      </c>
      <c r="E375" s="2">
        <v>211</v>
      </c>
      <c r="F375" s="2" t="s">
        <v>88</v>
      </c>
      <c r="G375" s="2" t="s">
        <v>83</v>
      </c>
      <c r="H375">
        <v>400000</v>
      </c>
    </row>
    <row r="376" spans="1:8" hidden="1" x14ac:dyDescent="0.25">
      <c r="A376" t="s">
        <v>168</v>
      </c>
      <c r="B376" s="2">
        <v>2</v>
      </c>
      <c r="C376" s="2">
        <v>7</v>
      </c>
      <c r="D376" s="2">
        <v>299</v>
      </c>
      <c r="E376" s="2">
        <v>214</v>
      </c>
      <c r="F376" s="2" t="s">
        <v>88</v>
      </c>
      <c r="G376" s="2" t="s">
        <v>83</v>
      </c>
      <c r="H376">
        <v>400000</v>
      </c>
    </row>
    <row r="377" spans="1:8" hidden="1" x14ac:dyDescent="0.25">
      <c r="A377" t="s">
        <v>168</v>
      </c>
      <c r="B377" s="2">
        <v>2</v>
      </c>
      <c r="C377" s="2">
        <v>8</v>
      </c>
      <c r="D377" s="2">
        <v>317</v>
      </c>
      <c r="E377" s="2">
        <v>201</v>
      </c>
      <c r="F377" s="2" t="s">
        <v>88</v>
      </c>
      <c r="G377" s="2" t="s">
        <v>83</v>
      </c>
      <c r="H377">
        <v>400000</v>
      </c>
    </row>
    <row r="378" spans="1:8" hidden="1" x14ac:dyDescent="0.25">
      <c r="A378" t="s">
        <v>168</v>
      </c>
      <c r="B378" s="2">
        <v>2</v>
      </c>
      <c r="C378" s="2">
        <v>9</v>
      </c>
      <c r="D378" s="2">
        <v>313</v>
      </c>
      <c r="E378" s="2">
        <v>198</v>
      </c>
      <c r="F378" s="2" t="s">
        <v>88</v>
      </c>
      <c r="G378" s="2" t="s">
        <v>83</v>
      </c>
      <c r="H378">
        <v>400000</v>
      </c>
    </row>
    <row r="379" spans="1:8" hidden="1" x14ac:dyDescent="0.25">
      <c r="A379" t="s">
        <v>168</v>
      </c>
      <c r="B379" s="2">
        <v>2</v>
      </c>
      <c r="C379" s="2">
        <v>10</v>
      </c>
      <c r="D379" s="2">
        <v>335</v>
      </c>
      <c r="E379" s="2">
        <v>181</v>
      </c>
      <c r="F379" s="2" t="s">
        <v>88</v>
      </c>
      <c r="G379" s="2" t="s">
        <v>83</v>
      </c>
      <c r="H379">
        <v>400000</v>
      </c>
    </row>
    <row r="380" spans="1:8" hidden="1" x14ac:dyDescent="0.25">
      <c r="A380" t="s">
        <v>168</v>
      </c>
      <c r="B380" s="2">
        <v>2</v>
      </c>
      <c r="C380" s="2">
        <v>11</v>
      </c>
      <c r="D380" s="2">
        <v>419</v>
      </c>
      <c r="E380" s="2">
        <v>235</v>
      </c>
      <c r="F380" s="2" t="s">
        <v>88</v>
      </c>
      <c r="G380" s="2" t="s">
        <v>83</v>
      </c>
      <c r="H380">
        <v>400000</v>
      </c>
    </row>
    <row r="381" spans="1:8" x14ac:dyDescent="0.25">
      <c r="A381" s="10" t="s">
        <v>191</v>
      </c>
      <c r="B381">
        <v>20</v>
      </c>
      <c r="C381">
        <v>0</v>
      </c>
      <c r="D381" s="5">
        <v>487</v>
      </c>
      <c r="E381" s="5">
        <v>302</v>
      </c>
      <c r="F381" t="s">
        <v>112</v>
      </c>
      <c r="G381" t="s">
        <v>93</v>
      </c>
    </row>
    <row r="382" spans="1:8" x14ac:dyDescent="0.25">
      <c r="A382" s="10" t="s">
        <v>191</v>
      </c>
      <c r="B382">
        <v>20</v>
      </c>
      <c r="C382">
        <v>1</v>
      </c>
      <c r="D382" s="5">
        <v>505</v>
      </c>
      <c r="E382" s="5">
        <v>290</v>
      </c>
      <c r="F382" t="s">
        <v>112</v>
      </c>
      <c r="G382" t="s">
        <v>93</v>
      </c>
    </row>
    <row r="383" spans="1:8" x14ac:dyDescent="0.25">
      <c r="A383" s="10" t="s">
        <v>191</v>
      </c>
      <c r="B383">
        <v>20</v>
      </c>
      <c r="C383">
        <v>2</v>
      </c>
      <c r="D383" s="5">
        <v>474</v>
      </c>
      <c r="E383" s="5">
        <v>271</v>
      </c>
      <c r="F383" t="s">
        <v>112</v>
      </c>
      <c r="G383" t="s">
        <v>93</v>
      </c>
    </row>
    <row r="384" spans="1:8" x14ac:dyDescent="0.25">
      <c r="A384" s="10" t="s">
        <v>191</v>
      </c>
      <c r="B384">
        <v>20</v>
      </c>
      <c r="C384">
        <v>3</v>
      </c>
      <c r="D384" s="5">
        <v>508</v>
      </c>
      <c r="E384" s="5">
        <v>249</v>
      </c>
      <c r="F384" t="s">
        <v>112</v>
      </c>
      <c r="G384" t="s">
        <v>93</v>
      </c>
    </row>
    <row r="385" spans="1:7" x14ac:dyDescent="0.25">
      <c r="A385" s="10" t="s">
        <v>191</v>
      </c>
      <c r="B385">
        <v>20</v>
      </c>
      <c r="C385">
        <v>4</v>
      </c>
      <c r="D385" s="5">
        <v>492</v>
      </c>
      <c r="E385" s="5">
        <v>238</v>
      </c>
      <c r="F385" t="s">
        <v>112</v>
      </c>
      <c r="G385" t="s">
        <v>93</v>
      </c>
    </row>
    <row r="386" spans="1:7" x14ac:dyDescent="0.25">
      <c r="A386" s="10" t="s">
        <v>191</v>
      </c>
      <c r="B386">
        <v>20</v>
      </c>
      <c r="C386">
        <v>5</v>
      </c>
      <c r="D386" s="5">
        <v>439</v>
      </c>
      <c r="E386" s="5">
        <v>272</v>
      </c>
      <c r="F386" t="s">
        <v>112</v>
      </c>
      <c r="G386" t="s">
        <v>93</v>
      </c>
    </row>
    <row r="387" spans="1:7" x14ac:dyDescent="0.25">
      <c r="A387">
        <v>401</v>
      </c>
      <c r="B387">
        <v>18</v>
      </c>
      <c r="C387">
        <v>0</v>
      </c>
      <c r="D387" s="16">
        <v>474</v>
      </c>
      <c r="E387" s="16">
        <v>271</v>
      </c>
      <c r="F387" t="s">
        <v>110</v>
      </c>
      <c r="G387" t="s">
        <v>93</v>
      </c>
    </row>
    <row r="388" spans="1:7" x14ac:dyDescent="0.25">
      <c r="A388">
        <v>401</v>
      </c>
      <c r="B388">
        <v>18</v>
      </c>
      <c r="C388">
        <v>1</v>
      </c>
      <c r="D388" s="16">
        <v>508</v>
      </c>
      <c r="E388" s="16">
        <v>249</v>
      </c>
      <c r="F388" t="s">
        <v>110</v>
      </c>
      <c r="G388" t="s">
        <v>93</v>
      </c>
    </row>
    <row r="389" spans="1:7" x14ac:dyDescent="0.25">
      <c r="A389">
        <v>401</v>
      </c>
      <c r="B389">
        <v>18</v>
      </c>
      <c r="C389">
        <v>2</v>
      </c>
      <c r="D389" s="16">
        <v>561</v>
      </c>
      <c r="E389" s="16">
        <v>282</v>
      </c>
      <c r="F389" t="s">
        <v>110</v>
      </c>
      <c r="G389" t="s">
        <v>93</v>
      </c>
    </row>
    <row r="390" spans="1:7" x14ac:dyDescent="0.25">
      <c r="A390">
        <v>401</v>
      </c>
      <c r="B390">
        <v>18</v>
      </c>
      <c r="C390">
        <v>3</v>
      </c>
      <c r="D390" s="16">
        <v>527</v>
      </c>
      <c r="E390" s="16">
        <v>304</v>
      </c>
      <c r="F390" t="s">
        <v>110</v>
      </c>
      <c r="G390" t="s">
        <v>93</v>
      </c>
    </row>
    <row r="391" spans="1:7" x14ac:dyDescent="0.25">
      <c r="A391" s="10" t="s">
        <v>192</v>
      </c>
      <c r="B391">
        <v>8</v>
      </c>
      <c r="C391">
        <v>0</v>
      </c>
      <c r="D391" s="15">
        <v>387</v>
      </c>
      <c r="E391" s="15">
        <v>368</v>
      </c>
      <c r="F391" t="s">
        <v>101</v>
      </c>
      <c r="G391" t="s">
        <v>93</v>
      </c>
    </row>
    <row r="392" spans="1:7" x14ac:dyDescent="0.25">
      <c r="A392" s="10" t="s">
        <v>192</v>
      </c>
      <c r="B392">
        <v>8</v>
      </c>
      <c r="C392">
        <v>1</v>
      </c>
      <c r="D392" s="5">
        <v>409</v>
      </c>
      <c r="E392" s="5">
        <v>381</v>
      </c>
      <c r="F392" t="s">
        <v>101</v>
      </c>
      <c r="G392" t="s">
        <v>93</v>
      </c>
    </row>
    <row r="393" spans="1:7" x14ac:dyDescent="0.25">
      <c r="A393" s="10" t="s">
        <v>192</v>
      </c>
      <c r="B393">
        <v>8</v>
      </c>
      <c r="C393">
        <v>2</v>
      </c>
      <c r="D393" s="5">
        <v>527</v>
      </c>
      <c r="E393" s="5">
        <v>304</v>
      </c>
      <c r="F393" t="s">
        <v>101</v>
      </c>
      <c r="G393" t="s">
        <v>93</v>
      </c>
    </row>
    <row r="394" spans="1:7" x14ac:dyDescent="0.25">
      <c r="A394" s="10" t="s">
        <v>192</v>
      </c>
      <c r="B394">
        <v>8</v>
      </c>
      <c r="C394">
        <v>3</v>
      </c>
      <c r="D394" s="5">
        <v>506</v>
      </c>
      <c r="E394" s="5">
        <v>290</v>
      </c>
      <c r="F394" t="s">
        <v>101</v>
      </c>
      <c r="G394" t="s">
        <v>93</v>
      </c>
    </row>
    <row r="395" spans="1:7" x14ac:dyDescent="0.25">
      <c r="A395" s="10" t="s">
        <v>193</v>
      </c>
      <c r="B395">
        <v>9</v>
      </c>
      <c r="C395">
        <v>0</v>
      </c>
      <c r="D395" s="2">
        <v>528</v>
      </c>
      <c r="E395" s="2">
        <v>333</v>
      </c>
      <c r="F395" t="s">
        <v>102</v>
      </c>
      <c r="G395" t="s">
        <v>93</v>
      </c>
    </row>
    <row r="396" spans="1:7" x14ac:dyDescent="0.25">
      <c r="A396" s="10" t="s">
        <v>193</v>
      </c>
      <c r="B396">
        <v>9</v>
      </c>
      <c r="C396">
        <v>1</v>
      </c>
      <c r="D396" s="2">
        <v>594</v>
      </c>
      <c r="E396" s="2">
        <v>377</v>
      </c>
      <c r="F396" t="s">
        <v>102</v>
      </c>
      <c r="G396" t="s">
        <v>93</v>
      </c>
    </row>
    <row r="397" spans="1:7" x14ac:dyDescent="0.25">
      <c r="A397" s="10" t="s">
        <v>193</v>
      </c>
      <c r="B397">
        <v>9</v>
      </c>
      <c r="C397">
        <v>2</v>
      </c>
      <c r="D397" s="2">
        <v>650</v>
      </c>
      <c r="E397" s="2">
        <v>342</v>
      </c>
      <c r="F397" t="s">
        <v>102</v>
      </c>
      <c r="G397" t="s">
        <v>93</v>
      </c>
    </row>
    <row r="398" spans="1:7" x14ac:dyDescent="0.25">
      <c r="A398" s="10" t="s">
        <v>193</v>
      </c>
      <c r="B398">
        <v>9</v>
      </c>
      <c r="C398">
        <v>3</v>
      </c>
      <c r="D398" s="2">
        <v>583</v>
      </c>
      <c r="E398" s="2">
        <v>298</v>
      </c>
      <c r="F398" t="s">
        <v>102</v>
      </c>
      <c r="G398" t="s">
        <v>93</v>
      </c>
    </row>
    <row r="399" spans="1:7" x14ac:dyDescent="0.25">
      <c r="A399">
        <v>403</v>
      </c>
      <c r="B399">
        <v>6</v>
      </c>
      <c r="C399">
        <v>0</v>
      </c>
      <c r="D399" s="2">
        <v>459</v>
      </c>
      <c r="E399" s="2">
        <v>349</v>
      </c>
      <c r="F399" t="s">
        <v>99</v>
      </c>
      <c r="G399" t="s">
        <v>93</v>
      </c>
    </row>
    <row r="400" spans="1:7" x14ac:dyDescent="0.25">
      <c r="A400">
        <v>403</v>
      </c>
      <c r="B400">
        <v>6</v>
      </c>
      <c r="C400">
        <v>1</v>
      </c>
      <c r="D400" s="2">
        <v>491</v>
      </c>
      <c r="E400" s="2">
        <v>371</v>
      </c>
      <c r="F400" t="s">
        <v>99</v>
      </c>
      <c r="G400" t="s">
        <v>93</v>
      </c>
    </row>
    <row r="401" spans="1:7" x14ac:dyDescent="0.25">
      <c r="A401">
        <v>403</v>
      </c>
      <c r="B401">
        <v>6</v>
      </c>
      <c r="C401">
        <v>2</v>
      </c>
      <c r="D401" s="2">
        <v>537</v>
      </c>
      <c r="E401" s="2">
        <v>340</v>
      </c>
      <c r="F401" t="s">
        <v>99</v>
      </c>
      <c r="G401" t="s">
        <v>93</v>
      </c>
    </row>
    <row r="402" spans="1:7" x14ac:dyDescent="0.25">
      <c r="A402">
        <v>403</v>
      </c>
      <c r="B402">
        <v>6</v>
      </c>
      <c r="C402">
        <v>3</v>
      </c>
      <c r="D402" s="2">
        <v>504</v>
      </c>
      <c r="E402" s="2">
        <v>319</v>
      </c>
      <c r="F402" t="s">
        <v>99</v>
      </c>
      <c r="G402" t="s">
        <v>93</v>
      </c>
    </row>
    <row r="403" spans="1:7" x14ac:dyDescent="0.25">
      <c r="A403">
        <v>406</v>
      </c>
      <c r="B403">
        <v>5</v>
      </c>
      <c r="C403">
        <v>0</v>
      </c>
      <c r="D403" s="2">
        <v>378</v>
      </c>
      <c r="E403" s="2">
        <v>402</v>
      </c>
      <c r="F403" t="s">
        <v>98</v>
      </c>
      <c r="G403" t="s">
        <v>93</v>
      </c>
    </row>
    <row r="404" spans="1:7" x14ac:dyDescent="0.25">
      <c r="A404">
        <v>406</v>
      </c>
      <c r="B404">
        <v>5</v>
      </c>
      <c r="C404">
        <v>1</v>
      </c>
      <c r="D404" s="2">
        <v>411</v>
      </c>
      <c r="E404" s="2">
        <v>424</v>
      </c>
      <c r="F404" t="s">
        <v>98</v>
      </c>
      <c r="G404" t="s">
        <v>93</v>
      </c>
    </row>
    <row r="405" spans="1:7" x14ac:dyDescent="0.25">
      <c r="A405">
        <v>406</v>
      </c>
      <c r="B405">
        <v>5</v>
      </c>
      <c r="C405">
        <v>2</v>
      </c>
      <c r="D405" s="2">
        <v>491</v>
      </c>
      <c r="E405" s="2">
        <v>371</v>
      </c>
      <c r="F405" t="s">
        <v>98</v>
      </c>
      <c r="G405" t="s">
        <v>93</v>
      </c>
    </row>
    <row r="406" spans="1:7" x14ac:dyDescent="0.25">
      <c r="A406">
        <v>406</v>
      </c>
      <c r="B406">
        <v>5</v>
      </c>
      <c r="C406">
        <v>3</v>
      </c>
      <c r="D406" s="2">
        <v>459</v>
      </c>
      <c r="E406" s="2">
        <v>349</v>
      </c>
      <c r="F406" t="s">
        <v>98</v>
      </c>
      <c r="G406" t="s">
        <v>93</v>
      </c>
    </row>
    <row r="407" spans="1:7" x14ac:dyDescent="0.25">
      <c r="A407" t="s">
        <v>133</v>
      </c>
      <c r="B407">
        <v>7</v>
      </c>
      <c r="C407">
        <v>0</v>
      </c>
      <c r="D407" s="2">
        <v>346</v>
      </c>
      <c r="E407" s="2">
        <v>423</v>
      </c>
      <c r="F407" t="s">
        <v>100</v>
      </c>
      <c r="G407" t="s">
        <v>93</v>
      </c>
    </row>
    <row r="408" spans="1:7" x14ac:dyDescent="0.25">
      <c r="A408" t="s">
        <v>133</v>
      </c>
      <c r="B408">
        <v>7</v>
      </c>
      <c r="C408">
        <v>1</v>
      </c>
      <c r="D408" s="2">
        <v>408</v>
      </c>
      <c r="E408" s="2">
        <v>382</v>
      </c>
      <c r="F408" t="s">
        <v>100</v>
      </c>
      <c r="G408" t="s">
        <v>93</v>
      </c>
    </row>
    <row r="409" spans="1:7" x14ac:dyDescent="0.25">
      <c r="A409" t="s">
        <v>133</v>
      </c>
      <c r="B409">
        <v>7</v>
      </c>
      <c r="C409">
        <v>2</v>
      </c>
      <c r="D409" s="2">
        <v>387</v>
      </c>
      <c r="E409" s="2">
        <v>368</v>
      </c>
      <c r="F409" t="s">
        <v>100</v>
      </c>
      <c r="G409" t="s">
        <v>93</v>
      </c>
    </row>
    <row r="410" spans="1:7" x14ac:dyDescent="0.25">
      <c r="A410" t="s">
        <v>133</v>
      </c>
      <c r="B410">
        <v>7</v>
      </c>
      <c r="C410">
        <v>3</v>
      </c>
      <c r="D410" s="2">
        <v>324</v>
      </c>
      <c r="E410" s="2">
        <v>409</v>
      </c>
      <c r="F410" t="s">
        <v>100</v>
      </c>
      <c r="G410" t="s">
        <v>93</v>
      </c>
    </row>
    <row r="411" spans="1:7" x14ac:dyDescent="0.25">
      <c r="A411" t="s">
        <v>132</v>
      </c>
      <c r="B411">
        <v>4</v>
      </c>
      <c r="C411">
        <v>0</v>
      </c>
      <c r="D411" s="2">
        <v>356</v>
      </c>
      <c r="E411" s="2">
        <v>388</v>
      </c>
      <c r="F411" t="s">
        <v>97</v>
      </c>
      <c r="G411" t="s">
        <v>93</v>
      </c>
    </row>
    <row r="412" spans="1:7" x14ac:dyDescent="0.25">
      <c r="A412" t="s">
        <v>132</v>
      </c>
      <c r="B412">
        <v>4</v>
      </c>
      <c r="C412">
        <v>1</v>
      </c>
      <c r="D412" s="2">
        <v>295</v>
      </c>
      <c r="E412" s="2">
        <v>347</v>
      </c>
      <c r="F412" t="s">
        <v>97</v>
      </c>
      <c r="G412" t="s">
        <v>93</v>
      </c>
    </row>
    <row r="413" spans="1:7" x14ac:dyDescent="0.25">
      <c r="A413" t="s">
        <v>132</v>
      </c>
      <c r="B413">
        <v>4</v>
      </c>
      <c r="C413">
        <v>2</v>
      </c>
      <c r="D413" s="2">
        <v>262</v>
      </c>
      <c r="E413" s="2">
        <v>368</v>
      </c>
      <c r="F413" t="s">
        <v>97</v>
      </c>
      <c r="G413" t="s">
        <v>93</v>
      </c>
    </row>
    <row r="414" spans="1:7" x14ac:dyDescent="0.25">
      <c r="A414" t="s">
        <v>132</v>
      </c>
      <c r="B414">
        <v>4</v>
      </c>
      <c r="C414">
        <v>3</v>
      </c>
      <c r="D414" s="2">
        <v>324</v>
      </c>
      <c r="E414" s="2">
        <v>409</v>
      </c>
      <c r="F414" t="s">
        <v>97</v>
      </c>
      <c r="G414" t="s">
        <v>93</v>
      </c>
    </row>
    <row r="415" spans="1:7" x14ac:dyDescent="0.25">
      <c r="A415" t="s">
        <v>131</v>
      </c>
      <c r="B415">
        <v>3</v>
      </c>
      <c r="C415">
        <v>0</v>
      </c>
      <c r="D415" s="2">
        <v>229</v>
      </c>
      <c r="E415" s="2">
        <v>388</v>
      </c>
      <c r="F415" t="s">
        <v>96</v>
      </c>
      <c r="G415" t="s">
        <v>93</v>
      </c>
    </row>
    <row r="416" spans="1:7" x14ac:dyDescent="0.25">
      <c r="A416" t="s">
        <v>131</v>
      </c>
      <c r="B416">
        <v>3</v>
      </c>
      <c r="C416">
        <v>1</v>
      </c>
      <c r="D416" s="2">
        <v>261</v>
      </c>
      <c r="E416" s="2">
        <v>368</v>
      </c>
      <c r="F416" t="s">
        <v>96</v>
      </c>
      <c r="G416" t="s">
        <v>93</v>
      </c>
    </row>
    <row r="417" spans="1:7" x14ac:dyDescent="0.25">
      <c r="A417" t="s">
        <v>131</v>
      </c>
      <c r="B417">
        <v>3</v>
      </c>
      <c r="C417">
        <v>2</v>
      </c>
      <c r="D417" s="2">
        <v>328</v>
      </c>
      <c r="E417" s="2">
        <v>412</v>
      </c>
      <c r="F417" t="s">
        <v>96</v>
      </c>
      <c r="G417" t="s">
        <v>93</v>
      </c>
    </row>
    <row r="418" spans="1:7" x14ac:dyDescent="0.25">
      <c r="A418" t="s">
        <v>131</v>
      </c>
      <c r="B418">
        <v>3</v>
      </c>
      <c r="C418">
        <v>3</v>
      </c>
      <c r="D418" s="2">
        <v>297</v>
      </c>
      <c r="E418" s="2">
        <v>432</v>
      </c>
      <c r="F418" t="s">
        <v>96</v>
      </c>
      <c r="G418" t="s">
        <v>93</v>
      </c>
    </row>
    <row r="419" spans="1:7" x14ac:dyDescent="0.25">
      <c r="A419" t="s">
        <v>130</v>
      </c>
      <c r="B419">
        <v>2</v>
      </c>
      <c r="C419">
        <v>0</v>
      </c>
      <c r="D419" s="2">
        <v>164</v>
      </c>
      <c r="E419" s="2">
        <v>346</v>
      </c>
      <c r="F419" t="s">
        <v>95</v>
      </c>
      <c r="G419" t="s">
        <v>93</v>
      </c>
    </row>
    <row r="420" spans="1:7" x14ac:dyDescent="0.25">
      <c r="A420" t="s">
        <v>130</v>
      </c>
      <c r="B420">
        <v>2</v>
      </c>
      <c r="C420">
        <v>1</v>
      </c>
      <c r="D420" s="2">
        <v>227</v>
      </c>
      <c r="E420" s="2">
        <v>304</v>
      </c>
      <c r="F420" t="s">
        <v>95</v>
      </c>
      <c r="G420" t="s">
        <v>93</v>
      </c>
    </row>
    <row r="421" spans="1:7" x14ac:dyDescent="0.25">
      <c r="A421" t="s">
        <v>130</v>
      </c>
      <c r="B421">
        <v>2</v>
      </c>
      <c r="C421">
        <v>2</v>
      </c>
      <c r="D421" s="2">
        <v>294</v>
      </c>
      <c r="E421" s="2">
        <v>347</v>
      </c>
      <c r="F421" t="s">
        <v>95</v>
      </c>
      <c r="G421" t="s">
        <v>93</v>
      </c>
    </row>
    <row r="422" spans="1:7" x14ac:dyDescent="0.25">
      <c r="A422" t="s">
        <v>130</v>
      </c>
      <c r="B422">
        <v>2</v>
      </c>
      <c r="C422">
        <v>3</v>
      </c>
      <c r="D422" s="2">
        <v>229</v>
      </c>
      <c r="E422" s="2">
        <v>388</v>
      </c>
      <c r="F422" t="s">
        <v>95</v>
      </c>
      <c r="G422" t="s">
        <v>93</v>
      </c>
    </row>
    <row r="423" spans="1:7" x14ac:dyDescent="0.25">
      <c r="A423" s="10" t="s">
        <v>194</v>
      </c>
      <c r="B423">
        <v>0</v>
      </c>
      <c r="C423">
        <v>0</v>
      </c>
      <c r="D423" s="2">
        <v>134</v>
      </c>
      <c r="E423" s="2">
        <v>285</v>
      </c>
      <c r="F423" t="s">
        <v>92</v>
      </c>
      <c r="G423" t="s">
        <v>93</v>
      </c>
    </row>
    <row r="424" spans="1:7" x14ac:dyDescent="0.25">
      <c r="A424" s="10" t="s">
        <v>194</v>
      </c>
      <c r="B424">
        <v>0</v>
      </c>
      <c r="C424">
        <v>1</v>
      </c>
      <c r="D424" s="2">
        <v>101</v>
      </c>
      <c r="E424" s="2">
        <v>306</v>
      </c>
      <c r="F424" t="s">
        <v>92</v>
      </c>
      <c r="G424" t="s">
        <v>93</v>
      </c>
    </row>
    <row r="425" spans="1:7" x14ac:dyDescent="0.25">
      <c r="A425" s="10" t="s">
        <v>194</v>
      </c>
      <c r="B425">
        <v>0</v>
      </c>
      <c r="C425">
        <v>2</v>
      </c>
      <c r="D425" s="2">
        <v>164</v>
      </c>
      <c r="E425" s="2">
        <v>346</v>
      </c>
      <c r="F425" t="s">
        <v>92</v>
      </c>
      <c r="G425" t="s">
        <v>93</v>
      </c>
    </row>
    <row r="426" spans="1:7" x14ac:dyDescent="0.25">
      <c r="A426" s="10" t="s">
        <v>194</v>
      </c>
      <c r="B426">
        <v>0</v>
      </c>
      <c r="C426">
        <v>3</v>
      </c>
      <c r="D426" s="2">
        <v>195</v>
      </c>
      <c r="E426" s="2">
        <v>326</v>
      </c>
      <c r="F426" t="s">
        <v>92</v>
      </c>
      <c r="G426" t="s">
        <v>93</v>
      </c>
    </row>
    <row r="427" spans="1:7" x14ac:dyDescent="0.25">
      <c r="A427" s="10" t="s">
        <v>195</v>
      </c>
      <c r="B427">
        <v>1</v>
      </c>
      <c r="C427">
        <v>0</v>
      </c>
      <c r="D427" s="2">
        <v>167</v>
      </c>
      <c r="E427" s="2">
        <v>264</v>
      </c>
      <c r="F427" t="s">
        <v>94</v>
      </c>
      <c r="G427" t="s">
        <v>93</v>
      </c>
    </row>
    <row r="428" spans="1:7" x14ac:dyDescent="0.25">
      <c r="A428" s="10" t="s">
        <v>195</v>
      </c>
      <c r="B428">
        <v>1</v>
      </c>
      <c r="C428">
        <v>1</v>
      </c>
      <c r="D428" s="2">
        <v>134</v>
      </c>
      <c r="E428" s="2">
        <v>285</v>
      </c>
      <c r="F428" t="s">
        <v>94</v>
      </c>
      <c r="G428" t="s">
        <v>93</v>
      </c>
    </row>
    <row r="429" spans="1:7" x14ac:dyDescent="0.25">
      <c r="A429" s="10" t="s">
        <v>195</v>
      </c>
      <c r="B429">
        <v>1</v>
      </c>
      <c r="C429">
        <v>2</v>
      </c>
      <c r="D429" s="2">
        <v>195</v>
      </c>
      <c r="E429" s="2">
        <v>326</v>
      </c>
      <c r="F429" t="s">
        <v>94</v>
      </c>
      <c r="G429" t="s">
        <v>93</v>
      </c>
    </row>
    <row r="430" spans="1:7" x14ac:dyDescent="0.25">
      <c r="A430" s="10" t="s">
        <v>195</v>
      </c>
      <c r="B430">
        <v>1</v>
      </c>
      <c r="C430">
        <v>3</v>
      </c>
      <c r="D430" s="2">
        <v>227</v>
      </c>
      <c r="E430" s="2">
        <v>304</v>
      </c>
      <c r="F430" t="s">
        <v>94</v>
      </c>
      <c r="G430" t="s">
        <v>93</v>
      </c>
    </row>
    <row r="431" spans="1:7" x14ac:dyDescent="0.25">
      <c r="A431" t="s">
        <v>134</v>
      </c>
      <c r="B431">
        <v>12</v>
      </c>
      <c r="C431">
        <v>0</v>
      </c>
      <c r="D431" s="2">
        <v>116</v>
      </c>
      <c r="E431" s="2">
        <v>272</v>
      </c>
      <c r="F431" t="s">
        <v>104</v>
      </c>
      <c r="G431" t="s">
        <v>93</v>
      </c>
    </row>
    <row r="432" spans="1:7" x14ac:dyDescent="0.25">
      <c r="A432" t="s">
        <v>134</v>
      </c>
      <c r="B432">
        <v>12</v>
      </c>
      <c r="C432">
        <v>1</v>
      </c>
      <c r="D432" s="2">
        <v>208</v>
      </c>
      <c r="E432" s="2">
        <v>213</v>
      </c>
      <c r="F432" t="s">
        <v>104</v>
      </c>
      <c r="G432" t="s">
        <v>93</v>
      </c>
    </row>
    <row r="433" spans="1:7" x14ac:dyDescent="0.25">
      <c r="A433" t="s">
        <v>134</v>
      </c>
      <c r="B433">
        <v>12</v>
      </c>
      <c r="C433">
        <v>2</v>
      </c>
      <c r="D433" s="2">
        <v>226</v>
      </c>
      <c r="E433" s="2">
        <v>225</v>
      </c>
      <c r="F433" t="s">
        <v>104</v>
      </c>
      <c r="G433" t="s">
        <v>93</v>
      </c>
    </row>
    <row r="434" spans="1:7" x14ac:dyDescent="0.25">
      <c r="A434" t="s">
        <v>134</v>
      </c>
      <c r="B434">
        <v>12</v>
      </c>
      <c r="C434">
        <v>3</v>
      </c>
      <c r="D434" s="2">
        <v>134</v>
      </c>
      <c r="E434" s="2">
        <v>284</v>
      </c>
      <c r="F434" t="s">
        <v>104</v>
      </c>
      <c r="G434" t="s">
        <v>93</v>
      </c>
    </row>
    <row r="435" spans="1:7" x14ac:dyDescent="0.25">
      <c r="A435" s="10">
        <v>427</v>
      </c>
      <c r="B435">
        <v>11</v>
      </c>
      <c r="C435">
        <v>0</v>
      </c>
      <c r="D435" s="2">
        <v>147</v>
      </c>
      <c r="E435" s="2">
        <v>251</v>
      </c>
      <c r="F435" t="s">
        <v>103</v>
      </c>
      <c r="G435" t="s">
        <v>93</v>
      </c>
    </row>
    <row r="436" spans="1:7" x14ac:dyDescent="0.25">
      <c r="A436" s="10">
        <v>427</v>
      </c>
      <c r="B436">
        <v>11</v>
      </c>
      <c r="C436">
        <v>1</v>
      </c>
      <c r="D436" s="2">
        <v>114</v>
      </c>
      <c r="E436" s="2">
        <v>230</v>
      </c>
      <c r="F436" t="s">
        <v>103</v>
      </c>
      <c r="G436" t="s">
        <v>93</v>
      </c>
    </row>
    <row r="437" spans="1:7" x14ac:dyDescent="0.25">
      <c r="A437" s="10">
        <v>427</v>
      </c>
      <c r="B437">
        <v>11</v>
      </c>
      <c r="C437">
        <v>2</v>
      </c>
      <c r="D437" s="2">
        <v>227</v>
      </c>
      <c r="E437" s="2">
        <v>156</v>
      </c>
      <c r="F437" t="s">
        <v>103</v>
      </c>
      <c r="G437" t="s">
        <v>93</v>
      </c>
    </row>
    <row r="438" spans="1:7" x14ac:dyDescent="0.25">
      <c r="A438" s="10">
        <v>427</v>
      </c>
      <c r="B438">
        <v>11</v>
      </c>
      <c r="C438">
        <v>3</v>
      </c>
      <c r="D438" s="2">
        <v>260</v>
      </c>
      <c r="E438" s="2">
        <v>178</v>
      </c>
      <c r="F438" t="s">
        <v>103</v>
      </c>
      <c r="G438" t="s">
        <v>93</v>
      </c>
    </row>
    <row r="439" spans="1:7" x14ac:dyDescent="0.25">
      <c r="A439">
        <v>425</v>
      </c>
      <c r="B439">
        <v>13</v>
      </c>
      <c r="C439">
        <v>0</v>
      </c>
      <c r="D439" s="5">
        <v>278</v>
      </c>
      <c r="E439" s="5">
        <v>167</v>
      </c>
      <c r="F439" t="s">
        <v>105</v>
      </c>
      <c r="G439" t="s">
        <v>93</v>
      </c>
    </row>
    <row r="440" spans="1:7" x14ac:dyDescent="0.25">
      <c r="A440">
        <v>425</v>
      </c>
      <c r="B440">
        <v>13</v>
      </c>
      <c r="C440">
        <v>1</v>
      </c>
      <c r="D440" s="5">
        <v>296</v>
      </c>
      <c r="E440" s="5">
        <v>179</v>
      </c>
      <c r="F440" t="s">
        <v>105</v>
      </c>
      <c r="G440" t="s">
        <v>93</v>
      </c>
    </row>
    <row r="441" spans="1:7" x14ac:dyDescent="0.25">
      <c r="A441">
        <v>425</v>
      </c>
      <c r="B441">
        <v>13</v>
      </c>
      <c r="C441">
        <v>2</v>
      </c>
      <c r="D441" s="5">
        <v>226</v>
      </c>
      <c r="E441" s="5">
        <v>225</v>
      </c>
      <c r="F441" t="s">
        <v>105</v>
      </c>
      <c r="G441" t="s">
        <v>93</v>
      </c>
    </row>
    <row r="442" spans="1:7" x14ac:dyDescent="0.25">
      <c r="A442">
        <v>425</v>
      </c>
      <c r="B442">
        <v>13</v>
      </c>
      <c r="C442">
        <v>3</v>
      </c>
      <c r="D442" s="5">
        <v>208</v>
      </c>
      <c r="E442" s="5">
        <v>213</v>
      </c>
      <c r="F442" t="s">
        <v>105</v>
      </c>
      <c r="G442" t="s">
        <v>93</v>
      </c>
    </row>
    <row r="443" spans="1:7" x14ac:dyDescent="0.25">
      <c r="A443" s="10" t="s">
        <v>196</v>
      </c>
      <c r="B443">
        <v>14</v>
      </c>
      <c r="C443">
        <v>0</v>
      </c>
      <c r="D443" s="5">
        <v>182</v>
      </c>
      <c r="E443" s="5">
        <v>109</v>
      </c>
      <c r="F443" t="s">
        <v>106</v>
      </c>
      <c r="G443" t="s">
        <v>93</v>
      </c>
    </row>
    <row r="444" spans="1:7" x14ac:dyDescent="0.25">
      <c r="A444" s="10" t="s">
        <v>196</v>
      </c>
      <c r="B444">
        <v>14</v>
      </c>
      <c r="C444">
        <v>1</v>
      </c>
      <c r="D444" s="5">
        <v>238</v>
      </c>
      <c r="E444" s="5">
        <v>72</v>
      </c>
      <c r="F444" t="s">
        <v>106</v>
      </c>
      <c r="G444" t="s">
        <v>93</v>
      </c>
    </row>
    <row r="445" spans="1:7" x14ac:dyDescent="0.25">
      <c r="A445" s="10" t="s">
        <v>196</v>
      </c>
      <c r="B445">
        <v>14</v>
      </c>
      <c r="C445">
        <v>2</v>
      </c>
      <c r="D445" s="5">
        <v>284</v>
      </c>
      <c r="E445" s="5">
        <v>102</v>
      </c>
      <c r="F445" t="s">
        <v>106</v>
      </c>
      <c r="G445" t="s">
        <v>93</v>
      </c>
    </row>
    <row r="446" spans="1:7" x14ac:dyDescent="0.25">
      <c r="A446" s="10" t="s">
        <v>196</v>
      </c>
      <c r="B446">
        <v>14</v>
      </c>
      <c r="C446">
        <v>3</v>
      </c>
      <c r="D446" s="5">
        <v>228</v>
      </c>
      <c r="E446" s="5">
        <v>138</v>
      </c>
      <c r="F446" t="s">
        <v>106</v>
      </c>
      <c r="G446" t="s">
        <v>93</v>
      </c>
    </row>
    <row r="447" spans="1:7" x14ac:dyDescent="0.25">
      <c r="A447" s="13">
        <v>429</v>
      </c>
      <c r="B447">
        <v>19</v>
      </c>
      <c r="C447">
        <v>0</v>
      </c>
      <c r="D447" s="5">
        <v>346</v>
      </c>
      <c r="E447" s="5">
        <v>189</v>
      </c>
      <c r="F447" t="s">
        <v>111</v>
      </c>
      <c r="G447" t="s">
        <v>93</v>
      </c>
    </row>
    <row r="448" spans="1:7" x14ac:dyDescent="0.25">
      <c r="A448" s="13">
        <v>429</v>
      </c>
      <c r="B448">
        <v>19</v>
      </c>
      <c r="C448">
        <v>1</v>
      </c>
      <c r="D448" s="5">
        <v>380</v>
      </c>
      <c r="E448" s="5">
        <v>166</v>
      </c>
      <c r="F448" t="s">
        <v>111</v>
      </c>
      <c r="G448" t="s">
        <v>93</v>
      </c>
    </row>
    <row r="449" spans="1:7" x14ac:dyDescent="0.25">
      <c r="A449" s="13">
        <v>429</v>
      </c>
      <c r="B449">
        <v>19</v>
      </c>
      <c r="C449">
        <v>2</v>
      </c>
      <c r="D449" s="5">
        <v>395</v>
      </c>
      <c r="E449" s="5">
        <v>176</v>
      </c>
      <c r="F449" t="s">
        <v>111</v>
      </c>
      <c r="G449" t="s">
        <v>93</v>
      </c>
    </row>
    <row r="450" spans="1:7" x14ac:dyDescent="0.25">
      <c r="A450" s="13">
        <v>429</v>
      </c>
      <c r="B450">
        <v>19</v>
      </c>
      <c r="C450">
        <v>3</v>
      </c>
      <c r="D450" s="5">
        <v>343</v>
      </c>
      <c r="E450" s="5">
        <v>211</v>
      </c>
      <c r="F450" t="s">
        <v>111</v>
      </c>
      <c r="G450" t="s">
        <v>93</v>
      </c>
    </row>
    <row r="451" spans="1:7" x14ac:dyDescent="0.25">
      <c r="A451" s="13">
        <v>429</v>
      </c>
      <c r="B451">
        <v>19</v>
      </c>
      <c r="C451">
        <v>4</v>
      </c>
      <c r="D451" s="5">
        <v>296</v>
      </c>
      <c r="E451" s="5">
        <v>180</v>
      </c>
      <c r="F451" t="s">
        <v>111</v>
      </c>
      <c r="G451" t="s">
        <v>93</v>
      </c>
    </row>
    <row r="452" spans="1:7" x14ac:dyDescent="0.25">
      <c r="A452" s="13">
        <v>429</v>
      </c>
      <c r="B452">
        <v>19</v>
      </c>
      <c r="C452">
        <v>5</v>
      </c>
      <c r="D452" s="5">
        <v>315</v>
      </c>
      <c r="E452" s="5">
        <v>168</v>
      </c>
      <c r="F452" t="s">
        <v>111</v>
      </c>
      <c r="G452" t="s">
        <v>93</v>
      </c>
    </row>
    <row r="453" spans="1:7" x14ac:dyDescent="0.25">
      <c r="A453" s="14">
        <v>428</v>
      </c>
      <c r="B453">
        <v>17</v>
      </c>
      <c r="C453">
        <v>0</v>
      </c>
      <c r="D453" s="5">
        <v>271</v>
      </c>
      <c r="E453" s="5">
        <v>138</v>
      </c>
      <c r="F453" t="s">
        <v>109</v>
      </c>
      <c r="G453" t="s">
        <v>93</v>
      </c>
    </row>
    <row r="454" spans="1:7" x14ac:dyDescent="0.25">
      <c r="A454" s="14">
        <v>428</v>
      </c>
      <c r="B454">
        <v>17</v>
      </c>
      <c r="C454">
        <v>1</v>
      </c>
      <c r="D454" s="5">
        <v>304</v>
      </c>
      <c r="E454" s="5">
        <v>117</v>
      </c>
      <c r="F454" t="s">
        <v>109</v>
      </c>
      <c r="G454" t="s">
        <v>93</v>
      </c>
    </row>
    <row r="455" spans="1:7" x14ac:dyDescent="0.25">
      <c r="A455" s="14">
        <v>428</v>
      </c>
      <c r="B455">
        <v>17</v>
      </c>
      <c r="C455">
        <v>2</v>
      </c>
      <c r="D455" s="5">
        <v>362</v>
      </c>
      <c r="E455" s="5">
        <v>154</v>
      </c>
      <c r="F455" t="s">
        <v>109</v>
      </c>
      <c r="G455" t="s">
        <v>93</v>
      </c>
    </row>
    <row r="456" spans="1:7" x14ac:dyDescent="0.25">
      <c r="A456" s="14">
        <v>428</v>
      </c>
      <c r="B456">
        <v>17</v>
      </c>
      <c r="C456">
        <v>3</v>
      </c>
      <c r="D456" s="5">
        <v>329</v>
      </c>
      <c r="E456" s="5">
        <v>176</v>
      </c>
      <c r="F456" t="s">
        <v>109</v>
      </c>
      <c r="G456" t="s">
        <v>93</v>
      </c>
    </row>
    <row r="457" spans="1:7" x14ac:dyDescent="0.25">
      <c r="A457" t="s">
        <v>135</v>
      </c>
      <c r="B457">
        <v>15</v>
      </c>
      <c r="C457">
        <v>0</v>
      </c>
      <c r="D457" s="5">
        <v>396</v>
      </c>
      <c r="E457" s="5">
        <v>176</v>
      </c>
      <c r="F457" t="s">
        <v>107</v>
      </c>
      <c r="G457" t="s">
        <v>93</v>
      </c>
    </row>
    <row r="458" spans="1:7" x14ac:dyDescent="0.25">
      <c r="A458" t="s">
        <v>135</v>
      </c>
      <c r="B458">
        <v>15</v>
      </c>
      <c r="C458">
        <v>1</v>
      </c>
      <c r="D458" s="5">
        <v>443</v>
      </c>
      <c r="E458" s="5">
        <v>206</v>
      </c>
      <c r="F458" t="s">
        <v>107</v>
      </c>
      <c r="G458" t="s">
        <v>93</v>
      </c>
    </row>
    <row r="459" spans="1:7" x14ac:dyDescent="0.25">
      <c r="A459" t="s">
        <v>135</v>
      </c>
      <c r="B459">
        <v>15</v>
      </c>
      <c r="C459">
        <v>2</v>
      </c>
      <c r="D459" s="5">
        <v>391</v>
      </c>
      <c r="E459" s="5">
        <v>241</v>
      </c>
      <c r="F459" t="s">
        <v>107</v>
      </c>
      <c r="G459" t="s">
        <v>93</v>
      </c>
    </row>
    <row r="460" spans="1:7" x14ac:dyDescent="0.25">
      <c r="A460" t="s">
        <v>135</v>
      </c>
      <c r="B460">
        <v>15</v>
      </c>
      <c r="C460">
        <v>3</v>
      </c>
      <c r="D460" s="5">
        <v>344</v>
      </c>
      <c r="E460" s="5">
        <v>211</v>
      </c>
      <c r="F460" t="s">
        <v>107</v>
      </c>
      <c r="G460" t="s">
        <v>93</v>
      </c>
    </row>
    <row r="461" spans="1:7" x14ac:dyDescent="0.25">
      <c r="A461" t="s">
        <v>136</v>
      </c>
      <c r="B461">
        <v>16</v>
      </c>
      <c r="C461">
        <v>0</v>
      </c>
      <c r="D461" s="5">
        <v>392</v>
      </c>
      <c r="E461" s="5">
        <v>241</v>
      </c>
      <c r="F461" t="s">
        <v>108</v>
      </c>
      <c r="G461" t="s">
        <v>93</v>
      </c>
    </row>
    <row r="462" spans="1:7" x14ac:dyDescent="0.25">
      <c r="A462" t="s">
        <v>136</v>
      </c>
      <c r="B462">
        <v>16</v>
      </c>
      <c r="C462">
        <v>1</v>
      </c>
      <c r="D462" s="5">
        <v>443</v>
      </c>
      <c r="E462" s="5">
        <v>206</v>
      </c>
      <c r="F462" t="s">
        <v>108</v>
      </c>
      <c r="G462" t="s">
        <v>93</v>
      </c>
    </row>
    <row r="463" spans="1:7" x14ac:dyDescent="0.25">
      <c r="A463" t="s">
        <v>136</v>
      </c>
      <c r="B463">
        <v>16</v>
      </c>
      <c r="C463">
        <v>2</v>
      </c>
      <c r="D463" s="5">
        <v>492</v>
      </c>
      <c r="E463" s="5">
        <v>238</v>
      </c>
      <c r="F463" t="s">
        <v>108</v>
      </c>
      <c r="G463" t="s">
        <v>93</v>
      </c>
    </row>
    <row r="464" spans="1:7" x14ac:dyDescent="0.25">
      <c r="A464" t="s">
        <v>136</v>
      </c>
      <c r="B464">
        <v>16</v>
      </c>
      <c r="C464">
        <v>3</v>
      </c>
      <c r="D464" s="5">
        <v>440</v>
      </c>
      <c r="E464" s="5">
        <v>272</v>
      </c>
      <c r="F464" t="s">
        <v>108</v>
      </c>
      <c r="G464" t="s">
        <v>93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B F h D T + 4 z v o e n A A A A + A A A A B I A H A B D b 2 5 m a W c v U G F j a 2 F n Z S 5 4 b W w g o h g A K K A U A A A A A A A A A A A A A A A A A A A A A A A A A A A A h Y 8 x D o I w G E a v Q r r T l g p q y E 8 Z j J s k J i T G l Z Q K j V A M L Z a 7 O X g k r y C J o m 6 O 3 8 s b 3 v e 4 3 S E d 2 8 a 7 y t 6 o T i c o w B R 5 U o u u V L p K 0 G B P / h q l H P a F O B e V 9 C Z Z m 3 g 0 Z Y J q a y 8 x I c 4 5 7 B a 4 6 y v C K A 3 I M d v l o p Z t g T 6 y + i / 7 S h t b a C E R h 8 M r h j O 8 Y j i K o i U O w w D I j C F T + q u w q R h T I D 8 Q N k N j h 1 5 y a f x t D m S e Q N 4 v + B N Q S w M E F A A C A A g A B F h D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R Y Q 0 9 a i y S U I g E A A N 8 B A A A T A B w A R m 9 y b X V s Y X M v U 2 V j d G l v b j E u b S C i G A A o o B Q A A A A A A A A A A A A A A A A A A A A A A A A A A A B 1 k M 9 r w j A U x + + F / g 8 h u 1 Q I R Z 2 T M e l h 1 I 3 t s h 9 Y T 3 a H 2 L 6 5 s D Q v J K + i E / / 3 R S q 4 M Z d L X j 7 J + / J 5 8 V C R Q s N m 3 T 6 Y x F E c + Q / p o G Z W S 0 O y z z K m g e K I h f X s 1 A p M I L l f p 1 O s 2 g Y M J f d K Q 5 q j o X D w C c 9 v y r k H 5 8 t q 0 x 9 e j q / L K f h P Q l s e A 1 P a E O + J x R S 0 a h S B y 7 j g g u W o 2 8 b 4 b C T Y n a m w V m a V D Y Z X Q 8 F e W y S Y 0 V Z D d i r T J z T w 1 h O d 2 A U P P X I J X 7 J G z 6 z D B t c q l D y 4 F n I Z n r 8 c G M E D y D q 4 J d 0 k g i 2 O / F b r W S W 1 d D 4 j 1 / 4 M L p R F V s l m q U L 2 K a 9 w 0 v h 3 d E 3 n X W w t + O R f D b H b 8 f C t F p i q w 6 y P h s a j 9 N C z F 2 z H L S p D Z 2 8 2 f 9 H 2 N 9 r 3 4 k i Z 8 7 K T b 1 B L A Q I t A B Q A A g A I A A R Y Q 0 / u M 7 6 H p w A A A P g A A A A S A A A A A A A A A A A A A A A A A A A A A A B D b 2 5 m a W c v U G F j a 2 F n Z S 5 4 b W x Q S w E C L Q A U A A I A C A A E W E N P D 8 r p q 6 Q A A A D p A A A A E w A A A A A A A A A A A A A A A A D z A A A A W 0 N v b n R l b n R f V H l w Z X N d L n h t b F B L A Q I t A B Q A A g A I A A R Y Q 0 9 a i y S U I g E A A N 8 B A A A T A A A A A A A A A A A A A A A A A O Q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J A A A A A A A A i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d G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b n R h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N o Y X B l I G l k J n F 1 b 3 Q 7 L C Z x d W 9 0 O 3 B v a W 5 0 I G l k J n F 1 b 3 Q 7 L C Z x d W 9 0 O 3 g m c X V v d D s s J n F 1 b 3 Q 7 e S Z x d W 9 0 O 1 0 i I C 8 + P E V u d H J 5 I F R 5 c G U 9 I k Z p b G x D b 2 x 1 b W 5 U e X B l c y I g V m F s d W U 9 I n N B d 0 1 E Q X c 9 P S I g L z 4 8 R W 5 0 c n k g V H l w Z T 0 i R m l s b E x h c 3 R V c G R h d G V k I i B W Y W x 1 Z T 0 i Z D I w M T k t M T A t M D J U M D k 6 M T c 6 M D I u M T k x N T Y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W 5 0 Y T A v V G l w b y B j Y W 1 i a W F k b y 5 7 c 2 h h c G U g a W Q s M H 0 m c X V v d D s s J n F 1 b 3 Q 7 U 2 V j d G l v b j E v c G x h b n R h M C 9 U a X B v I G N h b W J p Y W R v L n t w b 2 l u d C B p Z C w x f S Z x d W 9 0 O y w m c X V v d D t T Z W N 0 a W 9 u M S 9 w b G F u d G E w L 1 R p c G 8 g Y 2 F t Y m l h Z G 8 u e 3 g s M n 0 m c X V v d D s s J n F 1 b 3 Q 7 U 2 V j d G l v b j E v c G x h b n R h M C 9 U a X B v I G N h b W J p Y W R v L n t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W 5 0 Y T A v V G l w b y B j Y W 1 i a W F k b y 5 7 c 2 h h c G U g a W Q s M H 0 m c X V v d D s s J n F 1 b 3 Q 7 U 2 V j d G l v b j E v c G x h b n R h M C 9 U a X B v I G N h b W J p Y W R v L n t w b 2 l u d C B p Z C w x f S Z x d W 9 0 O y w m c X V v d D t T Z W N 0 a W 9 u M S 9 w b G F u d G E w L 1 R p c G 8 g Y 2 F t Y m l h Z G 8 u e 3 g s M n 0 m c X V v d D s s J n F 1 b 3 Q 7 U 2 V j d G l v b j E v c G x h b n R h M C 9 U a X B v I G N h b W J p Y W R v L n t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u d G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0 Y T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b n R h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M k D s K 9 i C E S 2 f x n W m F K W g w A A A A A C A A A A A A A D Z g A A w A A A A B A A A A A T g 6 I p J G k e L d L u z P 9 9 G 6 R E A A A A A A S A A A C g A A A A E A A A A A G / b d 8 x E r I 6 p Z x u K 2 L 2 J L 1 Q A A A A h 2 5 D c 1 H X E E y B f l 8 Q Q 9 b 9 q 7 3 q B + e u b h t t S S y f n T m 9 o g L m h j v 8 q Q d C r U y Q H + F n B Q H 8 k X U 6 q 8 k 2 S v 8 h 5 V t L 8 p S v V B c U g A 8 y Q C p 3 N v N W Y B 4 3 2 + w U A A A A 9 v 9 J 2 r A P x T f 3 6 s 8 T e w F z Z D P D Q h U = < / D a t a M a s h u p > 
</file>

<file path=customXml/itemProps1.xml><?xml version="1.0" encoding="utf-8"?>
<ds:datastoreItem xmlns:ds="http://schemas.openxmlformats.org/officeDocument/2006/customXml" ds:itemID="{240900D3-9BC1-46E0-8200-E5A4CF4B25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SANDRO COLOMBO VIEIRA</dc:creator>
  <cp:lastModifiedBy>ALEX SANDRO COLOMBO VIEIRA</cp:lastModifiedBy>
  <dcterms:created xsi:type="dcterms:W3CDTF">2019-10-03T08:59:23Z</dcterms:created>
  <dcterms:modified xsi:type="dcterms:W3CDTF">2019-10-31T13:00:12Z</dcterms:modified>
</cp:coreProperties>
</file>