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orKat\Desktop\"/>
    </mc:Choice>
  </mc:AlternateContent>
  <xr:revisionPtr revIDLastSave="0" documentId="13_ncr:1_{2DC5DCD0-E09D-4B92-968B-E77B8C91E777}" xr6:coauthVersionLast="45" xr6:coauthVersionMax="45" xr10:uidLastSave="{00000000-0000-0000-0000-000000000000}"/>
  <bookViews>
    <workbookView xWindow="-120" yWindow="570" windowWidth="29040" windowHeight="15750" xr2:uid="{9B139ECC-C724-4273-A99C-4A05415BDC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H9" i="1"/>
  <c r="H7" i="1" l="1"/>
  <c r="H8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5" i="1"/>
  <c r="H6" i="1"/>
</calcChain>
</file>

<file path=xl/sharedStrings.xml><?xml version="1.0" encoding="utf-8"?>
<sst xmlns="http://schemas.openxmlformats.org/spreadsheetml/2006/main" count="586" uniqueCount="239">
  <si>
    <t>Memory</t>
  </si>
  <si>
    <t>Number</t>
  </si>
  <si>
    <t>of CUDA</t>
  </si>
  <si>
    <t>Cores</t>
  </si>
  <si>
    <t>Size of Power Supply **</t>
  </si>
  <si>
    <t>Memory Type</t>
  </si>
  <si>
    <t>Interface</t>
  </si>
  <si>
    <t>Width</t>
  </si>
  <si>
    <t>Bandwidth</t>
  </si>
  <si>
    <t>GB/sec</t>
  </si>
  <si>
    <t>Speed</t>
  </si>
  <si>
    <t>Boost Clock</t>
  </si>
  <si>
    <t>550 watt</t>
  </si>
  <si>
    <t>GDDR6</t>
  </si>
  <si>
    <t>600 watt</t>
  </si>
  <si>
    <t>650 watt</t>
  </si>
  <si>
    <t>750 watt</t>
  </si>
  <si>
    <t>GDDR6X</t>
  </si>
  <si>
    <t>500 watt</t>
  </si>
  <si>
    <t>Titan RTX</t>
  </si>
  <si>
    <t>300 watt</t>
  </si>
  <si>
    <t>GDDR5</t>
  </si>
  <si>
    <t>350 watt</t>
  </si>
  <si>
    <t>450 watt</t>
  </si>
  <si>
    <t>200 watt</t>
  </si>
  <si>
    <t>400 watt</t>
  </si>
  <si>
    <t>GDDR5X</t>
  </si>
  <si>
    <t>DDR5</t>
  </si>
  <si>
    <t>DDR3</t>
  </si>
  <si>
    <t>980/1033</t>
  </si>
  <si>
    <t>Processor Clock</t>
  </si>
  <si>
    <t>700 watt</t>
  </si>
  <si>
    <t>Производительность</t>
  </si>
  <si>
    <t>75W</t>
  </si>
  <si>
    <t>17-23Mh/s</t>
  </si>
  <si>
    <t>90W</t>
  </si>
  <si>
    <t>130W</t>
  </si>
  <si>
    <t>GTX1070Ti</t>
  </si>
  <si>
    <t> 25-29Mh/s</t>
  </si>
  <si>
    <t>30-37Mh/s</t>
  </si>
  <si>
    <t>150W</t>
  </si>
  <si>
    <t>160W</t>
  </si>
  <si>
    <t>190W</t>
  </si>
  <si>
    <t>210W</t>
  </si>
  <si>
    <t>GTX1650</t>
  </si>
  <si>
    <t> 14-16MH/s</t>
  </si>
  <si>
    <t>55W</t>
  </si>
  <si>
    <t>65W</t>
  </si>
  <si>
    <t>GTX1650S</t>
  </si>
  <si>
    <t>110W</t>
  </si>
  <si>
    <t>GTX1660</t>
  </si>
  <si>
    <t> 20-25Mh/s</t>
  </si>
  <si>
    <t>GTX1660S</t>
  </si>
  <si>
    <t>25-31Mh/s</t>
  </si>
  <si>
    <t>GTX1660Ti</t>
  </si>
  <si>
    <t> 24-31,5Mh/s</t>
  </si>
  <si>
    <t>100W</t>
  </si>
  <si>
    <t> 36-42 Mh/s</t>
  </si>
  <si>
    <t>140W</t>
  </si>
  <si>
    <t> 36-42Mh/s</t>
  </si>
  <si>
    <t>40Mh/s</t>
  </si>
  <si>
    <t>36-44Mh/s</t>
  </si>
  <si>
    <t>RTX2080S</t>
  </si>
  <si>
    <t>250W</t>
  </si>
  <si>
    <t>220W</t>
  </si>
  <si>
    <t>30Mh/s</t>
  </si>
  <si>
    <t>RTX3060</t>
  </si>
  <si>
    <t>RTX 3060 LHR</t>
  </si>
  <si>
    <t>RTX3060Ti</t>
  </si>
  <si>
    <t>55-63Mh/s</t>
  </si>
  <si>
    <t>RTX3060TI LHR</t>
  </si>
  <si>
    <t>RTX3070</t>
  </si>
  <si>
    <t>55-63MH/s</t>
  </si>
  <si>
    <t>135W</t>
  </si>
  <si>
    <t>RTX3070 LHR</t>
  </si>
  <si>
    <t>RTX3070ti</t>
  </si>
  <si>
    <t>RTX3080</t>
  </si>
  <si>
    <t>95-105Mh/s</t>
  </si>
  <si>
    <t>240W</t>
  </si>
  <si>
    <t>RTX 3080 LHR</t>
  </si>
  <si>
    <t>RTX3080Ti</t>
  </si>
  <si>
    <t>350W</t>
  </si>
  <si>
    <t>RTX3090</t>
  </si>
  <si>
    <t>100-122Mh/s</t>
  </si>
  <si>
    <t>CMP 30HX</t>
  </si>
  <si>
    <t>32Mh/s</t>
  </si>
  <si>
    <t>CMP 50HX</t>
  </si>
  <si>
    <t>58Mh/s</t>
  </si>
  <si>
    <t>CMP 70HX</t>
  </si>
  <si>
    <t>81Mh/s</t>
  </si>
  <si>
    <t>CMP 90HX</t>
  </si>
  <si>
    <t>101Mh/s</t>
  </si>
  <si>
    <t>230W</t>
  </si>
  <si>
    <t>CMP 170HX</t>
  </si>
  <si>
    <t>160Mh/s</t>
  </si>
  <si>
    <t>RTX A2000</t>
  </si>
  <si>
    <t>15Mh/s</t>
  </si>
  <si>
    <t>RTX A4000</t>
  </si>
  <si>
    <t>63Mh/s</t>
  </si>
  <si>
    <t>RTX A5000</t>
  </si>
  <si>
    <t>105Mh/s</t>
  </si>
  <si>
    <t>260W</t>
  </si>
  <si>
    <t>GTX1070</t>
  </si>
  <si>
    <t> 24-28Mh/s120W</t>
  </si>
  <si>
    <t>GTX1080</t>
  </si>
  <si>
    <t>GTX1080TI</t>
  </si>
  <si>
    <t> 40-50Mh/s</t>
  </si>
  <si>
    <t>RTX2060</t>
  </si>
  <si>
    <t>25-30Mh/s</t>
  </si>
  <si>
    <t>RTX2060S</t>
  </si>
  <si>
    <t>RTX2070</t>
  </si>
  <si>
    <t>RTX2070S</t>
  </si>
  <si>
    <t>RTX2080</t>
  </si>
  <si>
    <t>RTX2080Ti</t>
  </si>
  <si>
    <t>50-57Mh/s</t>
  </si>
  <si>
    <t>30-45 MH/s**</t>
  </si>
  <si>
    <t>80Mh/s*</t>
  </si>
  <si>
    <t>185W</t>
  </si>
  <si>
    <t>45-70 MH/s**</t>
  </si>
  <si>
    <t>RTX3050</t>
  </si>
  <si>
    <t>GTX1010</t>
  </si>
  <si>
    <t>GTX1030</t>
  </si>
  <si>
    <t>512bit (256bit per GPU)</t>
  </si>
  <si>
    <t>NVIDIA+Card</t>
  </si>
  <si>
    <t>Size+of+Power+Supply+**</t>
  </si>
  <si>
    <t>Memory+Type</t>
  </si>
  <si>
    <t>Boost+Clock</t>
  </si>
  <si>
    <t>3000+Series</t>
  </si>
  <si>
    <t>of+CUDA</t>
  </si>
  <si>
    <t>Cuda+count</t>
  </si>
  <si>
    <t>Hash+Rate</t>
  </si>
  <si>
    <t>RTX3070Ti</t>
  </si>
  <si>
    <t>NVIDIACard</t>
  </si>
  <si>
    <t>2000Series</t>
  </si>
  <si>
    <t>1600Series</t>
  </si>
  <si>
    <t>1000Series</t>
  </si>
  <si>
    <t>GTX10502GB</t>
  </si>
  <si>
    <t>GTX10503GB</t>
  </si>
  <si>
    <t>GTX1050Ti</t>
  </si>
  <si>
    <t>GTX10603GB</t>
  </si>
  <si>
    <t>GTX1080Ti</t>
  </si>
  <si>
    <t>900Series</t>
  </si>
  <si>
    <t>GTX950</t>
  </si>
  <si>
    <t>GTX960</t>
  </si>
  <si>
    <t>GTX970</t>
  </si>
  <si>
    <t>GTX980</t>
  </si>
  <si>
    <t>GTX980Ti</t>
  </si>
  <si>
    <t>700Series</t>
  </si>
  <si>
    <t>GT720(ver.1)</t>
  </si>
  <si>
    <t>GT720(ver.2)</t>
  </si>
  <si>
    <t>GT730(ver.1)</t>
  </si>
  <si>
    <t>GT730(ver.2)</t>
  </si>
  <si>
    <t>GT730(ver.3)</t>
  </si>
  <si>
    <t>GT740</t>
  </si>
  <si>
    <t>GT740GDDR5</t>
  </si>
  <si>
    <t>GT745</t>
  </si>
  <si>
    <t>GTX750</t>
  </si>
  <si>
    <t>GTX750Ti</t>
  </si>
  <si>
    <t>GTX760</t>
  </si>
  <si>
    <t>GTX760Ti</t>
  </si>
  <si>
    <t>GTX770</t>
  </si>
  <si>
    <t>GTX780</t>
  </si>
  <si>
    <t>GTX780Ti</t>
  </si>
  <si>
    <t>600Series</t>
  </si>
  <si>
    <t>GT605</t>
  </si>
  <si>
    <t>GT610</t>
  </si>
  <si>
    <t>GT620</t>
  </si>
  <si>
    <t>GT630</t>
  </si>
  <si>
    <t>GT640</t>
  </si>
  <si>
    <t>GT645</t>
  </si>
  <si>
    <t>GTX650</t>
  </si>
  <si>
    <t>GTX650Ti</t>
  </si>
  <si>
    <t>GTX650TIBoost</t>
  </si>
  <si>
    <t>GTX660</t>
  </si>
  <si>
    <t>GTX660Ti</t>
  </si>
  <si>
    <t>GTX670</t>
  </si>
  <si>
    <t>GTX680</t>
  </si>
  <si>
    <t>GTX690</t>
  </si>
  <si>
    <t>500Series</t>
  </si>
  <si>
    <t>GT520</t>
  </si>
  <si>
    <t>GT530</t>
  </si>
  <si>
    <t>GT545</t>
  </si>
  <si>
    <t>GTX550Ti</t>
  </si>
  <si>
    <t>GTX555</t>
  </si>
  <si>
    <t>GTX560</t>
  </si>
  <si>
    <t>GTX560Ti</t>
  </si>
  <si>
    <t>GTX560TI</t>
  </si>
  <si>
    <t>GTX570</t>
  </si>
  <si>
    <t>GTX580</t>
  </si>
  <si>
    <t>GTX590</t>
  </si>
  <si>
    <t>400Series</t>
  </si>
  <si>
    <t>GeForce405</t>
  </si>
  <si>
    <t>GT420OEM</t>
  </si>
  <si>
    <t>GT430</t>
  </si>
  <si>
    <t>GT440</t>
  </si>
  <si>
    <t>GTS450</t>
  </si>
  <si>
    <t>GTX460</t>
  </si>
  <si>
    <t>GTX460SE</t>
  </si>
  <si>
    <t>GTX465</t>
  </si>
  <si>
    <t>GTX470</t>
  </si>
  <si>
    <t>GTX480</t>
  </si>
  <si>
    <t>GPU</t>
  </si>
  <si>
    <t>ETHASH</t>
  </si>
  <si>
    <t>Сильно влияет bit</t>
  </si>
  <si>
    <t>Сильно влияет memory bandwidth</t>
  </si>
  <si>
    <t>23MH/s</t>
  </si>
  <si>
    <t>40-50MH/s*</t>
  </si>
  <si>
    <t>40MH/s**</t>
  </si>
  <si>
    <t>384 Per GPU</t>
  </si>
  <si>
    <t>41.1</t>
  </si>
  <si>
    <t>336.5</t>
  </si>
  <si>
    <t>105.6</t>
  </si>
  <si>
    <t>86.4</t>
  </si>
  <si>
    <t>192.2</t>
  </si>
  <si>
    <t>224.3</t>
  </si>
  <si>
    <t>288.4</t>
  </si>
  <si>
    <t>51.2</t>
  </si>
  <si>
    <t>91.9</t>
  </si>
  <si>
    <t>144.2</t>
  </si>
  <si>
    <t>98.4</t>
  </si>
  <si>
    <t>128.2</t>
  </si>
  <si>
    <t>327.7</t>
  </si>
  <si>
    <t>57.7</t>
  </si>
  <si>
    <t>115.2</t>
  </si>
  <si>
    <t>108.8</t>
  </si>
  <si>
    <t>102.6</t>
  </si>
  <si>
    <t>133.9</t>
  </si>
  <si>
    <t>177.4</t>
  </si>
  <si>
    <t>RX570</t>
  </si>
  <si>
    <t>Width, bit</t>
  </si>
  <si>
    <t>Bit ^3</t>
  </si>
  <si>
    <t>cuda*2</t>
  </si>
  <si>
    <t>GTX1060</t>
  </si>
  <si>
    <t>bandwidth</t>
  </si>
  <si>
    <t>40% -&gt; 80%</t>
  </si>
  <si>
    <t>*2</t>
  </si>
  <si>
    <t>112Mh/s*</t>
  </si>
  <si>
    <t>/6,4</t>
  </si>
  <si>
    <t>5888/6.4 * 448*2 / 13360 = 61.7 ----------- 6144/6.4 * 608*2 / 13360 = 87.3 -------- 2560/6.4 * 448*2 / 13360 =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</si>
</sst>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3C1E00"/>
      <name val="Georgia"/>
      <family val="1"/>
      <charset val="204"/>
    </font>
    <font>
      <b/>
      <sz val="9.9"/>
      <color theme="1"/>
      <name val="Calibri"/>
      <family val="2"/>
      <charset val="204"/>
      <scheme val="minor"/>
    </font>
    <font>
      <sz val="9.9"/>
      <color theme="1"/>
      <name val="Calibri"/>
      <family val="2"/>
      <charset val="204"/>
      <scheme val="minor"/>
    </font>
    <font>
      <sz val="11"/>
      <color rgb="FF111111"/>
      <name val="Arial"/>
      <family val="2"/>
      <charset val="204"/>
    </font>
    <font>
      <b/>
      <sz val="11"/>
      <color rgb="FF1111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9ECEF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/>
      <right style="medium">
        <color rgb="FFDEE2E6"/>
      </right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DDDDD"/>
      </right>
      <top style="medium">
        <color rgb="FFDEE2E6"/>
      </top>
      <bottom/>
      <diagonal/>
    </border>
    <border>
      <left style="medium">
        <color rgb="FFDEE2E6"/>
      </left>
      <right style="medium">
        <color rgb="FFDDDDDD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DDDDD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9" xfId="0" applyFont="1" applyBorder="1" applyAlignment="1">
      <alignment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vertical="center" wrapText="1"/>
    </xf>
    <xf numFmtId="2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2" fontId="0" fillId="0" borderId="0" xfId="0" applyNumberFormat="1"/>
    <xf numFmtId="0" fontId="1" fillId="2" borderId="1" xfId="1"/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9" fontId="0" fillId="0" borderId="0" xfId="0" applyNumberForma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D9E0EE"/>
      </a:dk1>
      <a:lt1>
        <a:sysClr val="window" lastClr="1E1D2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847-03F0-4510-944F-5EFA55B75642}">
  <dimension ref="A1:U158"/>
  <sheetViews>
    <sheetView tabSelected="1" topLeftCell="A7" zoomScale="130" zoomScaleNormal="130" workbookViewId="0">
      <selection activeCell="J23" sqref="J23"/>
    </sheetView>
  </sheetViews>
  <sheetFormatPr defaultRowHeight="15" x14ac:dyDescent="0.25"/>
  <cols>
    <col min="1" max="1" width="15.7109375" customWidth="1"/>
    <col min="2" max="2" width="14.5703125" customWidth="1"/>
    <col min="3" max="3" width="15.140625" customWidth="1"/>
    <col min="4" max="4" width="11.28515625" customWidth="1"/>
    <col min="5" max="5" width="16.140625" style="28" customWidth="1"/>
    <col min="6" max="6" width="25.28515625" style="28" customWidth="1"/>
    <col min="7" max="7" width="19" customWidth="1"/>
    <col min="8" max="8" width="20.85546875" customWidth="1"/>
    <col min="9" max="9" width="9.42578125" customWidth="1"/>
    <col min="10" max="10" width="24.5703125" style="28" customWidth="1"/>
    <col min="11" max="11" width="11.7109375" customWidth="1"/>
    <col min="13" max="13" width="21.7109375" customWidth="1"/>
    <col min="14" max="14" width="17.140625" customWidth="1"/>
  </cols>
  <sheetData>
    <row r="1" spans="1:21" ht="15.75" thickBot="1" x14ac:dyDescent="0.3">
      <c r="A1" s="1" t="s">
        <v>123</v>
      </c>
      <c r="B1" s="1" t="s">
        <v>1</v>
      </c>
      <c r="C1" s="44" t="s">
        <v>124</v>
      </c>
      <c r="D1" s="44" t="s">
        <v>125</v>
      </c>
      <c r="E1" s="24" t="s">
        <v>0</v>
      </c>
      <c r="F1" s="24" t="s">
        <v>0</v>
      </c>
      <c r="G1" s="1" t="s">
        <v>126</v>
      </c>
    </row>
    <row r="2" spans="1:21" ht="45.75" thickBot="1" x14ac:dyDescent="0.3">
      <c r="A2" s="1" t="s">
        <v>127</v>
      </c>
      <c r="B2" s="1" t="s">
        <v>128</v>
      </c>
      <c r="C2" s="44"/>
      <c r="D2" s="44"/>
      <c r="E2" s="24" t="s">
        <v>6</v>
      </c>
      <c r="F2" s="24" t="s">
        <v>8</v>
      </c>
      <c r="G2" s="1" t="s">
        <v>10</v>
      </c>
      <c r="H2" s="1" t="s">
        <v>130</v>
      </c>
      <c r="I2" s="1" t="s">
        <v>32</v>
      </c>
      <c r="J2" s="24" t="s">
        <v>203</v>
      </c>
      <c r="K2" s="1" t="s">
        <v>129</v>
      </c>
      <c r="M2" s="15" t="s">
        <v>201</v>
      </c>
      <c r="N2" s="15" t="s">
        <v>202</v>
      </c>
      <c r="O2" s="15"/>
      <c r="P2" s="15"/>
      <c r="Q2" s="15"/>
      <c r="R2" s="15"/>
      <c r="S2" s="15"/>
      <c r="T2" s="15"/>
      <c r="U2" s="9"/>
    </row>
    <row r="3" spans="1:21" ht="30.75" thickBot="1" x14ac:dyDescent="0.3">
      <c r="A3" s="1"/>
      <c r="B3" s="1" t="s">
        <v>3</v>
      </c>
      <c r="C3" s="44"/>
      <c r="D3" s="44"/>
      <c r="E3" s="24" t="s">
        <v>229</v>
      </c>
      <c r="F3" s="24" t="s">
        <v>9</v>
      </c>
      <c r="G3" s="1"/>
      <c r="H3" s="29"/>
      <c r="J3" s="24" t="s">
        <v>204</v>
      </c>
      <c r="M3" s="36" t="s">
        <v>138</v>
      </c>
      <c r="N3" s="30" t="s">
        <v>96</v>
      </c>
      <c r="O3" s="16"/>
      <c r="P3" s="16"/>
      <c r="Q3" s="30"/>
      <c r="R3" s="30"/>
      <c r="S3" s="30"/>
      <c r="T3" s="16"/>
      <c r="U3" s="10"/>
    </row>
    <row r="4" spans="1:21" ht="15.75" thickBot="1" x14ac:dyDescent="0.3">
      <c r="A4" s="2" t="s">
        <v>119</v>
      </c>
      <c r="B4" s="2">
        <v>2560</v>
      </c>
      <c r="C4" s="2" t="s">
        <v>12</v>
      </c>
      <c r="D4" s="2" t="s">
        <v>13</v>
      </c>
      <c r="E4" s="25">
        <v>128</v>
      </c>
      <c r="F4" s="27">
        <v>224</v>
      </c>
      <c r="G4" s="2">
        <v>1780</v>
      </c>
      <c r="H4" s="29" t="s">
        <v>205</v>
      </c>
      <c r="I4" t="e">
        <f>B</f>
        <v>#NAME?</v>
      </c>
      <c r="M4" s="37"/>
      <c r="N4" s="31"/>
      <c r="O4" s="17"/>
      <c r="P4" s="17"/>
      <c r="Q4" s="31"/>
      <c r="R4" s="31"/>
      <c r="S4" s="31"/>
      <c r="T4" s="17"/>
      <c r="U4" s="9"/>
    </row>
    <row r="5" spans="1:21" ht="15.75" thickBot="1" x14ac:dyDescent="0.3">
      <c r="A5" s="2" t="s">
        <v>66</v>
      </c>
      <c r="B5" s="2">
        <v>3584</v>
      </c>
      <c r="C5" s="2" t="s">
        <v>12</v>
      </c>
      <c r="D5" s="2" t="s">
        <v>13</v>
      </c>
      <c r="E5" s="25">
        <v>192</v>
      </c>
      <c r="F5" s="27">
        <v>384</v>
      </c>
      <c r="G5" s="2">
        <v>1780</v>
      </c>
      <c r="H5" s="29" t="str">
        <f>VLOOKUP(A5,M:N,2,0)</f>
        <v>40-50MH/s*</v>
      </c>
      <c r="M5" s="36" t="s">
        <v>232</v>
      </c>
      <c r="N5" s="16" t="s">
        <v>34</v>
      </c>
      <c r="O5" s="16"/>
      <c r="P5" s="16"/>
      <c r="Q5" s="30"/>
      <c r="R5" s="16"/>
      <c r="S5" s="16"/>
      <c r="T5" s="16"/>
      <c r="U5" s="10"/>
    </row>
    <row r="6" spans="1:21" ht="15.75" thickBot="1" x14ac:dyDescent="0.3">
      <c r="A6" s="2" t="s">
        <v>68</v>
      </c>
      <c r="B6" s="2">
        <v>4864</v>
      </c>
      <c r="C6" s="2" t="s">
        <v>14</v>
      </c>
      <c r="D6" s="2" t="s">
        <v>13</v>
      </c>
      <c r="E6" s="25">
        <v>256</v>
      </c>
      <c r="F6" s="27">
        <v>448</v>
      </c>
      <c r="G6" s="2">
        <v>1670</v>
      </c>
      <c r="H6" s="29" t="str">
        <f>VLOOKUP(A6,M:N,2,0)</f>
        <v>55-63Mh/s</v>
      </c>
      <c r="I6">
        <v>60.2</v>
      </c>
      <c r="M6" s="37"/>
      <c r="N6" s="17" t="s">
        <v>35</v>
      </c>
      <c r="O6" s="17"/>
      <c r="P6" s="17"/>
      <c r="Q6" s="31"/>
      <c r="R6" s="17"/>
      <c r="S6" s="17"/>
      <c r="T6" s="17"/>
      <c r="U6" s="9"/>
    </row>
    <row r="7" spans="1:21" ht="15.75" thickBot="1" x14ac:dyDescent="0.3">
      <c r="A7" s="2" t="s">
        <v>71</v>
      </c>
      <c r="B7" s="2">
        <v>5888</v>
      </c>
      <c r="C7" s="2" t="s">
        <v>15</v>
      </c>
      <c r="D7" s="2" t="s">
        <v>13</v>
      </c>
      <c r="E7" s="25">
        <v>256</v>
      </c>
      <c r="F7" s="27">
        <v>448</v>
      </c>
      <c r="G7" s="2">
        <v>1770</v>
      </c>
      <c r="H7" s="29" t="str">
        <f t="shared" ref="H7:H47" si="0">VLOOKUP(A7,M:N,2,0)</f>
        <v>55-63MH/s</v>
      </c>
      <c r="I7">
        <v>61.7</v>
      </c>
      <c r="J7" s="28" t="s">
        <v>230</v>
      </c>
      <c r="M7" s="36" t="s">
        <v>102</v>
      </c>
      <c r="N7" s="30" t="s">
        <v>103</v>
      </c>
      <c r="O7" s="30"/>
      <c r="P7" s="30"/>
      <c r="Q7" s="30"/>
      <c r="R7" s="16"/>
      <c r="S7" s="16"/>
      <c r="T7" s="16"/>
      <c r="U7" s="10"/>
    </row>
    <row r="8" spans="1:21" ht="15.75" thickBot="1" x14ac:dyDescent="0.3">
      <c r="A8" s="2" t="s">
        <v>131</v>
      </c>
      <c r="B8" s="2">
        <v>6144</v>
      </c>
      <c r="C8" s="2" t="s">
        <v>16</v>
      </c>
      <c r="D8" s="2" t="s">
        <v>17</v>
      </c>
      <c r="E8" s="25">
        <v>256</v>
      </c>
      <c r="F8" s="27">
        <v>608</v>
      </c>
      <c r="G8" s="2">
        <v>1730</v>
      </c>
      <c r="H8" s="29" t="str">
        <f t="shared" si="0"/>
        <v>80Mh/s*</v>
      </c>
      <c r="I8">
        <v>81.8</v>
      </c>
      <c r="J8" s="28" t="s">
        <v>231</v>
      </c>
      <c r="L8" t="s">
        <v>237</v>
      </c>
      <c r="M8" s="37"/>
      <c r="N8" s="31"/>
      <c r="O8" s="31"/>
      <c r="P8" s="31"/>
      <c r="Q8" s="31"/>
      <c r="R8" s="17"/>
      <c r="S8" s="17"/>
      <c r="T8" s="17"/>
      <c r="U8" s="9"/>
    </row>
    <row r="9" spans="1:21" ht="15.75" thickBot="1" x14ac:dyDescent="0.3">
      <c r="A9" s="2" t="s">
        <v>76</v>
      </c>
      <c r="B9" s="2">
        <v>8704</v>
      </c>
      <c r="C9" s="2" t="s">
        <v>16</v>
      </c>
      <c r="D9" s="2" t="s">
        <v>17</v>
      </c>
      <c r="E9" s="25">
        <v>320</v>
      </c>
      <c r="F9" s="27">
        <v>760</v>
      </c>
      <c r="G9" s="2">
        <v>1710</v>
      </c>
      <c r="H9" s="29" t="str">
        <f>VLOOKUP(A9,M:N,2,0)</f>
        <v>95-105Mh/s</v>
      </c>
      <c r="J9" s="28" t="s">
        <v>233</v>
      </c>
      <c r="K9" s="45" t="s">
        <v>234</v>
      </c>
      <c r="L9" t="s">
        <v>235</v>
      </c>
      <c r="M9" s="36" t="s">
        <v>37</v>
      </c>
      <c r="N9" s="16" t="s">
        <v>38</v>
      </c>
      <c r="O9" s="16"/>
      <c r="P9" s="16"/>
      <c r="Q9" s="16"/>
      <c r="R9" s="30"/>
      <c r="S9" s="16"/>
      <c r="T9" s="16"/>
      <c r="U9" s="10"/>
    </row>
    <row r="10" spans="1:21" ht="15.75" thickBot="1" x14ac:dyDescent="0.3">
      <c r="A10" s="2" t="s">
        <v>80</v>
      </c>
      <c r="B10" s="2">
        <v>10240</v>
      </c>
      <c r="C10" s="2" t="s">
        <v>16</v>
      </c>
      <c r="D10" s="2" t="s">
        <v>17</v>
      </c>
      <c r="E10" s="25">
        <v>384</v>
      </c>
      <c r="F10" s="27">
        <v>912</v>
      </c>
      <c r="G10" s="2">
        <v>1670</v>
      </c>
      <c r="H10" s="29" t="str">
        <f t="shared" si="0"/>
        <v>112Mh/s*</v>
      </c>
      <c r="M10" s="37"/>
      <c r="N10" s="17" t="s">
        <v>36</v>
      </c>
      <c r="O10" s="17"/>
      <c r="P10" s="17"/>
      <c r="Q10" s="17"/>
      <c r="R10" s="31"/>
      <c r="S10" s="17"/>
      <c r="T10" s="17"/>
      <c r="U10" s="9"/>
    </row>
    <row r="11" spans="1:21" ht="15.75" thickBot="1" x14ac:dyDescent="0.3">
      <c r="A11" s="2" t="s">
        <v>82</v>
      </c>
      <c r="B11" s="2">
        <v>10496</v>
      </c>
      <c r="C11" s="2" t="s">
        <v>16</v>
      </c>
      <c r="D11" s="2" t="s">
        <v>17</v>
      </c>
      <c r="E11" s="25">
        <v>384</v>
      </c>
      <c r="F11" s="27">
        <v>936</v>
      </c>
      <c r="G11" s="2">
        <v>1700</v>
      </c>
      <c r="H11" s="29" t="str">
        <f t="shared" si="0"/>
        <v>100-122Mh/s</v>
      </c>
      <c r="M11" s="36" t="s">
        <v>104</v>
      </c>
      <c r="N11" s="16" t="s">
        <v>39</v>
      </c>
      <c r="O11" s="16"/>
      <c r="P11" s="16"/>
      <c r="Q11" s="16"/>
      <c r="R11" s="16"/>
      <c r="S11" s="30"/>
      <c r="T11" s="34"/>
      <c r="U11" s="10"/>
    </row>
    <row r="12" spans="1:21" ht="15.75" thickBot="1" x14ac:dyDescent="0.3">
      <c r="A12" s="5" t="s">
        <v>228</v>
      </c>
      <c r="B12" s="5">
        <v>2048</v>
      </c>
      <c r="C12" s="5" t="s">
        <v>16</v>
      </c>
      <c r="D12" s="5" t="s">
        <v>21</v>
      </c>
      <c r="E12" s="27">
        <v>256</v>
      </c>
      <c r="F12" s="27">
        <v>224</v>
      </c>
      <c r="G12" s="5">
        <v>1244</v>
      </c>
      <c r="H12" s="29" t="s">
        <v>65</v>
      </c>
      <c r="M12" s="37"/>
      <c r="N12" s="23" t="s">
        <v>39</v>
      </c>
      <c r="O12" s="23"/>
      <c r="P12" s="23"/>
      <c r="Q12" s="23"/>
      <c r="R12" s="23"/>
      <c r="S12" s="31"/>
      <c r="T12" s="35"/>
      <c r="U12" s="10"/>
    </row>
    <row r="13" spans="1:21" ht="15.75" thickBot="1" x14ac:dyDescent="0.3">
      <c r="A13" s="1" t="s">
        <v>132</v>
      </c>
      <c r="B13" s="1" t="s">
        <v>1</v>
      </c>
      <c r="C13" s="44" t="s">
        <v>4</v>
      </c>
      <c r="D13" s="44" t="s">
        <v>5</v>
      </c>
      <c r="E13" s="24" t="s">
        <v>0</v>
      </c>
      <c r="F13" s="24" t="s">
        <v>0</v>
      </c>
      <c r="G13" s="1" t="s">
        <v>11</v>
      </c>
      <c r="H13" s="29" t="e">
        <f t="shared" si="0"/>
        <v>#N/A</v>
      </c>
      <c r="M13" s="36" t="s">
        <v>105</v>
      </c>
      <c r="N13" s="16" t="s">
        <v>106</v>
      </c>
      <c r="O13" s="16"/>
      <c r="P13" s="16"/>
      <c r="Q13" s="16"/>
      <c r="R13" s="16"/>
      <c r="S13" s="16"/>
      <c r="T13" s="16"/>
      <c r="U13" s="10"/>
    </row>
    <row r="14" spans="1:21" ht="15.75" thickBot="1" x14ac:dyDescent="0.3">
      <c r="A14" s="1" t="s">
        <v>133</v>
      </c>
      <c r="B14" s="1" t="s">
        <v>2</v>
      </c>
      <c r="C14" s="44"/>
      <c r="D14" s="44"/>
      <c r="E14" s="24" t="s">
        <v>6</v>
      </c>
      <c r="F14" s="24" t="s">
        <v>8</v>
      </c>
      <c r="G14" s="1" t="s">
        <v>10</v>
      </c>
      <c r="H14" s="29" t="e">
        <f t="shared" si="0"/>
        <v>#N/A</v>
      </c>
      <c r="M14" s="37"/>
      <c r="N14" s="17" t="s">
        <v>42</v>
      </c>
      <c r="O14" s="17"/>
      <c r="P14" s="17"/>
      <c r="Q14" s="17"/>
      <c r="R14" s="17"/>
      <c r="S14" s="17"/>
      <c r="T14" s="17"/>
      <c r="U14" s="9"/>
    </row>
    <row r="15" spans="1:21" ht="15.75" thickBot="1" x14ac:dyDescent="0.3">
      <c r="A15" s="1"/>
      <c r="B15" s="1" t="s">
        <v>3</v>
      </c>
      <c r="C15" s="44"/>
      <c r="D15" s="44"/>
      <c r="E15" s="24" t="s">
        <v>7</v>
      </c>
      <c r="F15" s="24" t="s">
        <v>9</v>
      </c>
      <c r="G15" s="1"/>
      <c r="H15" s="29" t="e">
        <f t="shared" si="0"/>
        <v>#N/A</v>
      </c>
      <c r="M15" s="36" t="s">
        <v>44</v>
      </c>
      <c r="N15" s="16" t="s">
        <v>45</v>
      </c>
      <c r="O15" s="16"/>
      <c r="P15" s="30"/>
      <c r="Q15" s="30"/>
      <c r="R15" s="30"/>
      <c r="S15" s="30"/>
      <c r="T15" s="34"/>
      <c r="U15" s="10"/>
    </row>
    <row r="16" spans="1:21" ht="15.75" thickBot="1" x14ac:dyDescent="0.3">
      <c r="A16" s="2" t="s">
        <v>107</v>
      </c>
      <c r="B16" s="2">
        <v>1920</v>
      </c>
      <c r="C16" s="2" t="s">
        <v>18</v>
      </c>
      <c r="D16" s="2" t="s">
        <v>13</v>
      </c>
      <c r="E16" s="25">
        <v>192</v>
      </c>
      <c r="F16" s="27">
        <v>336</v>
      </c>
      <c r="G16" s="2">
        <v>1680</v>
      </c>
      <c r="H16" s="29" t="str">
        <f t="shared" si="0"/>
        <v>25-30Mh/s</v>
      </c>
      <c r="M16" s="37"/>
      <c r="N16" s="17" t="s">
        <v>46</v>
      </c>
      <c r="O16" s="17"/>
      <c r="P16" s="31"/>
      <c r="Q16" s="31"/>
      <c r="R16" s="31"/>
      <c r="S16" s="31"/>
      <c r="T16" s="35"/>
      <c r="U16" s="9"/>
    </row>
    <row r="17" spans="1:21" ht="15.75" thickBot="1" x14ac:dyDescent="0.3">
      <c r="A17" s="2" t="s">
        <v>109</v>
      </c>
      <c r="B17" s="2">
        <v>2176</v>
      </c>
      <c r="C17" s="2" t="s">
        <v>12</v>
      </c>
      <c r="D17" s="2" t="s">
        <v>13</v>
      </c>
      <c r="E17" s="25">
        <v>256</v>
      </c>
      <c r="F17" s="27">
        <v>448</v>
      </c>
      <c r="G17" s="2">
        <v>1650</v>
      </c>
      <c r="H17" s="29" t="str">
        <f t="shared" si="0"/>
        <v> 36-42 Mh/s</v>
      </c>
      <c r="I17">
        <v>38.700000000000003</v>
      </c>
      <c r="M17" s="36" t="s">
        <v>50</v>
      </c>
      <c r="N17" s="16" t="s">
        <v>51</v>
      </c>
      <c r="O17" s="16"/>
      <c r="P17" s="16"/>
      <c r="Q17" s="30"/>
      <c r="R17" s="16"/>
      <c r="S17" s="16"/>
      <c r="T17" s="16"/>
      <c r="U17" s="10"/>
    </row>
    <row r="18" spans="1:21" ht="15.75" thickBot="1" x14ac:dyDescent="0.3">
      <c r="A18" s="2" t="s">
        <v>110</v>
      </c>
      <c r="B18" s="2">
        <v>2304</v>
      </c>
      <c r="C18" s="2" t="s">
        <v>12</v>
      </c>
      <c r="D18" s="2" t="s">
        <v>13</v>
      </c>
      <c r="E18" s="25">
        <v>256</v>
      </c>
      <c r="F18" s="27">
        <v>448</v>
      </c>
      <c r="G18" s="2">
        <v>1620</v>
      </c>
      <c r="H18" s="29" t="str">
        <f t="shared" si="0"/>
        <v> 36-42Mh/s</v>
      </c>
      <c r="I18">
        <v>39.799999999999997</v>
      </c>
      <c r="M18" s="37"/>
      <c r="N18" s="17" t="s">
        <v>35</v>
      </c>
      <c r="O18" s="17"/>
      <c r="P18" s="17"/>
      <c r="Q18" s="31"/>
      <c r="R18" s="17"/>
      <c r="S18" s="17"/>
      <c r="T18" s="17"/>
      <c r="U18" s="9"/>
    </row>
    <row r="19" spans="1:21" ht="15.75" thickBot="1" x14ac:dyDescent="0.3">
      <c r="A19" s="2" t="s">
        <v>111</v>
      </c>
      <c r="B19" s="2">
        <v>2560</v>
      </c>
      <c r="C19" s="2" t="s">
        <v>15</v>
      </c>
      <c r="D19" s="2" t="s">
        <v>13</v>
      </c>
      <c r="E19" s="25">
        <v>256</v>
      </c>
      <c r="F19" s="27">
        <v>448</v>
      </c>
      <c r="G19" s="2">
        <v>1770</v>
      </c>
      <c r="H19" s="29" t="str">
        <f t="shared" si="0"/>
        <v> 36-42Mh/s</v>
      </c>
      <c r="I19">
        <v>46</v>
      </c>
      <c r="J19" s="28">
        <v>27</v>
      </c>
      <c r="M19" s="36" t="s">
        <v>52</v>
      </c>
      <c r="N19" s="16" t="s">
        <v>53</v>
      </c>
      <c r="O19" s="16"/>
      <c r="P19" s="30"/>
      <c r="Q19" s="16"/>
      <c r="R19" s="16"/>
      <c r="S19" s="30"/>
      <c r="T19" s="16"/>
      <c r="U19" s="10"/>
    </row>
    <row r="20" spans="1:21" ht="15.75" thickBot="1" x14ac:dyDescent="0.3">
      <c r="A20" s="2" t="s">
        <v>112</v>
      </c>
      <c r="B20" s="2">
        <v>2944</v>
      </c>
      <c r="C20" s="2" t="s">
        <v>15</v>
      </c>
      <c r="D20" s="2" t="s">
        <v>13</v>
      </c>
      <c r="E20" s="25">
        <v>256</v>
      </c>
      <c r="F20" s="27">
        <v>448</v>
      </c>
      <c r="G20" s="2">
        <v>1710</v>
      </c>
      <c r="H20" s="29" t="str">
        <f t="shared" si="0"/>
        <v>36-44Mh/s</v>
      </c>
      <c r="I20">
        <v>47</v>
      </c>
      <c r="J20" s="28">
        <v>30.8</v>
      </c>
      <c r="M20" s="37"/>
      <c r="N20" s="17" t="s">
        <v>49</v>
      </c>
      <c r="O20" s="17"/>
      <c r="P20" s="31"/>
      <c r="Q20" s="17"/>
      <c r="R20" s="17"/>
      <c r="S20" s="31"/>
      <c r="T20" s="17"/>
      <c r="U20" s="9"/>
    </row>
    <row r="21" spans="1:21" ht="15.75" thickBot="1" x14ac:dyDescent="0.3">
      <c r="A21" s="2" t="s">
        <v>62</v>
      </c>
      <c r="B21" s="2">
        <v>3072</v>
      </c>
      <c r="C21" s="2" t="s">
        <v>15</v>
      </c>
      <c r="D21" s="2" t="s">
        <v>13</v>
      </c>
      <c r="E21" s="25">
        <v>256</v>
      </c>
      <c r="F21" s="27">
        <v>496</v>
      </c>
      <c r="G21" s="2">
        <v>1815</v>
      </c>
      <c r="H21" s="29" t="str">
        <f t="shared" si="0"/>
        <v>36-44Mh/s</v>
      </c>
      <c r="M21" s="36" t="s">
        <v>54</v>
      </c>
      <c r="N21" s="16" t="s">
        <v>55</v>
      </c>
      <c r="O21" s="16"/>
      <c r="P21" s="16"/>
      <c r="Q21" s="30"/>
      <c r="R21" s="16"/>
      <c r="S21" s="16"/>
      <c r="T21" s="16"/>
      <c r="U21" s="10"/>
    </row>
    <row r="22" spans="1:21" ht="15.75" thickBot="1" x14ac:dyDescent="0.3">
      <c r="A22" s="2" t="s">
        <v>113</v>
      </c>
      <c r="B22" s="2">
        <v>4352</v>
      </c>
      <c r="C22" s="2" t="s">
        <v>15</v>
      </c>
      <c r="D22" s="2" t="s">
        <v>13</v>
      </c>
      <c r="E22" s="25">
        <v>352</v>
      </c>
      <c r="F22" s="27">
        <v>616</v>
      </c>
      <c r="G22" s="2">
        <v>1545</v>
      </c>
      <c r="H22" s="29" t="str">
        <f t="shared" si="0"/>
        <v>50-57Mh/s</v>
      </c>
      <c r="M22" s="37"/>
      <c r="N22" s="17" t="s">
        <v>56</v>
      </c>
      <c r="O22" s="17"/>
      <c r="P22" s="17"/>
      <c r="Q22" s="31"/>
      <c r="R22" s="17"/>
      <c r="S22" s="17"/>
      <c r="T22" s="17"/>
      <c r="U22" s="9"/>
    </row>
    <row r="23" spans="1:21" ht="15.75" thickBot="1" x14ac:dyDescent="0.3">
      <c r="A23" s="2" t="s">
        <v>19</v>
      </c>
      <c r="B23" s="2">
        <v>4608</v>
      </c>
      <c r="C23" s="2" t="s">
        <v>15</v>
      </c>
      <c r="D23" s="2" t="s">
        <v>13</v>
      </c>
      <c r="E23" s="25">
        <v>384</v>
      </c>
      <c r="F23" s="27">
        <v>672</v>
      </c>
      <c r="G23" s="2">
        <v>1770</v>
      </c>
      <c r="H23" s="29" t="e">
        <f t="shared" si="0"/>
        <v>#N/A</v>
      </c>
      <c r="M23" s="36" t="s">
        <v>107</v>
      </c>
      <c r="N23" s="16" t="s">
        <v>108</v>
      </c>
      <c r="O23" s="16"/>
      <c r="P23" s="16"/>
      <c r="Q23" s="30"/>
      <c r="R23" s="16"/>
      <c r="S23" s="16"/>
      <c r="T23" s="16"/>
      <c r="U23" s="10"/>
    </row>
    <row r="24" spans="1:21" ht="15.75" thickBot="1" x14ac:dyDescent="0.3">
      <c r="A24" s="2"/>
      <c r="B24" s="2"/>
      <c r="C24" s="2"/>
      <c r="D24" s="2"/>
      <c r="E24" s="25"/>
      <c r="F24" s="27"/>
      <c r="G24" s="2"/>
      <c r="H24" s="29" t="e">
        <f t="shared" si="0"/>
        <v>#N/A</v>
      </c>
      <c r="K24" t="s">
        <v>238</v>
      </c>
      <c r="M24" s="37"/>
      <c r="N24" s="17" t="s">
        <v>36</v>
      </c>
      <c r="O24" s="17"/>
      <c r="P24" s="17"/>
      <c r="Q24" s="31"/>
      <c r="R24" s="17"/>
      <c r="S24" s="17"/>
      <c r="T24" s="17"/>
      <c r="U24" s="9"/>
    </row>
    <row r="25" spans="1:21" ht="15.75" thickBot="1" x14ac:dyDescent="0.3">
      <c r="A25" s="1" t="s">
        <v>132</v>
      </c>
      <c r="B25" s="1" t="s">
        <v>1</v>
      </c>
      <c r="C25" s="44" t="s">
        <v>4</v>
      </c>
      <c r="D25" s="44" t="s">
        <v>5</v>
      </c>
      <c r="E25" s="24" t="s">
        <v>0</v>
      </c>
      <c r="F25" s="24" t="s">
        <v>0</v>
      </c>
      <c r="G25" s="1" t="s">
        <v>11</v>
      </c>
      <c r="H25" s="29" t="e">
        <f t="shared" si="0"/>
        <v>#N/A</v>
      </c>
      <c r="M25" s="36" t="s">
        <v>109</v>
      </c>
      <c r="N25" s="16" t="s">
        <v>57</v>
      </c>
      <c r="O25" s="16"/>
      <c r="P25" s="30"/>
      <c r="Q25" s="30"/>
      <c r="R25" s="16"/>
      <c r="S25" s="30"/>
      <c r="T25" s="34"/>
      <c r="U25" s="10"/>
    </row>
    <row r="26" spans="1:21" ht="15.75" thickBot="1" x14ac:dyDescent="0.3">
      <c r="A26" s="1" t="s">
        <v>134</v>
      </c>
      <c r="B26" s="1" t="s">
        <v>2</v>
      </c>
      <c r="C26" s="44"/>
      <c r="D26" s="44"/>
      <c r="E26" s="24" t="s">
        <v>6</v>
      </c>
      <c r="F26" s="24" t="s">
        <v>8</v>
      </c>
      <c r="G26" s="1" t="s">
        <v>10</v>
      </c>
      <c r="H26" s="29" t="e">
        <f t="shared" si="0"/>
        <v>#N/A</v>
      </c>
      <c r="M26" s="37"/>
      <c r="N26" s="17" t="s">
        <v>58</v>
      </c>
      <c r="O26" s="17"/>
      <c r="P26" s="31"/>
      <c r="Q26" s="31"/>
      <c r="R26" s="17"/>
      <c r="S26" s="31"/>
      <c r="T26" s="35"/>
      <c r="U26" s="9"/>
    </row>
    <row r="27" spans="1:21" ht="15.75" thickBot="1" x14ac:dyDescent="0.3">
      <c r="A27" s="1"/>
      <c r="B27" s="1" t="s">
        <v>3</v>
      </c>
      <c r="C27" s="44"/>
      <c r="D27" s="44"/>
      <c r="E27" s="24" t="s">
        <v>7</v>
      </c>
      <c r="F27" s="24" t="s">
        <v>9</v>
      </c>
      <c r="G27" s="1"/>
      <c r="H27" s="29" t="e">
        <f t="shared" si="0"/>
        <v>#N/A</v>
      </c>
      <c r="M27" s="36" t="s">
        <v>110</v>
      </c>
      <c r="N27" s="16" t="s">
        <v>59</v>
      </c>
      <c r="O27" s="16"/>
      <c r="P27" s="16"/>
      <c r="Q27" s="16"/>
      <c r="R27" s="16"/>
      <c r="S27" s="30"/>
      <c r="T27" s="16"/>
      <c r="U27" s="10"/>
    </row>
    <row r="28" spans="1:21" ht="15.75" thickBot="1" x14ac:dyDescent="0.3">
      <c r="A28" s="2" t="s">
        <v>44</v>
      </c>
      <c r="B28" s="2">
        <v>896</v>
      </c>
      <c r="C28" s="2" t="s">
        <v>20</v>
      </c>
      <c r="D28" s="2" t="s">
        <v>21</v>
      </c>
      <c r="E28" s="25">
        <v>128</v>
      </c>
      <c r="F28" s="27">
        <v>128</v>
      </c>
      <c r="G28" s="2">
        <v>1665</v>
      </c>
      <c r="H28" s="29" t="str">
        <f t="shared" si="0"/>
        <v> 14-16MH/s</v>
      </c>
      <c r="M28" s="37"/>
      <c r="N28" s="17" t="s">
        <v>40</v>
      </c>
      <c r="O28" s="17"/>
      <c r="P28" s="17"/>
      <c r="Q28" s="17"/>
      <c r="R28" s="17"/>
      <c r="S28" s="31"/>
      <c r="T28" s="17"/>
      <c r="U28" s="9"/>
    </row>
    <row r="29" spans="1:21" ht="15.75" thickBot="1" x14ac:dyDescent="0.3">
      <c r="A29" s="2" t="s">
        <v>48</v>
      </c>
      <c r="B29" s="2">
        <v>1280</v>
      </c>
      <c r="C29" s="2" t="s">
        <v>22</v>
      </c>
      <c r="D29" s="2" t="s">
        <v>13</v>
      </c>
      <c r="E29" s="25">
        <v>128</v>
      </c>
      <c r="F29" s="27">
        <v>192</v>
      </c>
      <c r="G29" s="2">
        <v>1725</v>
      </c>
      <c r="H29" s="29" t="e">
        <f t="shared" si="0"/>
        <v>#N/A</v>
      </c>
      <c r="M29" s="36" t="s">
        <v>111</v>
      </c>
      <c r="N29" s="16" t="s">
        <v>59</v>
      </c>
      <c r="O29" s="16"/>
      <c r="P29" s="16"/>
      <c r="Q29" s="16"/>
      <c r="R29" s="16"/>
      <c r="S29" s="30"/>
      <c r="T29" s="16"/>
      <c r="U29" s="10"/>
    </row>
    <row r="30" spans="1:21" ht="15.75" thickBot="1" x14ac:dyDescent="0.3">
      <c r="A30" s="2" t="s">
        <v>50</v>
      </c>
      <c r="B30" s="2">
        <v>1408</v>
      </c>
      <c r="C30" s="2" t="s">
        <v>23</v>
      </c>
      <c r="D30" s="2" t="s">
        <v>21</v>
      </c>
      <c r="E30" s="25">
        <v>192</v>
      </c>
      <c r="F30" s="27">
        <v>192</v>
      </c>
      <c r="G30" s="2">
        <v>1785</v>
      </c>
      <c r="H30" s="29" t="str">
        <f t="shared" si="0"/>
        <v> 20-25Mh/s</v>
      </c>
      <c r="M30" s="37"/>
      <c r="N30" s="17" t="s">
        <v>40</v>
      </c>
      <c r="O30" s="17"/>
      <c r="P30" s="17"/>
      <c r="Q30" s="17"/>
      <c r="R30" s="17"/>
      <c r="S30" s="31"/>
      <c r="T30" s="17"/>
      <c r="U30" s="9"/>
    </row>
    <row r="31" spans="1:21" ht="15.75" thickBot="1" x14ac:dyDescent="0.3">
      <c r="A31" s="2" t="s">
        <v>52</v>
      </c>
      <c r="B31" s="2">
        <v>1408</v>
      </c>
      <c r="C31" s="2" t="s">
        <v>23</v>
      </c>
      <c r="D31" s="2" t="s">
        <v>13</v>
      </c>
      <c r="E31" s="25">
        <v>192</v>
      </c>
      <c r="F31" s="27">
        <v>336</v>
      </c>
      <c r="G31" s="2">
        <v>1785</v>
      </c>
      <c r="H31" s="29" t="str">
        <f t="shared" si="0"/>
        <v>25-31Mh/s</v>
      </c>
      <c r="M31" s="36" t="s">
        <v>112</v>
      </c>
      <c r="N31" s="16" t="s">
        <v>61</v>
      </c>
      <c r="O31" s="30"/>
      <c r="P31" s="30"/>
      <c r="Q31" s="30"/>
      <c r="R31" s="30"/>
      <c r="S31" s="30"/>
      <c r="T31" s="34"/>
      <c r="U31" s="10"/>
    </row>
    <row r="32" spans="1:21" ht="15.75" thickBot="1" x14ac:dyDescent="0.3">
      <c r="A32" s="2" t="s">
        <v>54</v>
      </c>
      <c r="B32" s="2">
        <v>1536</v>
      </c>
      <c r="C32" s="2" t="s">
        <v>23</v>
      </c>
      <c r="D32" s="2" t="s">
        <v>13</v>
      </c>
      <c r="E32" s="25">
        <v>192</v>
      </c>
      <c r="F32" s="27">
        <v>288</v>
      </c>
      <c r="G32" s="2">
        <v>1770</v>
      </c>
      <c r="H32" s="29" t="str">
        <f t="shared" si="0"/>
        <v> 24-31,5Mh/s</v>
      </c>
      <c r="M32" s="37"/>
      <c r="N32" s="17" t="s">
        <v>40</v>
      </c>
      <c r="O32" s="31"/>
      <c r="P32" s="31"/>
      <c r="Q32" s="31"/>
      <c r="R32" s="31"/>
      <c r="S32" s="31"/>
      <c r="T32" s="35"/>
      <c r="U32" s="9"/>
    </row>
    <row r="33" spans="1:21" ht="15.75" thickBot="1" x14ac:dyDescent="0.3">
      <c r="A33" s="2"/>
      <c r="B33" s="2"/>
      <c r="C33" s="2"/>
      <c r="D33" s="2"/>
      <c r="E33" s="25"/>
      <c r="F33" s="27"/>
      <c r="G33" s="2"/>
      <c r="H33" s="29" t="e">
        <f t="shared" si="0"/>
        <v>#N/A</v>
      </c>
      <c r="M33" s="36" t="s">
        <v>62</v>
      </c>
      <c r="N33" s="16" t="s">
        <v>61</v>
      </c>
      <c r="O33" s="30"/>
      <c r="P33" s="30"/>
      <c r="Q33" s="16"/>
      <c r="R33" s="30"/>
      <c r="S33" s="30"/>
      <c r="T33" s="16"/>
      <c r="U33" s="10"/>
    </row>
    <row r="34" spans="1:21" ht="15.75" thickBot="1" x14ac:dyDescent="0.3">
      <c r="A34" s="1" t="s">
        <v>132</v>
      </c>
      <c r="B34" s="1" t="s">
        <v>1</v>
      </c>
      <c r="C34" s="44" t="s">
        <v>4</v>
      </c>
      <c r="D34" s="44" t="s">
        <v>5</v>
      </c>
      <c r="E34" s="24" t="s">
        <v>0</v>
      </c>
      <c r="F34" s="24" t="s">
        <v>0</v>
      </c>
      <c r="G34" s="1" t="s">
        <v>11</v>
      </c>
      <c r="H34" s="29" t="e">
        <f t="shared" si="0"/>
        <v>#N/A</v>
      </c>
      <c r="M34" s="37"/>
      <c r="N34" s="17" t="s">
        <v>40</v>
      </c>
      <c r="O34" s="31"/>
      <c r="P34" s="31"/>
      <c r="Q34" s="17"/>
      <c r="R34" s="31"/>
      <c r="S34" s="31"/>
      <c r="T34" s="17"/>
      <c r="U34" s="11"/>
    </row>
    <row r="35" spans="1:21" x14ac:dyDescent="0.25">
      <c r="A35" s="1" t="s">
        <v>135</v>
      </c>
      <c r="B35" s="1" t="s">
        <v>2</v>
      </c>
      <c r="C35" s="44"/>
      <c r="D35" s="44"/>
      <c r="E35" s="24" t="s">
        <v>6</v>
      </c>
      <c r="F35" s="24" t="s">
        <v>8</v>
      </c>
      <c r="G35" s="1" t="s">
        <v>10</v>
      </c>
      <c r="H35" s="29" t="e">
        <f t="shared" si="0"/>
        <v>#N/A</v>
      </c>
      <c r="M35" s="36" t="s">
        <v>113</v>
      </c>
      <c r="N35" s="16" t="s">
        <v>114</v>
      </c>
      <c r="O35" s="16"/>
      <c r="P35" s="16"/>
      <c r="Q35" s="16"/>
      <c r="R35" s="16"/>
      <c r="S35" s="16"/>
      <c r="T35" s="16"/>
      <c r="U35" s="10"/>
    </row>
    <row r="36" spans="1:21" ht="15.75" thickBot="1" x14ac:dyDescent="0.3">
      <c r="A36" s="1"/>
      <c r="B36" s="1" t="s">
        <v>3</v>
      </c>
      <c r="C36" s="44"/>
      <c r="D36" s="44"/>
      <c r="E36" s="24" t="s">
        <v>7</v>
      </c>
      <c r="F36" s="24" t="s">
        <v>9</v>
      </c>
      <c r="G36" s="1"/>
      <c r="H36" s="29" t="e">
        <f t="shared" si="0"/>
        <v>#N/A</v>
      </c>
      <c r="M36" s="37"/>
      <c r="N36" s="17" t="s">
        <v>64</v>
      </c>
      <c r="O36" s="17"/>
      <c r="P36" s="17"/>
      <c r="Q36" s="17"/>
      <c r="R36" s="17"/>
      <c r="S36" s="17"/>
      <c r="T36" s="17"/>
      <c r="U36" s="10"/>
    </row>
    <row r="37" spans="1:21" x14ac:dyDescent="0.25">
      <c r="A37" s="2" t="s">
        <v>120</v>
      </c>
      <c r="B37" s="2">
        <v>384</v>
      </c>
      <c r="C37" s="2" t="s">
        <v>24</v>
      </c>
      <c r="D37" s="2" t="s">
        <v>21</v>
      </c>
      <c r="E37" s="25">
        <v>64</v>
      </c>
      <c r="F37" s="27" t="s">
        <v>209</v>
      </c>
      <c r="G37" s="2">
        <v>1468</v>
      </c>
      <c r="H37" s="29" t="e">
        <f t="shared" si="0"/>
        <v>#N/A</v>
      </c>
      <c r="M37" s="36" t="s">
        <v>66</v>
      </c>
      <c r="N37" s="16" t="s">
        <v>206</v>
      </c>
      <c r="O37" s="16"/>
      <c r="P37" s="16"/>
      <c r="Q37" s="30"/>
      <c r="R37" s="16"/>
      <c r="S37" s="16"/>
      <c r="T37" s="16"/>
      <c r="U37" s="9"/>
    </row>
    <row r="38" spans="1:21" ht="15.75" thickBot="1" x14ac:dyDescent="0.3">
      <c r="A38" s="2" t="s">
        <v>121</v>
      </c>
      <c r="B38" s="2">
        <v>384</v>
      </c>
      <c r="C38" s="2" t="s">
        <v>20</v>
      </c>
      <c r="D38" s="2" t="s">
        <v>21</v>
      </c>
      <c r="E38" s="25">
        <v>64</v>
      </c>
      <c r="F38" s="27">
        <v>48</v>
      </c>
      <c r="G38" s="2">
        <v>1468</v>
      </c>
      <c r="H38" s="29" t="e">
        <f t="shared" si="0"/>
        <v>#N/A</v>
      </c>
      <c r="M38" s="37"/>
      <c r="N38" s="17" t="s">
        <v>36</v>
      </c>
      <c r="O38" s="17"/>
      <c r="P38" s="17"/>
      <c r="Q38" s="31"/>
      <c r="R38" s="17"/>
      <c r="S38" s="17"/>
      <c r="T38" s="17"/>
      <c r="U38" s="10"/>
    </row>
    <row r="39" spans="1:21" x14ac:dyDescent="0.25">
      <c r="A39" s="2" t="s">
        <v>136</v>
      </c>
      <c r="B39" s="2">
        <v>640</v>
      </c>
      <c r="C39" s="2" t="s">
        <v>20</v>
      </c>
      <c r="D39" s="2" t="s">
        <v>21</v>
      </c>
      <c r="E39" s="25">
        <v>128</v>
      </c>
      <c r="F39" s="27">
        <v>112</v>
      </c>
      <c r="G39" s="2">
        <v>1455</v>
      </c>
      <c r="H39" s="29" t="e">
        <f t="shared" si="0"/>
        <v>#N/A</v>
      </c>
      <c r="M39" s="36" t="s">
        <v>67</v>
      </c>
      <c r="N39" s="16" t="s">
        <v>207</v>
      </c>
      <c r="O39" s="30"/>
      <c r="P39" s="30"/>
      <c r="Q39" s="30"/>
      <c r="R39" s="30"/>
      <c r="S39" s="30"/>
      <c r="T39" s="34"/>
      <c r="U39" s="9"/>
    </row>
    <row r="40" spans="1:21" ht="15.75" thickBot="1" x14ac:dyDescent="0.3">
      <c r="A40" s="2" t="s">
        <v>137</v>
      </c>
      <c r="B40" s="2">
        <v>768</v>
      </c>
      <c r="C40" s="2" t="s">
        <v>20</v>
      </c>
      <c r="D40" s="2" t="s">
        <v>21</v>
      </c>
      <c r="E40" s="25">
        <v>96</v>
      </c>
      <c r="F40" s="27">
        <v>84</v>
      </c>
      <c r="G40" s="2">
        <v>1518</v>
      </c>
      <c r="H40" s="29" t="e">
        <f t="shared" si="0"/>
        <v>#N/A</v>
      </c>
      <c r="M40" s="37"/>
      <c r="N40" s="17" t="s">
        <v>36</v>
      </c>
      <c r="O40" s="31"/>
      <c r="P40" s="31"/>
      <c r="Q40" s="31"/>
      <c r="R40" s="31"/>
      <c r="S40" s="31"/>
      <c r="T40" s="35"/>
      <c r="U40" s="10"/>
    </row>
    <row r="41" spans="1:21" x14ac:dyDescent="0.25">
      <c r="A41" s="2" t="s">
        <v>138</v>
      </c>
      <c r="B41" s="2">
        <v>768</v>
      </c>
      <c r="C41" s="2" t="s">
        <v>20</v>
      </c>
      <c r="D41" s="2" t="s">
        <v>21</v>
      </c>
      <c r="E41" s="25">
        <v>128</v>
      </c>
      <c r="F41" s="27">
        <v>112</v>
      </c>
      <c r="G41" s="2">
        <v>1392</v>
      </c>
      <c r="H41" s="29" t="str">
        <f t="shared" si="0"/>
        <v>15Mh/s</v>
      </c>
      <c r="M41" s="36" t="s">
        <v>68</v>
      </c>
      <c r="N41" s="16" t="s">
        <v>69</v>
      </c>
      <c r="O41" s="30"/>
      <c r="P41" s="16"/>
      <c r="Q41" s="16"/>
      <c r="R41" s="16"/>
      <c r="S41" s="16"/>
      <c r="T41" s="34"/>
      <c r="U41" s="9"/>
    </row>
    <row r="42" spans="1:21" ht="15.75" thickBot="1" x14ac:dyDescent="0.3">
      <c r="A42" s="2" t="s">
        <v>139</v>
      </c>
      <c r="B42" s="2">
        <v>1152</v>
      </c>
      <c r="C42" s="2" t="s">
        <v>25</v>
      </c>
      <c r="D42" s="2" t="s">
        <v>21</v>
      </c>
      <c r="E42" s="25">
        <v>192</v>
      </c>
      <c r="F42" s="27">
        <v>192</v>
      </c>
      <c r="G42" s="2">
        <v>1708</v>
      </c>
      <c r="H42" s="29" t="e">
        <f t="shared" si="0"/>
        <v>#N/A</v>
      </c>
      <c r="M42" s="37"/>
      <c r="N42" s="17" t="s">
        <v>36</v>
      </c>
      <c r="O42" s="31"/>
      <c r="P42" s="17"/>
      <c r="Q42" s="17"/>
      <c r="R42" s="17"/>
      <c r="S42" s="17"/>
      <c r="T42" s="35"/>
      <c r="U42" s="10"/>
    </row>
    <row r="43" spans="1:21" x14ac:dyDescent="0.25">
      <c r="A43" s="2" t="s">
        <v>232</v>
      </c>
      <c r="B43" s="2">
        <v>1280</v>
      </c>
      <c r="C43" s="2" t="s">
        <v>25</v>
      </c>
      <c r="D43" s="2" t="s">
        <v>21</v>
      </c>
      <c r="E43" s="25">
        <v>192</v>
      </c>
      <c r="F43" s="27">
        <v>192</v>
      </c>
      <c r="G43" s="2">
        <v>1708</v>
      </c>
      <c r="H43" s="29" t="str">
        <f t="shared" si="0"/>
        <v>17-23Mh/s</v>
      </c>
      <c r="M43" s="36" t="s">
        <v>70</v>
      </c>
      <c r="N43" s="16" t="s">
        <v>115</v>
      </c>
      <c r="O43" s="30"/>
      <c r="P43" s="30"/>
      <c r="Q43" s="30"/>
      <c r="R43" s="30"/>
      <c r="S43" s="30"/>
      <c r="T43" s="34"/>
      <c r="U43" s="9"/>
    </row>
    <row r="44" spans="1:21" ht="15.75" thickBot="1" x14ac:dyDescent="0.3">
      <c r="A44" s="2" t="s">
        <v>102</v>
      </c>
      <c r="B44" s="2">
        <v>1920</v>
      </c>
      <c r="C44" s="2" t="s">
        <v>18</v>
      </c>
      <c r="D44" s="2" t="s">
        <v>21</v>
      </c>
      <c r="E44" s="25">
        <v>256</v>
      </c>
      <c r="F44" s="27">
        <v>256</v>
      </c>
      <c r="G44" s="2">
        <v>1683</v>
      </c>
      <c r="H44" s="29" t="str">
        <f t="shared" si="0"/>
        <v> 24-28Mh/s120W</v>
      </c>
      <c r="M44" s="37"/>
      <c r="N44" s="17" t="s">
        <v>36</v>
      </c>
      <c r="O44" s="31"/>
      <c r="P44" s="31"/>
      <c r="Q44" s="31"/>
      <c r="R44" s="31"/>
      <c r="S44" s="31"/>
      <c r="T44" s="35"/>
      <c r="U44" s="10"/>
    </row>
    <row r="45" spans="1:21" x14ac:dyDescent="0.25">
      <c r="A45" s="2" t="s">
        <v>37</v>
      </c>
      <c r="B45" s="2">
        <v>2432</v>
      </c>
      <c r="C45" s="2" t="s">
        <v>18</v>
      </c>
      <c r="D45" s="2" t="s">
        <v>21</v>
      </c>
      <c r="E45" s="25">
        <v>256</v>
      </c>
      <c r="F45" s="27">
        <v>256</v>
      </c>
      <c r="G45" s="2">
        <v>1683</v>
      </c>
      <c r="H45" s="29" t="str">
        <f t="shared" si="0"/>
        <v> 25-29Mh/s</v>
      </c>
      <c r="M45" s="36" t="s">
        <v>71</v>
      </c>
      <c r="N45" s="16" t="s">
        <v>72</v>
      </c>
      <c r="O45" s="16"/>
      <c r="P45" s="16"/>
      <c r="Q45" s="16"/>
      <c r="R45" s="16"/>
      <c r="S45" s="30"/>
      <c r="T45" s="16"/>
      <c r="U45" s="9"/>
    </row>
    <row r="46" spans="1:21" ht="15.75" thickBot="1" x14ac:dyDescent="0.3">
      <c r="A46" s="2" t="s">
        <v>104</v>
      </c>
      <c r="B46" s="2">
        <v>2560</v>
      </c>
      <c r="C46" s="2" t="s">
        <v>18</v>
      </c>
      <c r="D46" s="2" t="s">
        <v>21</v>
      </c>
      <c r="E46" s="25">
        <v>256</v>
      </c>
      <c r="F46" s="27">
        <v>320</v>
      </c>
      <c r="G46" s="2">
        <v>1733</v>
      </c>
      <c r="H46" s="29" t="str">
        <f t="shared" si="0"/>
        <v>30-37Mh/s</v>
      </c>
      <c r="M46" s="37"/>
      <c r="N46" s="17" t="s">
        <v>73</v>
      </c>
      <c r="O46" s="17"/>
      <c r="P46" s="17"/>
      <c r="Q46" s="17"/>
      <c r="R46" s="17"/>
      <c r="S46" s="31"/>
      <c r="T46" s="17"/>
      <c r="U46" s="10"/>
    </row>
    <row r="47" spans="1:21" x14ac:dyDescent="0.25">
      <c r="A47" s="2" t="s">
        <v>140</v>
      </c>
      <c r="B47" s="2">
        <v>3584</v>
      </c>
      <c r="C47" s="2" t="s">
        <v>14</v>
      </c>
      <c r="D47" s="2" t="s">
        <v>26</v>
      </c>
      <c r="E47" s="25">
        <v>352</v>
      </c>
      <c r="F47" s="27">
        <v>484</v>
      </c>
      <c r="G47" s="2">
        <v>1582</v>
      </c>
      <c r="H47" s="29" t="str">
        <f t="shared" si="0"/>
        <v> 40-50Mh/s</v>
      </c>
      <c r="M47" s="36" t="s">
        <v>74</v>
      </c>
      <c r="N47" s="16" t="s">
        <v>115</v>
      </c>
      <c r="O47" s="30"/>
      <c r="P47" s="30"/>
      <c r="Q47" s="30"/>
      <c r="R47" s="30"/>
      <c r="S47" s="30"/>
      <c r="T47" s="34"/>
      <c r="U47" s="9"/>
    </row>
    <row r="48" spans="1:21" ht="30.75" thickBot="1" x14ac:dyDescent="0.3">
      <c r="A48" s="4" t="s">
        <v>132</v>
      </c>
      <c r="B48" s="4" t="s">
        <v>1</v>
      </c>
      <c r="C48" s="4" t="s">
        <v>4</v>
      </c>
      <c r="D48" s="4" t="s">
        <v>5</v>
      </c>
      <c r="E48" s="24" t="s">
        <v>0</v>
      </c>
      <c r="F48" s="24" t="s">
        <v>0</v>
      </c>
      <c r="G48" s="4" t="s">
        <v>11</v>
      </c>
      <c r="H48" s="29" t="e">
        <f>VLOOKUP(A48,M:N,2,0)</f>
        <v>#N/A</v>
      </c>
      <c r="M48" s="37"/>
      <c r="N48" s="17" t="s">
        <v>73</v>
      </c>
      <c r="O48" s="31"/>
      <c r="P48" s="31"/>
      <c r="Q48" s="31"/>
      <c r="R48" s="31"/>
      <c r="S48" s="31"/>
      <c r="T48" s="35"/>
      <c r="U48" s="10"/>
    </row>
    <row r="49" spans="1:21" x14ac:dyDescent="0.25">
      <c r="A49" s="4" t="s">
        <v>141</v>
      </c>
      <c r="B49" s="4" t="s">
        <v>2</v>
      </c>
      <c r="C49" s="4"/>
      <c r="D49" s="4"/>
      <c r="E49" s="24" t="s">
        <v>6</v>
      </c>
      <c r="F49" s="24" t="s">
        <v>8</v>
      </c>
      <c r="G49" s="4" t="s">
        <v>10</v>
      </c>
      <c r="H49" s="29" t="e">
        <f>VLOOKUP(A49,M:N,2,0)</f>
        <v>#N/A</v>
      </c>
      <c r="M49" s="36" t="s">
        <v>75</v>
      </c>
      <c r="N49" s="16" t="s">
        <v>116</v>
      </c>
      <c r="O49" s="30"/>
      <c r="P49" s="30"/>
      <c r="Q49" s="30"/>
      <c r="R49" s="16"/>
      <c r="S49" s="30"/>
      <c r="T49" s="16"/>
      <c r="U49" s="9"/>
    </row>
    <row r="50" spans="1:21" ht="15.75" thickBot="1" x14ac:dyDescent="0.3">
      <c r="A50" s="4"/>
      <c r="B50" s="4" t="s">
        <v>3</v>
      </c>
      <c r="C50" s="4"/>
      <c r="D50" s="4"/>
      <c r="E50" s="24" t="s">
        <v>7</v>
      </c>
      <c r="F50" s="24" t="s">
        <v>9</v>
      </c>
      <c r="G50" s="4"/>
      <c r="H50" s="29" t="e">
        <f>VLOOKUP(A50,M:N,2,0)</f>
        <v>#N/A</v>
      </c>
      <c r="M50" s="37"/>
      <c r="N50" s="17" t="s">
        <v>117</v>
      </c>
      <c r="O50" s="31"/>
      <c r="P50" s="31"/>
      <c r="Q50" s="31"/>
      <c r="R50" s="17"/>
      <c r="S50" s="31"/>
      <c r="T50" s="17"/>
      <c r="U50" s="10"/>
    </row>
    <row r="51" spans="1:21" x14ac:dyDescent="0.25">
      <c r="A51" s="5" t="s">
        <v>142</v>
      </c>
      <c r="B51" s="5">
        <v>768</v>
      </c>
      <c r="C51" s="5" t="s">
        <v>22</v>
      </c>
      <c r="D51" s="5" t="s">
        <v>27</v>
      </c>
      <c r="E51" s="27">
        <v>128</v>
      </c>
      <c r="F51" s="27" t="s">
        <v>211</v>
      </c>
      <c r="G51" s="5">
        <v>1188</v>
      </c>
      <c r="H51" s="29" t="e">
        <f>VLOOKUP(A51,M:N,2,0)</f>
        <v>#N/A</v>
      </c>
      <c r="M51" s="36" t="s">
        <v>76</v>
      </c>
      <c r="N51" s="16" t="s">
        <v>77</v>
      </c>
      <c r="O51" s="30"/>
      <c r="P51" s="30"/>
      <c r="Q51" s="16"/>
      <c r="R51" s="16"/>
      <c r="S51" s="30"/>
      <c r="T51" s="16"/>
      <c r="U51" s="9"/>
    </row>
    <row r="52" spans="1:21" ht="15.75" thickBot="1" x14ac:dyDescent="0.3">
      <c r="A52" s="5" t="s">
        <v>143</v>
      </c>
      <c r="B52" s="5">
        <v>1024</v>
      </c>
      <c r="C52" s="5" t="s">
        <v>25</v>
      </c>
      <c r="D52" s="5" t="s">
        <v>27</v>
      </c>
      <c r="E52" s="27">
        <v>128</v>
      </c>
      <c r="F52" s="27">
        <v>112</v>
      </c>
      <c r="G52" s="5">
        <v>1178</v>
      </c>
      <c r="H52" s="29" t="e">
        <f>VLOOKUP(A52,M:N,2,0)</f>
        <v>#N/A</v>
      </c>
      <c r="M52" s="37"/>
      <c r="N52" s="17" t="s">
        <v>78</v>
      </c>
      <c r="O52" s="31"/>
      <c r="P52" s="31"/>
      <c r="Q52" s="17"/>
      <c r="R52" s="17"/>
      <c r="S52" s="31"/>
      <c r="T52" s="17"/>
      <c r="U52" s="10"/>
    </row>
    <row r="53" spans="1:21" x14ac:dyDescent="0.25">
      <c r="A53" s="5" t="s">
        <v>144</v>
      </c>
      <c r="B53" s="5">
        <v>1644</v>
      </c>
      <c r="C53" s="5" t="s">
        <v>18</v>
      </c>
      <c r="D53" s="5" t="s">
        <v>27</v>
      </c>
      <c r="E53" s="27">
        <v>256</v>
      </c>
      <c r="F53" s="27">
        <v>224</v>
      </c>
      <c r="G53" s="5">
        <v>1178</v>
      </c>
      <c r="H53" s="29" t="e">
        <f>VLOOKUP(A53,M:N,2,0)</f>
        <v>#N/A</v>
      </c>
      <c r="M53" s="36" t="s">
        <v>79</v>
      </c>
      <c r="N53" s="16" t="s">
        <v>118</v>
      </c>
      <c r="O53" s="30"/>
      <c r="P53" s="30"/>
      <c r="Q53" s="30"/>
      <c r="R53" s="30"/>
      <c r="S53" s="30"/>
      <c r="T53" s="34"/>
      <c r="U53" s="9"/>
    </row>
    <row r="54" spans="1:21" ht="15.75" thickBot="1" x14ac:dyDescent="0.3">
      <c r="A54" s="5" t="s">
        <v>145</v>
      </c>
      <c r="B54" s="5">
        <v>2048</v>
      </c>
      <c r="C54" s="5" t="s">
        <v>18</v>
      </c>
      <c r="D54" s="5" t="s">
        <v>27</v>
      </c>
      <c r="E54" s="27">
        <v>256</v>
      </c>
      <c r="F54" s="27">
        <v>224</v>
      </c>
      <c r="G54" s="5">
        <v>1216</v>
      </c>
      <c r="H54" s="29" t="e">
        <f>VLOOKUP(A54,M:N,2,0)</f>
        <v>#N/A</v>
      </c>
      <c r="M54" s="37"/>
      <c r="N54" s="17" t="s">
        <v>78</v>
      </c>
      <c r="O54" s="31"/>
      <c r="P54" s="31"/>
      <c r="Q54" s="31"/>
      <c r="R54" s="31"/>
      <c r="S54" s="31"/>
      <c r="T54" s="35"/>
      <c r="U54" s="10"/>
    </row>
    <row r="55" spans="1:21" x14ac:dyDescent="0.25">
      <c r="A55" s="5" t="s">
        <v>146</v>
      </c>
      <c r="B55" s="5">
        <v>2816</v>
      </c>
      <c r="C55" s="5" t="s">
        <v>14</v>
      </c>
      <c r="D55" s="5" t="s">
        <v>27</v>
      </c>
      <c r="E55" s="27">
        <v>384</v>
      </c>
      <c r="F55" s="27" t="s">
        <v>210</v>
      </c>
      <c r="G55" s="5">
        <v>1075</v>
      </c>
      <c r="H55" s="29" t="e">
        <f>VLOOKUP(A55,M:N,2,0)</f>
        <v>#N/A</v>
      </c>
      <c r="M55" s="36" t="s">
        <v>80</v>
      </c>
      <c r="N55" s="16" t="s">
        <v>236</v>
      </c>
      <c r="O55" s="16"/>
      <c r="P55" s="30"/>
      <c r="Q55" s="16"/>
      <c r="R55" s="16"/>
      <c r="S55" s="30"/>
      <c r="T55" s="16"/>
      <c r="U55" s="9"/>
    </row>
    <row r="56" spans="1:21" ht="15.75" thickBot="1" x14ac:dyDescent="0.3">
      <c r="A56" s="5"/>
      <c r="B56" s="5"/>
      <c r="C56" s="5"/>
      <c r="D56" s="5"/>
      <c r="E56" s="27"/>
      <c r="F56" s="27"/>
      <c r="G56" s="5"/>
      <c r="H56" s="29" t="e">
        <f>VLOOKUP(A56,M:N,2,0)</f>
        <v>#N/A</v>
      </c>
      <c r="M56" s="37"/>
      <c r="N56" s="17" t="s">
        <v>63</v>
      </c>
      <c r="O56" s="17"/>
      <c r="P56" s="31"/>
      <c r="Q56" s="17"/>
      <c r="R56" s="17"/>
      <c r="S56" s="31"/>
      <c r="T56" s="17"/>
      <c r="U56" s="10"/>
    </row>
    <row r="57" spans="1:21" ht="30" x14ac:dyDescent="0.25">
      <c r="A57" s="4" t="s">
        <v>132</v>
      </c>
      <c r="B57" s="4" t="s">
        <v>1</v>
      </c>
      <c r="C57" s="4" t="s">
        <v>4</v>
      </c>
      <c r="D57" s="4" t="s">
        <v>5</v>
      </c>
      <c r="E57" s="24" t="s">
        <v>0</v>
      </c>
      <c r="F57" s="24" t="s">
        <v>0</v>
      </c>
      <c r="G57" s="4" t="s">
        <v>11</v>
      </c>
      <c r="H57" s="29" t="e">
        <f>VLOOKUP(A57,M:N,2,0)</f>
        <v>#N/A</v>
      </c>
      <c r="M57" s="36" t="s">
        <v>82</v>
      </c>
      <c r="N57" s="16" t="s">
        <v>83</v>
      </c>
      <c r="O57" s="30"/>
      <c r="P57" s="16"/>
      <c r="Q57" s="16"/>
      <c r="R57" s="16"/>
      <c r="S57" s="16"/>
      <c r="T57" s="16"/>
      <c r="U57" s="9"/>
    </row>
    <row r="58" spans="1:21" ht="15.75" thickBot="1" x14ac:dyDescent="0.3">
      <c r="A58" s="4" t="s">
        <v>147</v>
      </c>
      <c r="B58" s="4" t="s">
        <v>2</v>
      </c>
      <c r="C58" s="4"/>
      <c r="D58" s="4"/>
      <c r="E58" s="24" t="s">
        <v>6</v>
      </c>
      <c r="F58" s="24" t="s">
        <v>8</v>
      </c>
      <c r="G58" s="4" t="s">
        <v>10</v>
      </c>
      <c r="H58" s="29" t="e">
        <f>VLOOKUP(A58,M:N,2,0)</f>
        <v>#N/A</v>
      </c>
      <c r="M58" s="37"/>
      <c r="N58" s="17" t="s">
        <v>81</v>
      </c>
      <c r="O58" s="31"/>
      <c r="P58" s="17"/>
      <c r="Q58" s="17"/>
      <c r="R58" s="17"/>
      <c r="S58" s="17"/>
      <c r="T58" s="17"/>
      <c r="U58" s="10"/>
    </row>
    <row r="59" spans="1:21" x14ac:dyDescent="0.25">
      <c r="A59" s="4"/>
      <c r="B59" s="4" t="s">
        <v>3</v>
      </c>
      <c r="C59" s="4"/>
      <c r="D59" s="4"/>
      <c r="E59" s="24" t="s">
        <v>7</v>
      </c>
      <c r="F59" s="24" t="s">
        <v>9</v>
      </c>
      <c r="G59" s="4"/>
      <c r="H59" s="29" t="e">
        <f>VLOOKUP(A59,M:N,2,0)</f>
        <v>#N/A</v>
      </c>
      <c r="M59" s="36" t="s">
        <v>84</v>
      </c>
      <c r="N59" s="16" t="s">
        <v>85</v>
      </c>
      <c r="O59" s="30"/>
      <c r="P59" s="30"/>
      <c r="Q59" s="30"/>
      <c r="R59" s="30"/>
      <c r="S59" s="30"/>
      <c r="T59" s="16"/>
      <c r="U59" s="40"/>
    </row>
    <row r="60" spans="1:21" ht="15.75" customHeight="1" thickBot="1" x14ac:dyDescent="0.3">
      <c r="A60" s="5" t="s">
        <v>148</v>
      </c>
      <c r="B60" s="5">
        <v>192</v>
      </c>
      <c r="C60" s="5" t="s">
        <v>20</v>
      </c>
      <c r="D60" s="5" t="s">
        <v>28</v>
      </c>
      <c r="E60" s="27">
        <v>64</v>
      </c>
      <c r="F60" s="27">
        <v>44665</v>
      </c>
      <c r="G60" s="5"/>
      <c r="H60" s="29" t="e">
        <f>VLOOKUP(A60,M:N,2,0)</f>
        <v>#N/A</v>
      </c>
      <c r="M60" s="37"/>
      <c r="N60" s="17" t="s">
        <v>33</v>
      </c>
      <c r="O60" s="31"/>
      <c r="P60" s="31"/>
      <c r="Q60" s="31"/>
      <c r="R60" s="31"/>
      <c r="S60" s="31"/>
      <c r="T60" s="17"/>
      <c r="U60" s="41"/>
    </row>
    <row r="61" spans="1:21" x14ac:dyDescent="0.25">
      <c r="A61" s="5" t="s">
        <v>149</v>
      </c>
      <c r="B61" s="5">
        <v>192</v>
      </c>
      <c r="C61" s="5" t="s">
        <v>20</v>
      </c>
      <c r="D61" s="5" t="s">
        <v>27</v>
      </c>
      <c r="E61" s="27">
        <v>64</v>
      </c>
      <c r="F61" s="27">
        <v>40</v>
      </c>
      <c r="G61" s="5"/>
      <c r="H61" s="29" t="e">
        <f>VLOOKUP(A61,M:N,2,0)</f>
        <v>#N/A</v>
      </c>
      <c r="M61" s="36" t="s">
        <v>86</v>
      </c>
      <c r="N61" s="16" t="s">
        <v>87</v>
      </c>
      <c r="O61" s="30"/>
      <c r="P61" s="30"/>
      <c r="Q61" s="30"/>
      <c r="R61" s="16"/>
      <c r="S61" s="30"/>
      <c r="T61" s="16"/>
      <c r="U61" s="9"/>
    </row>
    <row r="62" spans="1:21" ht="15.75" thickBot="1" x14ac:dyDescent="0.3">
      <c r="A62" s="5" t="s">
        <v>150</v>
      </c>
      <c r="B62" s="5">
        <v>96</v>
      </c>
      <c r="C62" s="5" t="s">
        <v>20</v>
      </c>
      <c r="D62" s="5" t="s">
        <v>28</v>
      </c>
      <c r="E62" s="27">
        <v>128</v>
      </c>
      <c r="F62" s="27">
        <v>44801</v>
      </c>
      <c r="G62" s="5"/>
      <c r="H62" s="29" t="e">
        <f>VLOOKUP(A62,M:N,2,0)</f>
        <v>#N/A</v>
      </c>
      <c r="M62" s="37"/>
      <c r="N62" s="17" t="s">
        <v>58</v>
      </c>
      <c r="O62" s="31"/>
      <c r="P62" s="31"/>
      <c r="Q62" s="31"/>
      <c r="R62" s="17"/>
      <c r="S62" s="31"/>
      <c r="T62" s="17"/>
      <c r="U62" s="10"/>
    </row>
    <row r="63" spans="1:21" x14ac:dyDescent="0.25">
      <c r="A63" s="5" t="s">
        <v>151</v>
      </c>
      <c r="B63" s="5">
        <v>384</v>
      </c>
      <c r="C63" s="5" t="s">
        <v>20</v>
      </c>
      <c r="D63" s="5" t="s">
        <v>28</v>
      </c>
      <c r="E63" s="27">
        <v>64</v>
      </c>
      <c r="F63" s="27">
        <v>44665</v>
      </c>
      <c r="G63" s="5"/>
      <c r="H63" s="29" t="e">
        <f>VLOOKUP(A63,M:N,2,0)</f>
        <v>#N/A</v>
      </c>
      <c r="M63" s="36" t="s">
        <v>88</v>
      </c>
      <c r="N63" s="16" t="s">
        <v>89</v>
      </c>
      <c r="O63" s="16"/>
      <c r="P63" s="16"/>
      <c r="Q63" s="30"/>
      <c r="R63" s="16"/>
      <c r="S63" s="30"/>
      <c r="T63" s="16"/>
      <c r="U63" s="9"/>
    </row>
    <row r="64" spans="1:21" ht="15.75" thickBot="1" x14ac:dyDescent="0.3">
      <c r="A64" s="5" t="s">
        <v>152</v>
      </c>
      <c r="B64" s="5">
        <v>384</v>
      </c>
      <c r="C64" s="5" t="s">
        <v>20</v>
      </c>
      <c r="D64" s="5" t="s">
        <v>27</v>
      </c>
      <c r="E64" s="27">
        <v>64</v>
      </c>
      <c r="F64" s="27">
        <v>40</v>
      </c>
      <c r="G64" s="5"/>
      <c r="H64" s="29" t="e">
        <f>VLOOKUP(A64,M:N,2,0)</f>
        <v>#N/A</v>
      </c>
      <c r="M64" s="37"/>
      <c r="N64" s="17" t="s">
        <v>42</v>
      </c>
      <c r="O64" s="17"/>
      <c r="P64" s="17"/>
      <c r="Q64" s="31"/>
      <c r="R64" s="17"/>
      <c r="S64" s="31"/>
      <c r="T64" s="17"/>
      <c r="U64" s="10"/>
    </row>
    <row r="65" spans="1:21" x14ac:dyDescent="0.25">
      <c r="A65" s="5" t="s">
        <v>153</v>
      </c>
      <c r="B65" s="5">
        <v>384</v>
      </c>
      <c r="C65" s="5" t="s">
        <v>25</v>
      </c>
      <c r="D65" s="5" t="s">
        <v>28</v>
      </c>
      <c r="E65" s="27">
        <v>128</v>
      </c>
      <c r="F65" s="27">
        <v>44801</v>
      </c>
      <c r="G65" s="5"/>
      <c r="H65" s="29" t="e">
        <f>VLOOKUP(A65,M:N,2,0)</f>
        <v>#N/A</v>
      </c>
      <c r="M65" s="36" t="s">
        <v>90</v>
      </c>
      <c r="N65" s="16" t="s">
        <v>91</v>
      </c>
      <c r="O65" s="30"/>
      <c r="P65" s="30"/>
      <c r="Q65" s="30"/>
      <c r="R65" s="30"/>
      <c r="S65" s="30"/>
      <c r="T65" s="34"/>
      <c r="U65" s="9"/>
    </row>
    <row r="66" spans="1:21" ht="15.75" thickBot="1" x14ac:dyDescent="0.3">
      <c r="A66" s="5" t="s">
        <v>154</v>
      </c>
      <c r="B66" s="5">
        <v>384</v>
      </c>
      <c r="C66" s="5" t="s">
        <v>25</v>
      </c>
      <c r="D66" s="5" t="s">
        <v>27</v>
      </c>
      <c r="E66" s="27">
        <v>128</v>
      </c>
      <c r="F66" s="27">
        <v>80</v>
      </c>
      <c r="G66" s="5"/>
      <c r="H66" s="29" t="e">
        <f>VLOOKUP(A66,M:N,2,0)</f>
        <v>#N/A</v>
      </c>
      <c r="M66" s="37"/>
      <c r="N66" s="17" t="s">
        <v>92</v>
      </c>
      <c r="O66" s="31"/>
      <c r="P66" s="31"/>
      <c r="Q66" s="31"/>
      <c r="R66" s="31"/>
      <c r="S66" s="31"/>
      <c r="T66" s="35"/>
      <c r="U66" s="10"/>
    </row>
    <row r="67" spans="1:21" x14ac:dyDescent="0.25">
      <c r="A67" s="5" t="s">
        <v>155</v>
      </c>
      <c r="B67" s="5">
        <v>384</v>
      </c>
      <c r="C67" s="5" t="s">
        <v>20</v>
      </c>
      <c r="D67" s="5" t="s">
        <v>27</v>
      </c>
      <c r="E67" s="27">
        <v>128</v>
      </c>
      <c r="F67" s="27">
        <v>44801</v>
      </c>
      <c r="G67" s="5"/>
      <c r="H67" s="29" t="e">
        <f>VLOOKUP(A67,M:N,2,0)</f>
        <v>#N/A</v>
      </c>
      <c r="M67" s="36" t="s">
        <v>93</v>
      </c>
      <c r="N67" s="16" t="s">
        <v>94</v>
      </c>
      <c r="O67" s="30"/>
      <c r="P67" s="30"/>
      <c r="Q67" s="30"/>
      <c r="R67" s="16"/>
      <c r="S67" s="16"/>
      <c r="T67" s="16"/>
      <c r="U67" s="9"/>
    </row>
    <row r="68" spans="1:21" ht="15.75" thickBot="1" x14ac:dyDescent="0.3">
      <c r="A68" s="5" t="s">
        <v>156</v>
      </c>
      <c r="B68" s="5">
        <v>512</v>
      </c>
      <c r="C68" s="5" t="s">
        <v>20</v>
      </c>
      <c r="D68" s="5" t="s">
        <v>27</v>
      </c>
      <c r="E68" s="27">
        <v>128</v>
      </c>
      <c r="F68" s="27">
        <v>80</v>
      </c>
      <c r="G68" s="5">
        <v>1085</v>
      </c>
      <c r="H68" s="29" t="e">
        <f>VLOOKUP(A68,M:N,2,0)</f>
        <v>#N/A</v>
      </c>
      <c r="M68" s="37"/>
      <c r="N68" s="17" t="s">
        <v>43</v>
      </c>
      <c r="O68" s="31"/>
      <c r="P68" s="31"/>
      <c r="Q68" s="31"/>
      <c r="R68" s="17"/>
      <c r="S68" s="17"/>
      <c r="T68" s="17"/>
      <c r="U68" s="10"/>
    </row>
    <row r="69" spans="1:21" ht="15" customHeight="1" x14ac:dyDescent="0.25">
      <c r="A69" s="5" t="s">
        <v>157</v>
      </c>
      <c r="B69" s="5">
        <v>640</v>
      </c>
      <c r="C69" s="5" t="s">
        <v>20</v>
      </c>
      <c r="D69" s="5" t="s">
        <v>27</v>
      </c>
      <c r="E69" s="27">
        <v>128</v>
      </c>
      <c r="F69" s="27" t="s">
        <v>212</v>
      </c>
      <c r="G69" s="5">
        <v>1085</v>
      </c>
      <c r="H69" s="29" t="e">
        <f>VLOOKUP(A69,M:N,2,0)</f>
        <v>#N/A</v>
      </c>
      <c r="M69" s="36" t="s">
        <v>95</v>
      </c>
      <c r="N69" s="16" t="s">
        <v>60</v>
      </c>
      <c r="O69" s="30"/>
      <c r="P69" s="30"/>
      <c r="Q69" s="30"/>
      <c r="R69" s="30"/>
      <c r="S69" s="30"/>
      <c r="T69" s="16"/>
      <c r="U69" s="9"/>
    </row>
    <row r="70" spans="1:21" ht="15.75" thickBot="1" x14ac:dyDescent="0.3">
      <c r="A70" s="5" t="s">
        <v>158</v>
      </c>
      <c r="B70" s="5">
        <v>1152</v>
      </c>
      <c r="C70" s="5" t="s">
        <v>18</v>
      </c>
      <c r="D70" s="5" t="s">
        <v>27</v>
      </c>
      <c r="E70" s="27">
        <v>256</v>
      </c>
      <c r="F70" s="27" t="s">
        <v>213</v>
      </c>
      <c r="G70" s="5">
        <v>1033</v>
      </c>
      <c r="H70" s="29" t="e">
        <f>VLOOKUP(A70,M:N,2,0)</f>
        <v>#N/A</v>
      </c>
      <c r="M70" s="37"/>
      <c r="N70" s="17" t="s">
        <v>47</v>
      </c>
      <c r="O70" s="31"/>
      <c r="P70" s="31"/>
      <c r="Q70" s="31"/>
      <c r="R70" s="31"/>
      <c r="S70" s="31"/>
      <c r="T70" s="17"/>
      <c r="U70" s="10"/>
    </row>
    <row r="71" spans="1:21" x14ac:dyDescent="0.25">
      <c r="A71" s="3" t="s">
        <v>158</v>
      </c>
      <c r="B71" s="3">
        <v>1152</v>
      </c>
      <c r="C71" s="3" t="s">
        <v>18</v>
      </c>
      <c r="D71" s="3" t="s">
        <v>27</v>
      </c>
      <c r="E71" s="26">
        <v>192</v>
      </c>
      <c r="F71" s="26">
        <v>134</v>
      </c>
      <c r="G71" s="3">
        <v>888</v>
      </c>
      <c r="H71" s="29" t="e">
        <f>VLOOKUP(A71,M:N,2,0)</f>
        <v>#N/A</v>
      </c>
      <c r="M71" s="36" t="s">
        <v>97</v>
      </c>
      <c r="N71" s="16" t="s">
        <v>98</v>
      </c>
      <c r="O71" s="16"/>
      <c r="P71" s="16"/>
      <c r="Q71" s="30"/>
      <c r="R71" s="30"/>
      <c r="S71" s="30"/>
      <c r="T71" s="16"/>
      <c r="U71" s="9"/>
    </row>
    <row r="72" spans="1:21" ht="15.75" thickBot="1" x14ac:dyDescent="0.3">
      <c r="A72" s="3" t="s">
        <v>159</v>
      </c>
      <c r="B72" s="3">
        <v>1344</v>
      </c>
      <c r="C72" s="3" t="s">
        <v>18</v>
      </c>
      <c r="D72" s="3" t="s">
        <v>27</v>
      </c>
      <c r="E72" s="26">
        <v>256</v>
      </c>
      <c r="F72" s="26" t="s">
        <v>213</v>
      </c>
      <c r="G72" s="3">
        <v>1033</v>
      </c>
      <c r="H72" s="29" t="e">
        <f>VLOOKUP(A72,M:N,2,0)</f>
        <v>#N/A</v>
      </c>
      <c r="M72" s="37"/>
      <c r="N72" s="17" t="s">
        <v>41</v>
      </c>
      <c r="O72" s="17"/>
      <c r="P72" s="17"/>
      <c r="Q72" s="31"/>
      <c r="R72" s="31"/>
      <c r="S72" s="31"/>
      <c r="T72" s="17"/>
      <c r="U72" s="10"/>
    </row>
    <row r="73" spans="1:21" x14ac:dyDescent="0.25">
      <c r="A73" s="5" t="s">
        <v>160</v>
      </c>
      <c r="B73" s="5">
        <v>1536</v>
      </c>
      <c r="C73" s="5" t="s">
        <v>14</v>
      </c>
      <c r="D73" s="5" t="s">
        <v>27</v>
      </c>
      <c r="E73" s="27">
        <v>256</v>
      </c>
      <c r="F73" s="27" t="s">
        <v>214</v>
      </c>
      <c r="G73" s="5">
        <v>1085</v>
      </c>
      <c r="H73" s="29" t="e">
        <f>VLOOKUP(A73,M:N,2,0)</f>
        <v>#N/A</v>
      </c>
      <c r="M73" s="42" t="s">
        <v>99</v>
      </c>
      <c r="N73" s="18" t="s">
        <v>100</v>
      </c>
      <c r="O73" s="18"/>
      <c r="P73" s="18"/>
      <c r="Q73" s="32"/>
      <c r="R73" s="32"/>
      <c r="T73" s="20"/>
      <c r="U73" s="9"/>
    </row>
    <row r="74" spans="1:21" ht="15.75" thickBot="1" x14ac:dyDescent="0.3">
      <c r="A74" s="5" t="s">
        <v>161</v>
      </c>
      <c r="B74" s="5">
        <v>2304</v>
      </c>
      <c r="C74" s="5" t="s">
        <v>14</v>
      </c>
      <c r="D74" s="5" t="s">
        <v>27</v>
      </c>
      <c r="E74" s="27">
        <v>384</v>
      </c>
      <c r="F74" s="27" t="s">
        <v>215</v>
      </c>
      <c r="G74" s="5">
        <v>900</v>
      </c>
      <c r="H74" s="29" t="e">
        <f>VLOOKUP(A74,M:N,2,0)</f>
        <v>#N/A</v>
      </c>
      <c r="M74" s="43"/>
      <c r="N74" s="19" t="s">
        <v>101</v>
      </c>
      <c r="O74" s="19"/>
      <c r="P74" s="19"/>
      <c r="Q74" s="33"/>
      <c r="R74" s="33"/>
      <c r="S74" s="21"/>
      <c r="T74" s="22"/>
      <c r="U74" s="10"/>
    </row>
    <row r="75" spans="1:21" x14ac:dyDescent="0.25">
      <c r="A75" s="5" t="s">
        <v>162</v>
      </c>
      <c r="B75" s="5">
        <v>2880</v>
      </c>
      <c r="C75" s="5" t="s">
        <v>14</v>
      </c>
      <c r="D75" s="5" t="s">
        <v>27</v>
      </c>
      <c r="E75" s="27">
        <v>384</v>
      </c>
      <c r="F75" s="27">
        <v>336</v>
      </c>
      <c r="G75" s="5">
        <v>928</v>
      </c>
      <c r="H75" s="29" t="e">
        <f>VLOOKUP(A75,M:N,2,0)</f>
        <v>#N/A</v>
      </c>
      <c r="M75" s="40"/>
      <c r="N75" s="6"/>
      <c r="O75" s="40"/>
      <c r="P75" s="40"/>
      <c r="Q75" s="40"/>
      <c r="R75" s="6"/>
      <c r="S75" s="40"/>
      <c r="T75" s="6"/>
      <c r="U75" s="9"/>
    </row>
    <row r="76" spans="1:21" ht="15.75" thickBot="1" x14ac:dyDescent="0.3">
      <c r="A76" s="5"/>
      <c r="B76" s="5"/>
      <c r="C76" s="5"/>
      <c r="D76" s="5"/>
      <c r="E76" s="27"/>
      <c r="F76" s="27"/>
      <c r="G76" s="5"/>
      <c r="H76" s="29" t="e">
        <f>VLOOKUP(A76,M:N,2,0)</f>
        <v>#N/A</v>
      </c>
      <c r="M76" s="41"/>
      <c r="N76" s="7"/>
      <c r="O76" s="41"/>
      <c r="P76" s="41"/>
      <c r="Q76" s="41"/>
      <c r="R76" s="7"/>
      <c r="S76" s="41"/>
      <c r="T76" s="7"/>
      <c r="U76" s="10"/>
    </row>
    <row r="77" spans="1:21" ht="30" x14ac:dyDescent="0.25">
      <c r="A77" s="4" t="s">
        <v>132</v>
      </c>
      <c r="B77" s="4" t="s">
        <v>1</v>
      </c>
      <c r="C77" s="4" t="s">
        <v>4</v>
      </c>
      <c r="D77" s="4" t="s">
        <v>5</v>
      </c>
      <c r="E77" s="24" t="s">
        <v>0</v>
      </c>
      <c r="F77" s="24" t="s">
        <v>0</v>
      </c>
      <c r="G77" s="4" t="s">
        <v>11</v>
      </c>
      <c r="H77" s="29" t="e">
        <f>VLOOKUP(A77,M:N,2,0)</f>
        <v>#N/A</v>
      </c>
      <c r="M77" s="40"/>
      <c r="N77" s="6"/>
      <c r="O77" s="40"/>
      <c r="P77" s="40"/>
      <c r="Q77" s="40"/>
      <c r="R77" s="40"/>
      <c r="S77" s="40"/>
      <c r="T77" s="40"/>
      <c r="U77" s="9"/>
    </row>
    <row r="78" spans="1:21" ht="15.75" thickBot="1" x14ac:dyDescent="0.3">
      <c r="A78" s="4" t="s">
        <v>163</v>
      </c>
      <c r="B78" s="4" t="s">
        <v>2</v>
      </c>
      <c r="C78" s="4"/>
      <c r="D78" s="4"/>
      <c r="E78" s="24" t="s">
        <v>6</v>
      </c>
      <c r="F78" s="24" t="s">
        <v>8</v>
      </c>
      <c r="G78" s="4" t="s">
        <v>10</v>
      </c>
      <c r="H78" s="29" t="e">
        <f>VLOOKUP(A78,M:N,2,0)</f>
        <v>#N/A</v>
      </c>
      <c r="M78" s="41"/>
      <c r="N78" s="7"/>
      <c r="O78" s="41"/>
      <c r="P78" s="41"/>
      <c r="Q78" s="41"/>
      <c r="R78" s="41"/>
      <c r="S78" s="41"/>
      <c r="T78" s="41"/>
      <c r="U78" s="10"/>
    </row>
    <row r="79" spans="1:21" x14ac:dyDescent="0.25">
      <c r="A79" s="4"/>
      <c r="B79" s="4" t="s">
        <v>3</v>
      </c>
      <c r="C79" s="4"/>
      <c r="D79" s="4"/>
      <c r="E79" s="24" t="s">
        <v>7</v>
      </c>
      <c r="F79" s="24" t="s">
        <v>9</v>
      </c>
      <c r="G79" s="4"/>
      <c r="H79" s="29" t="e">
        <f>VLOOKUP(A79,M:N,2,0)</f>
        <v>#N/A</v>
      </c>
      <c r="M79" s="40"/>
      <c r="N79" s="6"/>
      <c r="O79" s="6"/>
      <c r="P79" s="6"/>
      <c r="Q79" s="40"/>
      <c r="R79" s="40"/>
      <c r="S79" s="40"/>
      <c r="T79" s="40"/>
      <c r="U79" s="9"/>
    </row>
    <row r="80" spans="1:21" ht="15.75" thickBot="1" x14ac:dyDescent="0.3">
      <c r="A80" s="3" t="s">
        <v>164</v>
      </c>
      <c r="B80" s="3">
        <v>48</v>
      </c>
      <c r="C80" s="3" t="s">
        <v>20</v>
      </c>
      <c r="D80" s="3" t="s">
        <v>28</v>
      </c>
      <c r="E80" s="26">
        <v>64</v>
      </c>
      <c r="F80" s="26">
        <v>44665</v>
      </c>
      <c r="G80" s="3">
        <v>1046</v>
      </c>
      <c r="H80" s="29" t="e">
        <f>VLOOKUP(A80,M:N,2,0)</f>
        <v>#N/A</v>
      </c>
      <c r="M80" s="41"/>
      <c r="N80" s="7"/>
      <c r="O80" s="7"/>
      <c r="P80" s="7"/>
      <c r="Q80" s="41"/>
      <c r="R80" s="41"/>
      <c r="S80" s="41"/>
      <c r="T80" s="41"/>
      <c r="U80" s="10"/>
    </row>
    <row r="81" spans="1:21" x14ac:dyDescent="0.25">
      <c r="A81" s="5" t="s">
        <v>165</v>
      </c>
      <c r="B81" s="5">
        <v>48</v>
      </c>
      <c r="C81" s="5" t="s">
        <v>20</v>
      </c>
      <c r="D81" s="5" t="s">
        <v>28</v>
      </c>
      <c r="E81" s="27">
        <v>64</v>
      </c>
      <c r="F81" s="27">
        <v>44665</v>
      </c>
      <c r="G81" s="5">
        <v>900</v>
      </c>
      <c r="H81" s="29" t="e">
        <f>VLOOKUP(A81,M:N,2,0)</f>
        <v>#N/A</v>
      </c>
      <c r="M81" s="38"/>
      <c r="N81" s="8"/>
      <c r="O81" s="8"/>
      <c r="P81" s="8"/>
      <c r="Q81" s="38"/>
      <c r="R81" s="38"/>
      <c r="S81" s="38"/>
      <c r="T81" s="38"/>
      <c r="U81" s="12"/>
    </row>
    <row r="82" spans="1:21" ht="15.75" thickBot="1" x14ac:dyDescent="0.3">
      <c r="A82" s="3" t="s">
        <v>166</v>
      </c>
      <c r="B82" s="3">
        <v>48</v>
      </c>
      <c r="C82" s="3" t="s">
        <v>20</v>
      </c>
      <c r="D82" s="3" t="s">
        <v>28</v>
      </c>
      <c r="E82" s="26">
        <v>64</v>
      </c>
      <c r="F82" s="26">
        <v>44665</v>
      </c>
      <c r="G82" s="3">
        <v>1620</v>
      </c>
      <c r="H82" s="29" t="e">
        <f>VLOOKUP(A82,M:N,2,0)</f>
        <v>#N/A</v>
      </c>
      <c r="M82" s="39"/>
      <c r="N82" s="13"/>
      <c r="O82" s="13"/>
      <c r="P82" s="13"/>
      <c r="Q82" s="39"/>
      <c r="R82" s="39"/>
      <c r="S82" s="39"/>
      <c r="T82" s="39"/>
      <c r="U82" s="14"/>
    </row>
    <row r="83" spans="1:21" x14ac:dyDescent="0.25">
      <c r="A83" s="5" t="s">
        <v>166</v>
      </c>
      <c r="B83" s="5">
        <v>96</v>
      </c>
      <c r="C83" s="5" t="s">
        <v>20</v>
      </c>
      <c r="D83" s="5" t="s">
        <v>28</v>
      </c>
      <c r="E83" s="27">
        <v>64</v>
      </c>
      <c r="F83" s="27">
        <v>44665</v>
      </c>
      <c r="G83" s="5">
        <v>1400</v>
      </c>
      <c r="H83" s="29" t="e">
        <f>VLOOKUP(A83,M:N,2,0)</f>
        <v>#N/A</v>
      </c>
    </row>
    <row r="84" spans="1:21" x14ac:dyDescent="0.25">
      <c r="A84" s="3" t="s">
        <v>167</v>
      </c>
      <c r="B84" s="3">
        <v>192</v>
      </c>
      <c r="C84" s="3" t="s">
        <v>20</v>
      </c>
      <c r="D84" s="3" t="s">
        <v>28</v>
      </c>
      <c r="E84" s="26">
        <v>128</v>
      </c>
      <c r="F84" s="26">
        <v>44709</v>
      </c>
      <c r="G84" s="3">
        <v>875</v>
      </c>
      <c r="H84" s="29" t="e">
        <f>VLOOKUP(A84,M:N,2,0)</f>
        <v>#N/A</v>
      </c>
    </row>
    <row r="85" spans="1:21" x14ac:dyDescent="0.25">
      <c r="A85" s="5" t="s">
        <v>167</v>
      </c>
      <c r="B85" s="5">
        <v>96</v>
      </c>
      <c r="C85" s="5" t="s">
        <v>20</v>
      </c>
      <c r="D85" s="5" t="s">
        <v>28</v>
      </c>
      <c r="E85" s="27">
        <v>128</v>
      </c>
      <c r="F85" s="27">
        <v>44709</v>
      </c>
      <c r="G85" s="5">
        <v>1620</v>
      </c>
      <c r="H85" s="29" t="e">
        <f>VLOOKUP(A85,M:N,2,0)</f>
        <v>#N/A</v>
      </c>
    </row>
    <row r="86" spans="1:21" x14ac:dyDescent="0.25">
      <c r="A86" s="5" t="s">
        <v>167</v>
      </c>
      <c r="B86" s="5">
        <v>96</v>
      </c>
      <c r="C86" s="5" t="s">
        <v>20</v>
      </c>
      <c r="D86" s="5" t="s">
        <v>27</v>
      </c>
      <c r="E86" s="27">
        <v>128</v>
      </c>
      <c r="F86" s="27" t="s">
        <v>216</v>
      </c>
      <c r="G86" s="5">
        <v>1620</v>
      </c>
      <c r="H86" s="29" t="e">
        <f>VLOOKUP(A86,M:N,2,0)</f>
        <v>#N/A</v>
      </c>
    </row>
    <row r="87" spans="1:21" x14ac:dyDescent="0.25">
      <c r="A87" s="5" t="s">
        <v>168</v>
      </c>
      <c r="B87" s="5">
        <v>384</v>
      </c>
      <c r="C87" s="5" t="s">
        <v>22</v>
      </c>
      <c r="D87" s="5" t="s">
        <v>28</v>
      </c>
      <c r="E87" s="27">
        <v>128</v>
      </c>
      <c r="F87" s="27">
        <v>44709</v>
      </c>
      <c r="G87" s="5">
        <v>900</v>
      </c>
      <c r="H87" s="29" t="e">
        <f>VLOOKUP(A87,M:N,2,0)</f>
        <v>#N/A</v>
      </c>
    </row>
    <row r="88" spans="1:21" x14ac:dyDescent="0.25">
      <c r="A88" s="3" t="s">
        <v>168</v>
      </c>
      <c r="B88" s="3">
        <v>384</v>
      </c>
      <c r="C88" s="3" t="s">
        <v>20</v>
      </c>
      <c r="D88" s="3" t="s">
        <v>28</v>
      </c>
      <c r="E88" s="26">
        <v>128</v>
      </c>
      <c r="F88" s="26">
        <v>44709</v>
      </c>
      <c r="G88" s="3">
        <v>797</v>
      </c>
      <c r="H88" s="29" t="e">
        <f>VLOOKUP(A88,M:N,2,0)</f>
        <v>#N/A</v>
      </c>
    </row>
    <row r="89" spans="1:21" ht="15" customHeight="1" x14ac:dyDescent="0.25">
      <c r="A89" s="3" t="s">
        <v>168</v>
      </c>
      <c r="B89" s="3">
        <v>144</v>
      </c>
      <c r="C89" s="3" t="s">
        <v>22</v>
      </c>
      <c r="D89" s="3" t="s">
        <v>28</v>
      </c>
      <c r="E89" s="26">
        <v>192</v>
      </c>
      <c r="F89" s="26">
        <v>43</v>
      </c>
      <c r="G89" s="3">
        <v>1440</v>
      </c>
      <c r="H89" s="29" t="e">
        <f>VLOOKUP(A89,M:N,2,0)</f>
        <v>#N/A</v>
      </c>
    </row>
    <row r="90" spans="1:21" x14ac:dyDescent="0.25">
      <c r="A90" s="3" t="s">
        <v>168</v>
      </c>
      <c r="B90" s="3">
        <v>384</v>
      </c>
      <c r="C90" s="3" t="s">
        <v>22</v>
      </c>
      <c r="D90" s="3" t="s">
        <v>27</v>
      </c>
      <c r="E90" s="26">
        <v>128</v>
      </c>
      <c r="F90" s="26">
        <v>80</v>
      </c>
      <c r="G90" s="3">
        <v>950</v>
      </c>
      <c r="H90" s="29" t="e">
        <f>VLOOKUP(A90,M:N,2,0)</f>
        <v>#N/A</v>
      </c>
    </row>
    <row r="91" spans="1:21" x14ac:dyDescent="0.25">
      <c r="A91" s="3" t="s">
        <v>169</v>
      </c>
      <c r="B91" s="3">
        <v>288</v>
      </c>
      <c r="C91" s="3" t="s">
        <v>23</v>
      </c>
      <c r="D91" s="3" t="s">
        <v>27</v>
      </c>
      <c r="E91" s="26">
        <v>192</v>
      </c>
      <c r="F91" s="26" t="s">
        <v>217</v>
      </c>
      <c r="G91" s="3">
        <v>1552</v>
      </c>
      <c r="H91" s="29" t="e">
        <f>VLOOKUP(A91,M:N,2,0)</f>
        <v>#N/A</v>
      </c>
    </row>
    <row r="92" spans="1:21" x14ac:dyDescent="0.25">
      <c r="A92" s="5" t="s">
        <v>170</v>
      </c>
      <c r="B92" s="5">
        <v>384</v>
      </c>
      <c r="C92" s="5" t="s">
        <v>25</v>
      </c>
      <c r="D92" s="5" t="s">
        <v>27</v>
      </c>
      <c r="E92" s="27">
        <v>128</v>
      </c>
      <c r="F92" s="27">
        <v>80</v>
      </c>
      <c r="G92" s="5">
        <v>1058</v>
      </c>
      <c r="H92" s="29" t="e">
        <f>VLOOKUP(A92,M:N,2,0)</f>
        <v>#N/A</v>
      </c>
    </row>
    <row r="93" spans="1:21" x14ac:dyDescent="0.25">
      <c r="A93" s="5" t="s">
        <v>171</v>
      </c>
      <c r="B93" s="5">
        <v>768</v>
      </c>
      <c r="C93" s="5" t="s">
        <v>25</v>
      </c>
      <c r="D93" s="5" t="s">
        <v>27</v>
      </c>
      <c r="E93" s="27">
        <v>128</v>
      </c>
      <c r="F93" s="27" t="s">
        <v>212</v>
      </c>
      <c r="G93" s="5">
        <v>928</v>
      </c>
      <c r="H93" s="29" t="e">
        <f>VLOOKUP(A93,M:N,2,0)</f>
        <v>#N/A</v>
      </c>
    </row>
    <row r="94" spans="1:21" ht="28.5" x14ac:dyDescent="0.25">
      <c r="A94" s="5" t="s">
        <v>172</v>
      </c>
      <c r="B94" s="5">
        <v>768</v>
      </c>
      <c r="C94" s="5" t="s">
        <v>23</v>
      </c>
      <c r="D94" s="5" t="s">
        <v>27</v>
      </c>
      <c r="E94" s="27">
        <v>192</v>
      </c>
      <c r="F94" s="27" t="s">
        <v>218</v>
      </c>
      <c r="G94" s="5" t="s">
        <v>29</v>
      </c>
      <c r="H94" s="29" t="e">
        <f>VLOOKUP(A94,M:N,2,0)</f>
        <v>#N/A</v>
      </c>
    </row>
    <row r="95" spans="1:21" x14ac:dyDescent="0.25">
      <c r="A95" s="5"/>
      <c r="B95" s="5"/>
      <c r="C95" s="5"/>
      <c r="D95" s="5"/>
      <c r="E95" s="27"/>
      <c r="F95" s="27"/>
      <c r="G95" s="5"/>
      <c r="H95" s="29" t="e">
        <f>VLOOKUP(A95,M:N,2,0)</f>
        <v>#N/A</v>
      </c>
    </row>
    <row r="96" spans="1:21" x14ac:dyDescent="0.25">
      <c r="A96" s="5" t="s">
        <v>173</v>
      </c>
      <c r="B96" s="5">
        <v>960</v>
      </c>
      <c r="C96" s="5" t="s">
        <v>23</v>
      </c>
      <c r="D96" s="5" t="s">
        <v>27</v>
      </c>
      <c r="E96" s="27">
        <v>192</v>
      </c>
      <c r="F96" s="27" t="s">
        <v>218</v>
      </c>
      <c r="G96" s="5">
        <v>980</v>
      </c>
      <c r="H96" s="29" t="e">
        <f>VLOOKUP(A96,M:N,2,0)</f>
        <v>#N/A</v>
      </c>
    </row>
    <row r="97" spans="1:8" x14ac:dyDescent="0.25">
      <c r="A97" s="3" t="s">
        <v>173</v>
      </c>
      <c r="B97" s="3">
        <v>1152</v>
      </c>
      <c r="C97" s="3" t="s">
        <v>23</v>
      </c>
      <c r="D97" s="3" t="s">
        <v>27</v>
      </c>
      <c r="E97" s="26">
        <v>192</v>
      </c>
      <c r="F97" s="26">
        <v>134</v>
      </c>
      <c r="G97" s="3">
        <v>823</v>
      </c>
      <c r="H97" s="29" t="e">
        <f>VLOOKUP(A97,M:N,2,0)</f>
        <v>#N/A</v>
      </c>
    </row>
    <row r="98" spans="1:8" x14ac:dyDescent="0.25">
      <c r="A98" s="5" t="s">
        <v>174</v>
      </c>
      <c r="B98" s="5">
        <v>1344</v>
      </c>
      <c r="C98" s="5" t="s">
        <v>23</v>
      </c>
      <c r="D98" s="5" t="s">
        <v>27</v>
      </c>
      <c r="E98" s="27">
        <v>192</v>
      </c>
      <c r="F98" s="27" t="s">
        <v>218</v>
      </c>
      <c r="G98" s="5">
        <v>980</v>
      </c>
      <c r="H98" s="29" t="e">
        <f>VLOOKUP(A98,M:N,2,0)</f>
        <v>#N/A</v>
      </c>
    </row>
    <row r="99" spans="1:8" x14ac:dyDescent="0.25">
      <c r="A99" s="5" t="s">
        <v>175</v>
      </c>
      <c r="B99" s="5">
        <v>1344</v>
      </c>
      <c r="C99" s="5" t="s">
        <v>18</v>
      </c>
      <c r="D99" s="5" t="s">
        <v>27</v>
      </c>
      <c r="E99" s="27">
        <v>256</v>
      </c>
      <c r="F99" s="27" t="s">
        <v>213</v>
      </c>
      <c r="G99" s="5">
        <v>980</v>
      </c>
      <c r="H99" s="29" t="e">
        <f>VLOOKUP(A99,M:N,2,0)</f>
        <v>#N/A</v>
      </c>
    </row>
    <row r="100" spans="1:8" x14ac:dyDescent="0.25">
      <c r="A100" s="5" t="s">
        <v>176</v>
      </c>
      <c r="B100" s="5">
        <v>1536</v>
      </c>
      <c r="C100" s="5" t="s">
        <v>12</v>
      </c>
      <c r="D100" s="5" t="s">
        <v>27</v>
      </c>
      <c r="E100" s="27">
        <v>256</v>
      </c>
      <c r="F100" s="27" t="s">
        <v>213</v>
      </c>
      <c r="G100" s="5">
        <v>1006</v>
      </c>
      <c r="H100" s="29" t="e">
        <f>VLOOKUP(A100,M:N,2,0)</f>
        <v>#N/A</v>
      </c>
    </row>
    <row r="101" spans="1:8" ht="28.5" x14ac:dyDescent="0.25">
      <c r="A101" s="5" t="s">
        <v>177</v>
      </c>
      <c r="B101" s="5">
        <v>3072</v>
      </c>
      <c r="C101" s="5" t="s">
        <v>15</v>
      </c>
      <c r="D101" s="5" t="s">
        <v>27</v>
      </c>
      <c r="E101" s="27" t="s">
        <v>122</v>
      </c>
      <c r="F101" s="27">
        <v>384</v>
      </c>
      <c r="G101" s="5">
        <v>915</v>
      </c>
      <c r="H101" s="29" t="e">
        <f>VLOOKUP(A101,M:N,2,0)</f>
        <v>#N/A</v>
      </c>
    </row>
    <row r="102" spans="1:8" ht="30" x14ac:dyDescent="0.25">
      <c r="A102" s="4" t="s">
        <v>132</v>
      </c>
      <c r="B102" s="4" t="s">
        <v>1</v>
      </c>
      <c r="C102" s="4" t="s">
        <v>4</v>
      </c>
      <c r="D102" s="4" t="s">
        <v>5</v>
      </c>
      <c r="E102" s="24" t="s">
        <v>0</v>
      </c>
      <c r="F102" s="24" t="s">
        <v>0</v>
      </c>
      <c r="G102" s="4" t="s">
        <v>30</v>
      </c>
      <c r="H102" s="29" t="e">
        <f>VLOOKUP(A102,M:N,2,0)</f>
        <v>#N/A</v>
      </c>
    </row>
    <row r="103" spans="1:8" x14ac:dyDescent="0.25">
      <c r="A103" s="4" t="s">
        <v>178</v>
      </c>
      <c r="B103" s="4" t="s">
        <v>2</v>
      </c>
      <c r="C103" s="4"/>
      <c r="D103" s="4"/>
      <c r="E103" s="24" t="s">
        <v>6</v>
      </c>
      <c r="F103" s="24" t="s">
        <v>8</v>
      </c>
      <c r="G103" s="4" t="s">
        <v>10</v>
      </c>
      <c r="H103" s="29" t="e">
        <f>VLOOKUP(A103,M:N,2,0)</f>
        <v>#N/A</v>
      </c>
    </row>
    <row r="104" spans="1:8" x14ac:dyDescent="0.25">
      <c r="A104" s="4"/>
      <c r="B104" s="4" t="s">
        <v>3</v>
      </c>
      <c r="C104" s="4"/>
      <c r="D104" s="4"/>
      <c r="E104" s="24" t="s">
        <v>7</v>
      </c>
      <c r="F104" s="24" t="s">
        <v>9</v>
      </c>
      <c r="G104" s="4"/>
      <c r="H104" s="29" t="e">
        <f>VLOOKUP(A104,M:N,2,0)</f>
        <v>#N/A</v>
      </c>
    </row>
    <row r="105" spans="1:8" x14ac:dyDescent="0.25">
      <c r="A105" s="3" t="s">
        <v>179</v>
      </c>
      <c r="B105" s="3">
        <v>48</v>
      </c>
      <c r="C105" s="3" t="s">
        <v>20</v>
      </c>
      <c r="D105" s="3" t="s">
        <v>28</v>
      </c>
      <c r="E105" s="26">
        <v>64</v>
      </c>
      <c r="F105" s="26">
        <v>44665</v>
      </c>
      <c r="G105" s="3">
        <v>1620</v>
      </c>
      <c r="H105" s="29" t="e">
        <f>VLOOKUP(A105,M:N,2,0)</f>
        <v>#N/A</v>
      </c>
    </row>
    <row r="106" spans="1:8" ht="156" customHeight="1" x14ac:dyDescent="0.25">
      <c r="A106" s="5" t="s">
        <v>179</v>
      </c>
      <c r="B106" s="5">
        <v>48</v>
      </c>
      <c r="C106" s="5" t="s">
        <v>20</v>
      </c>
      <c r="D106" s="5" t="s">
        <v>28</v>
      </c>
      <c r="E106" s="27">
        <v>64</v>
      </c>
      <c r="F106" s="27">
        <v>44665</v>
      </c>
      <c r="G106" s="5">
        <v>1024</v>
      </c>
      <c r="H106" s="29" t="e">
        <f>VLOOKUP(A106,M:N,2,0)</f>
        <v>#N/A</v>
      </c>
    </row>
    <row r="107" spans="1:8" x14ac:dyDescent="0.25">
      <c r="A107" s="3" t="s">
        <v>180</v>
      </c>
      <c r="B107" s="3">
        <v>96</v>
      </c>
      <c r="C107" s="3" t="s">
        <v>20</v>
      </c>
      <c r="D107" s="3" t="s">
        <v>28</v>
      </c>
      <c r="E107" s="26">
        <v>128</v>
      </c>
      <c r="F107" s="26">
        <v>44801</v>
      </c>
      <c r="G107" s="3">
        <v>1400</v>
      </c>
      <c r="H107" s="29" t="e">
        <f>VLOOKUP(A107,M:N,2,0)</f>
        <v>#N/A</v>
      </c>
    </row>
    <row r="108" spans="1:8" x14ac:dyDescent="0.25">
      <c r="A108" s="5" t="s">
        <v>181</v>
      </c>
      <c r="B108" s="5">
        <v>144</v>
      </c>
      <c r="C108" s="5" t="s">
        <v>22</v>
      </c>
      <c r="D108" s="5" t="s">
        <v>28</v>
      </c>
      <c r="E108" s="27">
        <v>192</v>
      </c>
      <c r="F108" s="27">
        <v>43</v>
      </c>
      <c r="G108" s="5">
        <v>1440</v>
      </c>
      <c r="H108" s="29" t="e">
        <f>VLOOKUP(A108,M:N,2,0)</f>
        <v>#N/A</v>
      </c>
    </row>
    <row r="109" spans="1:8" x14ac:dyDescent="0.25">
      <c r="A109" s="3" t="s">
        <v>181</v>
      </c>
      <c r="B109" s="3">
        <v>144</v>
      </c>
      <c r="C109" s="3" t="s">
        <v>25</v>
      </c>
      <c r="D109" s="3" t="s">
        <v>27</v>
      </c>
      <c r="E109" s="26">
        <v>128</v>
      </c>
      <c r="F109" s="26">
        <v>64</v>
      </c>
      <c r="G109" s="3">
        <v>1740</v>
      </c>
      <c r="H109" s="29" t="e">
        <f>VLOOKUP(A109,M:N,2,0)</f>
        <v>#N/A</v>
      </c>
    </row>
    <row r="110" spans="1:8" x14ac:dyDescent="0.25">
      <c r="A110" s="5" t="s">
        <v>182</v>
      </c>
      <c r="B110" s="5">
        <v>192</v>
      </c>
      <c r="C110" s="5" t="s">
        <v>25</v>
      </c>
      <c r="D110" s="5" t="s">
        <v>27</v>
      </c>
      <c r="E110" s="27">
        <v>192</v>
      </c>
      <c r="F110" s="27" t="s">
        <v>219</v>
      </c>
      <c r="G110" s="5">
        <v>1800</v>
      </c>
      <c r="H110" s="29" t="e">
        <f>VLOOKUP(A110,M:N,2,0)</f>
        <v>#N/A</v>
      </c>
    </row>
    <row r="111" spans="1:8" x14ac:dyDescent="0.25">
      <c r="A111" s="3" t="s">
        <v>183</v>
      </c>
      <c r="B111" s="3">
        <v>288</v>
      </c>
      <c r="C111" s="3" t="s">
        <v>23</v>
      </c>
      <c r="D111" s="3" t="s">
        <v>27</v>
      </c>
      <c r="E111" s="26">
        <v>192</v>
      </c>
      <c r="F111" s="26">
        <v>92</v>
      </c>
      <c r="G111" s="3">
        <v>1553</v>
      </c>
      <c r="H111" s="29" t="e">
        <f>VLOOKUP(A111,M:N,2,0)</f>
        <v>#N/A</v>
      </c>
    </row>
    <row r="112" spans="1:8" x14ac:dyDescent="0.25">
      <c r="A112" s="3" t="s">
        <v>184</v>
      </c>
      <c r="B112" s="3">
        <v>384</v>
      </c>
      <c r="C112" s="3" t="s">
        <v>23</v>
      </c>
      <c r="D112" s="3" t="s">
        <v>27</v>
      </c>
      <c r="E112" s="26">
        <v>320</v>
      </c>
      <c r="F112" s="26" t="s">
        <v>220</v>
      </c>
      <c r="G112" s="3">
        <v>1104</v>
      </c>
      <c r="H112" s="29" t="e">
        <f>VLOOKUP(A112,M:N,2,0)</f>
        <v>#N/A</v>
      </c>
    </row>
    <row r="113" spans="1:8" x14ac:dyDescent="0.25">
      <c r="A113" s="5" t="s">
        <v>184</v>
      </c>
      <c r="B113" s="5">
        <v>336</v>
      </c>
      <c r="C113" s="5" t="s">
        <v>23</v>
      </c>
      <c r="D113" s="5" t="s">
        <v>27</v>
      </c>
      <c r="E113" s="27">
        <v>256</v>
      </c>
      <c r="F113" s="27">
        <v>128</v>
      </c>
      <c r="G113" s="5">
        <v>16201900</v>
      </c>
      <c r="H113" s="29" t="e">
        <f>VLOOKUP(A113,M:N,2,0)</f>
        <v>#N/A</v>
      </c>
    </row>
    <row r="114" spans="1:8" ht="15" customHeight="1" x14ac:dyDescent="0.25">
      <c r="A114" s="5" t="s">
        <v>185</v>
      </c>
      <c r="B114" s="5">
        <v>384</v>
      </c>
      <c r="C114" s="5" t="s">
        <v>18</v>
      </c>
      <c r="D114" s="5" t="s">
        <v>27</v>
      </c>
      <c r="E114" s="27">
        <v>256</v>
      </c>
      <c r="F114" s="27">
        <v>128</v>
      </c>
      <c r="G114" s="5">
        <v>1645</v>
      </c>
      <c r="H114" s="29" t="e">
        <f>VLOOKUP(A114,M:N,2,0)</f>
        <v>#N/A</v>
      </c>
    </row>
    <row r="115" spans="1:8" x14ac:dyDescent="0.25">
      <c r="A115" s="3" t="s">
        <v>186</v>
      </c>
      <c r="B115" s="3">
        <v>352</v>
      </c>
      <c r="C115" s="3" t="s">
        <v>18</v>
      </c>
      <c r="D115" s="3" t="s">
        <v>27</v>
      </c>
      <c r="E115" s="26">
        <v>320</v>
      </c>
      <c r="F115" s="26">
        <v>152</v>
      </c>
      <c r="G115" s="3">
        <v>1464</v>
      </c>
      <c r="H115" s="29" t="e">
        <f>VLOOKUP(A115,M:N,2,0)</f>
        <v>#N/A</v>
      </c>
    </row>
    <row r="116" spans="1:8" x14ac:dyDescent="0.25">
      <c r="A116" s="5" t="s">
        <v>187</v>
      </c>
      <c r="B116" s="5">
        <v>480</v>
      </c>
      <c r="C116" s="5" t="s">
        <v>12</v>
      </c>
      <c r="D116" s="5" t="s">
        <v>27</v>
      </c>
      <c r="E116" s="27">
        <v>320</v>
      </c>
      <c r="F116" s="27">
        <v>152</v>
      </c>
      <c r="G116" s="5">
        <v>1464</v>
      </c>
      <c r="H116" s="29" t="e">
        <f>VLOOKUP(A116,M:N,2,0)</f>
        <v>#N/A</v>
      </c>
    </row>
    <row r="117" spans="1:8" x14ac:dyDescent="0.25">
      <c r="A117" s="5" t="s">
        <v>188</v>
      </c>
      <c r="B117" s="5">
        <v>512</v>
      </c>
      <c r="C117" s="5" t="s">
        <v>14</v>
      </c>
      <c r="D117" s="5" t="s">
        <v>27</v>
      </c>
      <c r="E117" s="27">
        <v>384</v>
      </c>
      <c r="F117" s="27">
        <v>192</v>
      </c>
      <c r="G117" s="5">
        <v>1544</v>
      </c>
      <c r="H117" s="29" t="e">
        <f>VLOOKUP(A117,M:N,2,0)</f>
        <v>#N/A</v>
      </c>
    </row>
    <row r="118" spans="1:8" x14ac:dyDescent="0.25">
      <c r="A118" s="5" t="s">
        <v>189</v>
      </c>
      <c r="B118" s="5">
        <v>1024</v>
      </c>
      <c r="C118" s="5" t="s">
        <v>31</v>
      </c>
      <c r="D118" s="5" t="s">
        <v>27</v>
      </c>
      <c r="E118" s="27" t="s">
        <v>208</v>
      </c>
      <c r="F118" s="27" t="s">
        <v>221</v>
      </c>
      <c r="G118" s="5">
        <v>1215</v>
      </c>
      <c r="H118" s="29" t="e">
        <f>VLOOKUP(A118,M:N,2,0)</f>
        <v>#N/A</v>
      </c>
    </row>
    <row r="119" spans="1:8" ht="30" x14ac:dyDescent="0.25">
      <c r="A119" s="4" t="s">
        <v>132</v>
      </c>
      <c r="B119" s="4" t="s">
        <v>1</v>
      </c>
      <c r="C119" s="4" t="s">
        <v>4</v>
      </c>
      <c r="D119" s="4" t="s">
        <v>5</v>
      </c>
      <c r="E119" s="24" t="s">
        <v>0</v>
      </c>
      <c r="F119" s="24" t="s">
        <v>0</v>
      </c>
      <c r="G119" s="4" t="s">
        <v>30</v>
      </c>
      <c r="H119" s="29" t="e">
        <f>VLOOKUP(A119,M:N,2,0)</f>
        <v>#N/A</v>
      </c>
    </row>
    <row r="120" spans="1:8" x14ac:dyDescent="0.25">
      <c r="A120" s="4" t="s">
        <v>190</v>
      </c>
      <c r="B120" s="4" t="s">
        <v>2</v>
      </c>
      <c r="C120" s="4"/>
      <c r="D120" s="4"/>
      <c r="E120" s="24" t="s">
        <v>6</v>
      </c>
      <c r="F120" s="24" t="s">
        <v>8</v>
      </c>
      <c r="G120" s="4" t="s">
        <v>10</v>
      </c>
      <c r="H120" s="29" t="e">
        <f>VLOOKUP(A120,M:N,2,0)</f>
        <v>#N/A</v>
      </c>
    </row>
    <row r="121" spans="1:8" x14ac:dyDescent="0.25">
      <c r="A121" s="4"/>
      <c r="B121" s="4" t="s">
        <v>3</v>
      </c>
      <c r="C121" s="4"/>
      <c r="D121" s="4"/>
      <c r="E121" s="24" t="s">
        <v>7</v>
      </c>
      <c r="F121" s="24" t="s">
        <v>9</v>
      </c>
      <c r="G121" s="4"/>
      <c r="H121" s="29" t="e">
        <f>VLOOKUP(A121,M:N,2,0)</f>
        <v>#N/A</v>
      </c>
    </row>
    <row r="122" spans="1:8" x14ac:dyDescent="0.25">
      <c r="A122" s="3" t="s">
        <v>191</v>
      </c>
      <c r="B122" s="3">
        <v>16</v>
      </c>
      <c r="C122" s="3" t="s">
        <v>20</v>
      </c>
      <c r="D122" s="3" t="s">
        <v>28</v>
      </c>
      <c r="E122" s="26">
        <v>64</v>
      </c>
      <c r="F122" s="26">
        <v>44724</v>
      </c>
      <c r="G122" s="3">
        <v>1402</v>
      </c>
      <c r="H122" s="29" t="e">
        <f>VLOOKUP(A122,M:N,2,0)</f>
        <v>#N/A</v>
      </c>
    </row>
    <row r="123" spans="1:8" x14ac:dyDescent="0.25">
      <c r="A123" s="3" t="s">
        <v>192</v>
      </c>
      <c r="B123" s="3">
        <v>48</v>
      </c>
      <c r="C123" s="3" t="s">
        <v>20</v>
      </c>
      <c r="D123" s="3" t="s">
        <v>28</v>
      </c>
      <c r="E123" s="26">
        <v>128</v>
      </c>
      <c r="F123" s="26"/>
      <c r="G123" s="3">
        <v>1400</v>
      </c>
      <c r="H123" s="29" t="e">
        <f>VLOOKUP(A123,M:N,2,0)</f>
        <v>#N/A</v>
      </c>
    </row>
    <row r="124" spans="1:8" x14ac:dyDescent="0.25">
      <c r="A124" s="5" t="s">
        <v>193</v>
      </c>
      <c r="B124" s="5">
        <v>96</v>
      </c>
      <c r="C124" s="5" t="s">
        <v>20</v>
      </c>
      <c r="D124" s="5" t="s">
        <v>28</v>
      </c>
      <c r="E124" s="27">
        <v>128</v>
      </c>
      <c r="F124" s="27">
        <v>44801</v>
      </c>
      <c r="G124" s="5">
        <v>1400</v>
      </c>
      <c r="H124" s="29" t="e">
        <f>VLOOKUP(A124,M:N,2,0)</f>
        <v>#N/A</v>
      </c>
    </row>
    <row r="125" spans="1:8" x14ac:dyDescent="0.25">
      <c r="A125" s="5" t="s">
        <v>194</v>
      </c>
      <c r="B125" s="5">
        <v>96</v>
      </c>
      <c r="C125" s="5" t="s">
        <v>20</v>
      </c>
      <c r="D125" s="5" t="s">
        <v>28</v>
      </c>
      <c r="E125" s="27">
        <v>128</v>
      </c>
      <c r="F125" s="27">
        <v>44801</v>
      </c>
      <c r="G125" s="5">
        <v>1620</v>
      </c>
      <c r="H125" s="29" t="e">
        <f>VLOOKUP(A125,M:N,2,0)</f>
        <v>#N/A</v>
      </c>
    </row>
    <row r="126" spans="1:8" x14ac:dyDescent="0.25">
      <c r="A126" s="5" t="s">
        <v>194</v>
      </c>
      <c r="B126" s="5">
        <v>96</v>
      </c>
      <c r="C126" s="5" t="s">
        <v>20</v>
      </c>
      <c r="D126" s="5" t="s">
        <v>27</v>
      </c>
      <c r="E126" s="27">
        <v>192</v>
      </c>
      <c r="F126" s="27" t="s">
        <v>216</v>
      </c>
      <c r="G126" s="5">
        <v>1620</v>
      </c>
      <c r="H126" s="29" t="e">
        <f>VLOOKUP(A126,M:N,2,0)</f>
        <v>#N/A</v>
      </c>
    </row>
    <row r="127" spans="1:8" x14ac:dyDescent="0.25">
      <c r="A127" s="5" t="s">
        <v>195</v>
      </c>
      <c r="B127" s="5">
        <v>192</v>
      </c>
      <c r="C127" s="5" t="s">
        <v>25</v>
      </c>
      <c r="D127" s="5" t="s">
        <v>27</v>
      </c>
      <c r="E127" s="27">
        <v>128</v>
      </c>
      <c r="F127" s="27" t="s">
        <v>222</v>
      </c>
      <c r="G127" s="5">
        <v>1566</v>
      </c>
      <c r="H127" s="29" t="e">
        <f>VLOOKUP(A127,M:N,2,0)</f>
        <v>#N/A</v>
      </c>
    </row>
    <row r="128" spans="1:8" x14ac:dyDescent="0.25">
      <c r="A128" s="5" t="s">
        <v>196</v>
      </c>
      <c r="B128" s="5">
        <v>336</v>
      </c>
      <c r="C128" s="5" t="s">
        <v>23</v>
      </c>
      <c r="D128" s="5" t="s">
        <v>27</v>
      </c>
      <c r="E128" s="27">
        <v>256</v>
      </c>
      <c r="F128" s="27" t="s">
        <v>223</v>
      </c>
      <c r="G128" s="5">
        <v>1350</v>
      </c>
      <c r="H128" s="29" t="e">
        <f>VLOOKUP(A128,M:N,2,0)</f>
        <v>#N/A</v>
      </c>
    </row>
    <row r="129" spans="1:8" x14ac:dyDescent="0.25">
      <c r="A129" s="5" t="s">
        <v>197</v>
      </c>
      <c r="B129" s="5">
        <v>228</v>
      </c>
      <c r="C129" s="5" t="s">
        <v>23</v>
      </c>
      <c r="D129" s="5" t="s">
        <v>27</v>
      </c>
      <c r="E129" s="27">
        <v>256</v>
      </c>
      <c r="F129" s="27" t="s">
        <v>224</v>
      </c>
      <c r="G129" s="5">
        <v>1300</v>
      </c>
      <c r="H129" s="29" t="e">
        <f>VLOOKUP(A129,M:N,2,0)</f>
        <v>#N/A</v>
      </c>
    </row>
    <row r="130" spans="1:8" x14ac:dyDescent="0.25">
      <c r="A130" s="5" t="s">
        <v>198</v>
      </c>
      <c r="B130" s="5">
        <v>352</v>
      </c>
      <c r="C130" s="5" t="s">
        <v>12</v>
      </c>
      <c r="D130" s="5" t="s">
        <v>27</v>
      </c>
      <c r="E130" s="27">
        <v>256</v>
      </c>
      <c r="F130" s="27" t="s">
        <v>225</v>
      </c>
      <c r="G130" s="5">
        <v>1215</v>
      </c>
      <c r="H130" s="29" t="e">
        <f>VLOOKUP(A130,M:N,2,0)</f>
        <v>#N/A</v>
      </c>
    </row>
    <row r="131" spans="1:8" ht="15" customHeight="1" x14ac:dyDescent="0.25">
      <c r="A131" s="5" t="s">
        <v>199</v>
      </c>
      <c r="B131" s="5">
        <v>448</v>
      </c>
      <c r="C131" s="5" t="s">
        <v>12</v>
      </c>
      <c r="D131" s="5" t="s">
        <v>27</v>
      </c>
      <c r="E131" s="27">
        <v>320</v>
      </c>
      <c r="F131" s="27" t="s">
        <v>226</v>
      </c>
      <c r="G131" s="5">
        <v>1215</v>
      </c>
      <c r="H131" s="29" t="e">
        <f>VLOOKUP(A131,M:N,2,0)</f>
        <v>#N/A</v>
      </c>
    </row>
    <row r="132" spans="1:8" x14ac:dyDescent="0.25">
      <c r="A132" s="5" t="s">
        <v>200</v>
      </c>
      <c r="B132" s="5">
        <v>480</v>
      </c>
      <c r="C132" s="5" t="s">
        <v>14</v>
      </c>
      <c r="D132" s="5" t="s">
        <v>27</v>
      </c>
      <c r="E132" s="27">
        <v>384</v>
      </c>
      <c r="F132" s="27" t="s">
        <v>227</v>
      </c>
      <c r="G132" s="5">
        <v>1401</v>
      </c>
      <c r="H132" s="29" t="e">
        <f>VLOOKUP(A132,M:N,2,0)</f>
        <v>#N/A</v>
      </c>
    </row>
    <row r="133" spans="1:8" x14ac:dyDescent="0.25">
      <c r="A133" s="5"/>
      <c r="B133" s="5"/>
      <c r="C133" s="5"/>
      <c r="D133" s="5"/>
      <c r="E133" s="27"/>
      <c r="F133" s="27"/>
      <c r="G133" s="5"/>
      <c r="H133" s="29" t="e">
        <f>VLOOKUP(A133,M:N,2,0)</f>
        <v>#N/A</v>
      </c>
    </row>
    <row r="134" spans="1:8" x14ac:dyDescent="0.25">
      <c r="A134" s="4"/>
      <c r="B134" s="4"/>
      <c r="C134" s="4"/>
      <c r="D134" s="4"/>
      <c r="E134" s="24"/>
      <c r="F134" s="24"/>
      <c r="G134" s="4"/>
      <c r="H134" s="29"/>
    </row>
    <row r="135" spans="1:8" x14ac:dyDescent="0.25">
      <c r="A135" s="4"/>
      <c r="B135" s="4"/>
      <c r="C135" s="4"/>
      <c r="D135" s="4"/>
      <c r="E135" s="24"/>
      <c r="F135" s="24"/>
      <c r="G135" s="4"/>
      <c r="H135" s="29"/>
    </row>
    <row r="136" spans="1:8" x14ac:dyDescent="0.25">
      <c r="A136" s="4"/>
      <c r="B136" s="4"/>
      <c r="C136" s="4"/>
      <c r="D136" s="4"/>
      <c r="E136" s="24"/>
      <c r="F136" s="24"/>
      <c r="G136" s="4"/>
      <c r="H136" s="29"/>
    </row>
    <row r="137" spans="1:8" x14ac:dyDescent="0.25">
      <c r="A137" s="3"/>
      <c r="B137" s="3"/>
      <c r="C137" s="3"/>
      <c r="D137" s="3"/>
      <c r="E137" s="26"/>
      <c r="F137" s="26"/>
      <c r="G137" s="3"/>
      <c r="H137" s="29"/>
    </row>
    <row r="138" spans="1:8" x14ac:dyDescent="0.25">
      <c r="A138" s="3"/>
      <c r="B138" s="3"/>
      <c r="C138" s="3"/>
      <c r="D138" s="3"/>
      <c r="E138" s="26"/>
      <c r="F138" s="26"/>
      <c r="G138" s="3"/>
      <c r="H138" s="29"/>
    </row>
    <row r="139" spans="1:8" x14ac:dyDescent="0.25">
      <c r="A139" s="3"/>
      <c r="B139" s="3"/>
      <c r="C139" s="3"/>
      <c r="D139" s="3"/>
      <c r="E139" s="26"/>
      <c r="F139" s="26"/>
      <c r="G139" s="3"/>
      <c r="H139" s="29"/>
    </row>
    <row r="140" spans="1:8" x14ac:dyDescent="0.25">
      <c r="A140" s="3"/>
      <c r="B140" s="3"/>
      <c r="C140" s="3"/>
      <c r="D140" s="3"/>
      <c r="E140" s="26"/>
      <c r="F140" s="26"/>
      <c r="G140" s="3"/>
      <c r="H140" s="29"/>
    </row>
    <row r="141" spans="1:8" x14ac:dyDescent="0.25">
      <c r="A141" s="3"/>
      <c r="B141" s="3"/>
      <c r="C141" s="3"/>
      <c r="D141" s="3"/>
      <c r="E141" s="26"/>
      <c r="F141" s="26"/>
      <c r="G141" s="3"/>
      <c r="H141" s="29"/>
    </row>
    <row r="142" spans="1:8" x14ac:dyDescent="0.25">
      <c r="A142" s="3"/>
      <c r="B142" s="3"/>
      <c r="C142" s="3"/>
      <c r="D142" s="3"/>
      <c r="E142" s="26"/>
      <c r="F142" s="26"/>
      <c r="G142" s="3"/>
      <c r="H142" s="29"/>
    </row>
    <row r="143" spans="1:8" x14ac:dyDescent="0.25">
      <c r="A143" s="5"/>
      <c r="B143" s="5"/>
      <c r="C143" s="5"/>
      <c r="D143" s="5"/>
      <c r="E143" s="27"/>
      <c r="F143" s="27"/>
      <c r="G143" s="5"/>
      <c r="H143" s="29"/>
    </row>
    <row r="144" spans="1:8" x14ac:dyDescent="0.25">
      <c r="A144" s="4"/>
      <c r="B144" s="4"/>
      <c r="C144" s="4"/>
      <c r="D144" s="4"/>
      <c r="E144" s="24"/>
      <c r="F144" s="24"/>
      <c r="G144" s="4"/>
      <c r="H144" s="29"/>
    </row>
    <row r="145" spans="1:8" x14ac:dyDescent="0.25">
      <c r="A145" s="4"/>
      <c r="B145" s="4"/>
      <c r="C145" s="4"/>
      <c r="D145" s="4"/>
      <c r="E145" s="24"/>
      <c r="F145" s="24"/>
      <c r="G145" s="4"/>
      <c r="H145" s="29"/>
    </row>
    <row r="146" spans="1:8" x14ac:dyDescent="0.25">
      <c r="A146" s="4"/>
      <c r="B146" s="4"/>
      <c r="C146" s="4"/>
      <c r="D146" s="4"/>
      <c r="E146" s="24"/>
      <c r="F146" s="24"/>
      <c r="G146" s="4"/>
      <c r="H146" s="29"/>
    </row>
    <row r="147" spans="1:8" x14ac:dyDescent="0.25">
      <c r="A147" s="3"/>
      <c r="B147" s="3"/>
      <c r="C147" s="3"/>
      <c r="D147" s="3"/>
      <c r="E147" s="26"/>
      <c r="F147" s="26"/>
      <c r="G147" s="3"/>
      <c r="H147" s="29"/>
    </row>
    <row r="148" spans="1:8" x14ac:dyDescent="0.25">
      <c r="A148" s="2"/>
      <c r="B148" s="2"/>
      <c r="C148" s="2"/>
      <c r="D148" s="2"/>
      <c r="E148" s="25"/>
      <c r="F148" s="27"/>
      <c r="G148" s="2"/>
      <c r="H148" s="29"/>
    </row>
    <row r="149" spans="1:8" x14ac:dyDescent="0.25">
      <c r="A149" s="2"/>
      <c r="B149" s="2"/>
      <c r="C149" s="2"/>
      <c r="D149" s="2"/>
      <c r="E149" s="25"/>
      <c r="F149" s="27"/>
      <c r="G149" s="2"/>
      <c r="H149" s="29"/>
    </row>
    <row r="150" spans="1:8" x14ac:dyDescent="0.25">
      <c r="A150" s="2"/>
      <c r="B150" s="2"/>
      <c r="C150" s="2"/>
      <c r="D150" s="2"/>
      <c r="E150" s="25"/>
      <c r="F150" s="27"/>
      <c r="G150" s="2"/>
      <c r="H150" s="29"/>
    </row>
    <row r="151" spans="1:8" x14ac:dyDescent="0.25">
      <c r="A151" s="2"/>
      <c r="B151" s="2"/>
      <c r="C151" s="2"/>
      <c r="D151" s="2"/>
      <c r="E151" s="25"/>
      <c r="F151" s="27"/>
      <c r="G151" s="2"/>
    </row>
    <row r="152" spans="1:8" x14ac:dyDescent="0.25">
      <c r="A152" s="3"/>
      <c r="B152" s="3"/>
      <c r="C152" s="3"/>
      <c r="D152" s="3"/>
      <c r="E152" s="26"/>
      <c r="F152" s="26"/>
      <c r="G152" s="3"/>
    </row>
    <row r="153" spans="1:8" x14ac:dyDescent="0.25">
      <c r="A153" s="2"/>
      <c r="B153" s="2"/>
      <c r="C153" s="2"/>
      <c r="D153" s="2"/>
      <c r="E153" s="25"/>
      <c r="F153" s="27"/>
      <c r="G153" s="2"/>
    </row>
    <row r="154" spans="1:8" x14ac:dyDescent="0.25">
      <c r="A154" s="2"/>
      <c r="B154" s="2"/>
      <c r="C154" s="2"/>
      <c r="D154" s="2"/>
      <c r="E154" s="25"/>
      <c r="F154" s="27"/>
      <c r="G154" s="2"/>
    </row>
    <row r="155" spans="1:8" x14ac:dyDescent="0.25">
      <c r="A155" s="2"/>
      <c r="B155" s="2"/>
      <c r="C155" s="2"/>
      <c r="D155" s="2"/>
      <c r="E155" s="25"/>
      <c r="F155" s="27"/>
      <c r="G155" s="2"/>
    </row>
    <row r="156" spans="1:8" x14ac:dyDescent="0.25">
      <c r="A156" s="2"/>
      <c r="B156" s="2"/>
      <c r="C156" s="2"/>
      <c r="D156" s="2"/>
      <c r="E156" s="25"/>
      <c r="F156" s="27"/>
      <c r="G156" s="2"/>
    </row>
    <row r="157" spans="1:8" x14ac:dyDescent="0.25">
      <c r="A157" s="2"/>
      <c r="B157" s="2"/>
      <c r="C157" s="2"/>
      <c r="D157" s="2"/>
      <c r="E157" s="25"/>
      <c r="F157" s="27"/>
      <c r="G157" s="2"/>
    </row>
    <row r="158" spans="1:8" x14ac:dyDescent="0.25">
      <c r="A158" s="2"/>
      <c r="B158" s="2"/>
      <c r="C158" s="2"/>
      <c r="D158" s="2"/>
      <c r="E158" s="25"/>
      <c r="F158" s="27"/>
      <c r="G158" s="2"/>
    </row>
  </sheetData>
  <mergeCells count="173">
    <mergeCell ref="C25:C27"/>
    <mergeCell ref="D25:D27"/>
    <mergeCell ref="C34:C36"/>
    <mergeCell ref="D34:D36"/>
    <mergeCell ref="C1:C3"/>
    <mergeCell ref="D1:D3"/>
    <mergeCell ref="C13:C15"/>
    <mergeCell ref="D13:D15"/>
    <mergeCell ref="M17:M18"/>
    <mergeCell ref="M19:M20"/>
    <mergeCell ref="M25:M26"/>
    <mergeCell ref="S11:S12"/>
    <mergeCell ref="Q17:Q18"/>
    <mergeCell ref="M5:M6"/>
    <mergeCell ref="Q5:Q6"/>
    <mergeCell ref="M7:M8"/>
    <mergeCell ref="N7:N8"/>
    <mergeCell ref="M45:M46"/>
    <mergeCell ref="M47:M48"/>
    <mergeCell ref="M49:M50"/>
    <mergeCell ref="M51:M52"/>
    <mergeCell ref="M53:M54"/>
    <mergeCell ref="M55:M56"/>
    <mergeCell ref="P39:P40"/>
    <mergeCell ref="Q39:Q40"/>
    <mergeCell ref="T39:T40"/>
    <mergeCell ref="M41:M42"/>
    <mergeCell ref="M43:M44"/>
    <mergeCell ref="T43:T44"/>
    <mergeCell ref="M39:M40"/>
    <mergeCell ref="O39:O40"/>
    <mergeCell ref="U59:U60"/>
    <mergeCell ref="M61:M62"/>
    <mergeCell ref="M63:M64"/>
    <mergeCell ref="M65:M66"/>
    <mergeCell ref="O65:O66"/>
    <mergeCell ref="P65:P66"/>
    <mergeCell ref="Q65:Q66"/>
    <mergeCell ref="T65:T66"/>
    <mergeCell ref="M57:M58"/>
    <mergeCell ref="M59:M60"/>
    <mergeCell ref="O59:O60"/>
    <mergeCell ref="P59:P60"/>
    <mergeCell ref="Q59:Q60"/>
    <mergeCell ref="R59:R60"/>
    <mergeCell ref="P75:P76"/>
    <mergeCell ref="Q75:Q76"/>
    <mergeCell ref="S75:S76"/>
    <mergeCell ref="M71:M72"/>
    <mergeCell ref="Q71:Q72"/>
    <mergeCell ref="S71:S72"/>
    <mergeCell ref="M73:M74"/>
    <mergeCell ref="Q73:Q74"/>
    <mergeCell ref="M67:M68"/>
    <mergeCell ref="P67:P68"/>
    <mergeCell ref="Q67:Q68"/>
    <mergeCell ref="M69:M70"/>
    <mergeCell ref="O69:O70"/>
    <mergeCell ref="P69:P70"/>
    <mergeCell ref="Q69:Q70"/>
    <mergeCell ref="S69:S70"/>
    <mergeCell ref="M81:M82"/>
    <mergeCell ref="Q81:Q82"/>
    <mergeCell ref="R81:R82"/>
    <mergeCell ref="S81:S82"/>
    <mergeCell ref="T81:T82"/>
    <mergeCell ref="M3:M4"/>
    <mergeCell ref="N3:N4"/>
    <mergeCell ref="Q3:Q4"/>
    <mergeCell ref="R3:R4"/>
    <mergeCell ref="S3:S4"/>
    <mergeCell ref="T77:T78"/>
    <mergeCell ref="M79:M80"/>
    <mergeCell ref="Q79:Q80"/>
    <mergeCell ref="R79:R80"/>
    <mergeCell ref="S79:S80"/>
    <mergeCell ref="T79:T80"/>
    <mergeCell ref="M77:M78"/>
    <mergeCell ref="O77:O78"/>
    <mergeCell ref="P77:P78"/>
    <mergeCell ref="Q77:Q78"/>
    <mergeCell ref="R77:R78"/>
    <mergeCell ref="S77:S78"/>
    <mergeCell ref="M75:M76"/>
    <mergeCell ref="O75:O76"/>
    <mergeCell ref="T11:T12"/>
    <mergeCell ref="M13:M14"/>
    <mergeCell ref="M15:M16"/>
    <mergeCell ref="P15:P16"/>
    <mergeCell ref="Q15:Q16"/>
    <mergeCell ref="R15:R16"/>
    <mergeCell ref="S15:S16"/>
    <mergeCell ref="T15:T16"/>
    <mergeCell ref="O7:O8"/>
    <mergeCell ref="P7:P8"/>
    <mergeCell ref="Q7:Q8"/>
    <mergeCell ref="M9:M10"/>
    <mergeCell ref="R9:R10"/>
    <mergeCell ref="M11:M12"/>
    <mergeCell ref="T25:T26"/>
    <mergeCell ref="M27:M28"/>
    <mergeCell ref="S27:S28"/>
    <mergeCell ref="P19:P20"/>
    <mergeCell ref="S19:S20"/>
    <mergeCell ref="M21:M22"/>
    <mergeCell ref="Q21:Q22"/>
    <mergeCell ref="M23:M24"/>
    <mergeCell ref="Q23:Q24"/>
    <mergeCell ref="S29:S30"/>
    <mergeCell ref="M31:M32"/>
    <mergeCell ref="O31:O32"/>
    <mergeCell ref="P31:P32"/>
    <mergeCell ref="Q31:Q32"/>
    <mergeCell ref="R31:R32"/>
    <mergeCell ref="S31:S32"/>
    <mergeCell ref="P25:P26"/>
    <mergeCell ref="Q25:Q26"/>
    <mergeCell ref="S25:S26"/>
    <mergeCell ref="M29:M30"/>
    <mergeCell ref="T41:T42"/>
    <mergeCell ref="O43:O44"/>
    <mergeCell ref="P43:P44"/>
    <mergeCell ref="Q43:Q44"/>
    <mergeCell ref="R43:R44"/>
    <mergeCell ref="S43:S44"/>
    <mergeCell ref="T31:T32"/>
    <mergeCell ref="M33:M34"/>
    <mergeCell ref="O33:O34"/>
    <mergeCell ref="P33:P34"/>
    <mergeCell ref="R33:R34"/>
    <mergeCell ref="S33:S34"/>
    <mergeCell ref="M37:M38"/>
    <mergeCell ref="M35:M36"/>
    <mergeCell ref="S45:S46"/>
    <mergeCell ref="O47:O48"/>
    <mergeCell ref="P47:P48"/>
    <mergeCell ref="Q47:Q48"/>
    <mergeCell ref="R47:R48"/>
    <mergeCell ref="S47:S48"/>
    <mergeCell ref="Q37:Q38"/>
    <mergeCell ref="R39:R40"/>
    <mergeCell ref="S39:S40"/>
    <mergeCell ref="O41:O42"/>
    <mergeCell ref="O53:O54"/>
    <mergeCell ref="P53:P54"/>
    <mergeCell ref="Q53:Q54"/>
    <mergeCell ref="R53:R54"/>
    <mergeCell ref="S53:S54"/>
    <mergeCell ref="T53:T54"/>
    <mergeCell ref="T47:T48"/>
    <mergeCell ref="O49:O50"/>
    <mergeCell ref="P49:P50"/>
    <mergeCell ref="Q49:Q50"/>
    <mergeCell ref="S49:S50"/>
    <mergeCell ref="O51:O52"/>
    <mergeCell ref="P51:P52"/>
    <mergeCell ref="S51:S52"/>
    <mergeCell ref="R71:R72"/>
    <mergeCell ref="R73:R74"/>
    <mergeCell ref="Q63:Q64"/>
    <mergeCell ref="S63:S64"/>
    <mergeCell ref="R65:R66"/>
    <mergeCell ref="S65:S66"/>
    <mergeCell ref="O67:O68"/>
    <mergeCell ref="R69:R70"/>
    <mergeCell ref="P55:P56"/>
    <mergeCell ref="S55:S56"/>
    <mergeCell ref="O57:O58"/>
    <mergeCell ref="O61:O62"/>
    <mergeCell ref="P61:P62"/>
    <mergeCell ref="Q61:Q62"/>
    <mergeCell ref="S61:S62"/>
    <mergeCell ref="S59:S6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ColorKat</dc:creator>
  <cp:lastModifiedBy>ColorKat</cp:lastModifiedBy>
  <dcterms:created xsi:type="dcterms:W3CDTF">2022-07-20T16:58:08Z</dcterms:created>
  <dcterms:modified xsi:type="dcterms:W3CDTF">2022-07-20T18:57:50Z</dcterms:modified>
</cp:coreProperties>
</file>