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5C814D24-6175-4B15-9374-E388406555AE}" xr6:coauthVersionLast="40" xr6:coauthVersionMax="40" xr10:uidLastSave="{00000000-0000-0000-0000-000000000000}"/>
  <bookViews>
    <workbookView xWindow="0" yWindow="0" windowWidth="22260" windowHeight="12645" activeTab="3" xr2:uid="{00000000-000D-0000-FFFF-FFFF00000000}"/>
  </bookViews>
  <sheets>
    <sheet name="Todo" sheetId="3" r:id="rId1"/>
    <sheet name="流水账" sheetId="2" r:id="rId2"/>
    <sheet name="填报销单" sheetId="1" r:id="rId3"/>
    <sheet name="通讯录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H30" i="2"/>
  <c r="D8" i="2"/>
  <c r="D7" i="2"/>
</calcChain>
</file>

<file path=xl/sharedStrings.xml><?xml version="1.0" encoding="utf-8"?>
<sst xmlns="http://schemas.openxmlformats.org/spreadsheetml/2006/main" count="284" uniqueCount="204">
  <si>
    <t>餐饮</t>
    <phoneticPr fontId="4" type="noConversion"/>
  </si>
  <si>
    <t>发票类型</t>
    <phoneticPr fontId="4" type="noConversion"/>
  </si>
  <si>
    <t>报销摘要</t>
    <phoneticPr fontId="4" type="noConversion"/>
  </si>
  <si>
    <t>餐饮费</t>
    <phoneticPr fontId="4" type="noConversion"/>
  </si>
  <si>
    <t>公交充值卡</t>
    <phoneticPr fontId="4" type="noConversion"/>
  </si>
  <si>
    <t>交通费</t>
    <phoneticPr fontId="4" type="noConversion"/>
  </si>
  <si>
    <t>高速公路通行费</t>
    <phoneticPr fontId="4" type="noConversion"/>
  </si>
  <si>
    <t>差旅费</t>
    <phoneticPr fontId="4" type="noConversion"/>
  </si>
  <si>
    <t>过桥费</t>
    <phoneticPr fontId="4" type="noConversion"/>
  </si>
  <si>
    <t>住宿费</t>
    <phoneticPr fontId="4" type="noConversion"/>
  </si>
  <si>
    <t>停车费</t>
    <phoneticPr fontId="4" type="noConversion"/>
  </si>
  <si>
    <t>日期时间</t>
    <phoneticPr fontId="4" type="noConversion"/>
  </si>
  <si>
    <t>金额</t>
    <phoneticPr fontId="4" type="noConversion"/>
  </si>
  <si>
    <t>备注</t>
    <phoneticPr fontId="4" type="noConversion"/>
  </si>
  <si>
    <t>对象</t>
    <phoneticPr fontId="4" type="noConversion"/>
  </si>
  <si>
    <t>师傅</t>
    <phoneticPr fontId="4" type="noConversion"/>
  </si>
  <si>
    <t>师傅垫付 SOC8YMCERD1001 舱单费</t>
    <phoneticPr fontId="4" type="noConversion"/>
  </si>
  <si>
    <t>进出账</t>
    <phoneticPr fontId="4" type="noConversion"/>
  </si>
  <si>
    <t>张冬生</t>
    <phoneticPr fontId="4" type="noConversion"/>
  </si>
  <si>
    <t>填报销</t>
    <phoneticPr fontId="4" type="noConversion"/>
  </si>
  <si>
    <t>1224出差南通矿泉水和住宿费</t>
    <phoneticPr fontId="4" type="noConversion"/>
  </si>
  <si>
    <t>杨湖</t>
    <phoneticPr fontId="4" type="noConversion"/>
  </si>
  <si>
    <t>垫付</t>
    <phoneticPr fontId="4" type="noConversion"/>
  </si>
  <si>
    <t>师傅</t>
    <phoneticPr fontId="4" type="noConversion"/>
  </si>
  <si>
    <t>师傅垫付</t>
    <phoneticPr fontId="4" type="noConversion"/>
  </si>
  <si>
    <t>填报销</t>
    <phoneticPr fontId="4" type="noConversion"/>
  </si>
  <si>
    <t>领报销款</t>
    <phoneticPr fontId="4" type="noConversion"/>
  </si>
  <si>
    <t>超市</t>
    <phoneticPr fontId="4" type="noConversion"/>
  </si>
  <si>
    <t>酒店</t>
    <phoneticPr fontId="4" type="noConversion"/>
  </si>
  <si>
    <t>陈荔仙</t>
    <phoneticPr fontId="4" type="noConversion"/>
  </si>
  <si>
    <t>交给师傅</t>
    <phoneticPr fontId="4" type="noConversion"/>
  </si>
  <si>
    <t>动作</t>
    <phoneticPr fontId="4" type="noConversion"/>
  </si>
  <si>
    <t>状态</t>
    <phoneticPr fontId="4" type="noConversion"/>
  </si>
  <si>
    <t>完成</t>
    <phoneticPr fontId="4" type="noConversion"/>
  </si>
  <si>
    <t>列1</t>
  </si>
  <si>
    <t>1219-1</t>
    <phoneticPr fontId="4" type="noConversion"/>
  </si>
  <si>
    <t>1224-1</t>
    <phoneticPr fontId="4" type="noConversion"/>
  </si>
  <si>
    <t>1227-1</t>
    <phoneticPr fontId="4" type="noConversion"/>
  </si>
  <si>
    <t>1224出差南通付住宿费</t>
    <phoneticPr fontId="4" type="noConversion"/>
  </si>
  <si>
    <t>1224出差南通买矿泉水</t>
    <phoneticPr fontId="4" type="noConversion"/>
  </si>
  <si>
    <t>杨总垫付1224出差南通路桥和餐饮费</t>
    <phoneticPr fontId="4" type="noConversion"/>
  </si>
  <si>
    <t>贴一张A4纸上，大的不用贴</t>
    <phoneticPr fontId="4" type="noConversion"/>
  </si>
  <si>
    <t>1224-1</t>
    <phoneticPr fontId="4" type="noConversion"/>
  </si>
  <si>
    <t>1224出差南通矿泉水和住宿费报销款</t>
    <phoneticPr fontId="4" type="noConversion"/>
  </si>
  <si>
    <t>杨总垫付1224出差南通路桥和餐饮费报销款</t>
    <phoneticPr fontId="4" type="noConversion"/>
  </si>
  <si>
    <t>汇总</t>
  </si>
  <si>
    <t>完成</t>
    <phoneticPr fontId="4" type="noConversion"/>
  </si>
  <si>
    <t>Date</t>
    <phoneticPr fontId="4" type="noConversion"/>
  </si>
  <si>
    <t>Todo</t>
    <phoneticPr fontId="4" type="noConversion"/>
  </si>
  <si>
    <t>Result</t>
    <phoneticPr fontId="4" type="noConversion"/>
  </si>
  <si>
    <t>Status</t>
    <phoneticPr fontId="4" type="noConversion"/>
  </si>
  <si>
    <t>唐山SEAU1224077昨天没装好？</t>
    <phoneticPr fontId="4" type="noConversion"/>
  </si>
  <si>
    <t>日陆 CHSI1812033 换单费已出，可录系统，申请付款，确认电放状态。</t>
    <phoneticPr fontId="4" type="noConversion"/>
  </si>
  <si>
    <t>找陈姐报销</t>
    <phoneticPr fontId="4" type="noConversion"/>
  </si>
  <si>
    <t>已领1931</t>
    <phoneticPr fontId="4" type="noConversion"/>
  </si>
  <si>
    <t>完成</t>
    <phoneticPr fontId="4" type="noConversion"/>
  </si>
  <si>
    <t>SEAU1224056要清洗，周菁还没有确认</t>
    <phoneticPr fontId="4" type="noConversion"/>
  </si>
  <si>
    <t>和杨总探讨相对日陆我们的优势在哪里</t>
    <phoneticPr fontId="4" type="noConversion"/>
  </si>
  <si>
    <t>中化帮我们查年检费用</t>
    <phoneticPr fontId="4" type="noConversion"/>
  </si>
  <si>
    <t>SIMU6109243 25号申请进罐的，还没进场么？</t>
    <phoneticPr fontId="4" type="noConversion"/>
  </si>
  <si>
    <t>报销款1421元给杨总</t>
    <phoneticPr fontId="4" type="noConversion"/>
  </si>
  <si>
    <t>1400现金21微信已转</t>
    <phoneticPr fontId="4" type="noConversion"/>
  </si>
  <si>
    <t>完成</t>
    <phoneticPr fontId="4" type="noConversion"/>
  </si>
  <si>
    <t>1228-1</t>
    <phoneticPr fontId="4" type="noConversion"/>
  </si>
  <si>
    <t>师傅</t>
    <phoneticPr fontId="4" type="noConversion"/>
  </si>
  <si>
    <t>垫付CHSI1812033舱单50元</t>
    <phoneticPr fontId="4" type="noConversion"/>
  </si>
  <si>
    <t>1227-1</t>
    <phoneticPr fontId="4" type="noConversion"/>
  </si>
  <si>
    <t>帮杨总报销的1224出差费用给杨总了</t>
    <phoneticPr fontId="4" type="noConversion"/>
  </si>
  <si>
    <t>转交</t>
    <phoneticPr fontId="4" type="noConversion"/>
  </si>
  <si>
    <t>垫付</t>
    <phoneticPr fontId="4" type="noConversion"/>
  </si>
  <si>
    <t>拿到发票后报销舱单费50元</t>
    <phoneticPr fontId="4" type="noConversion"/>
  </si>
  <si>
    <t>SEAU1224056 找青岛堆场要这个罐子清洗报价给周菁</t>
    <phoneticPr fontId="4" type="noConversion"/>
  </si>
  <si>
    <t>已换单，送到报关行</t>
    <phoneticPr fontId="4" type="noConversion"/>
  </si>
  <si>
    <t>今天日报已经进了</t>
    <phoneticPr fontId="4" type="noConversion"/>
  </si>
  <si>
    <t>早上发确认照片已经走了</t>
    <phoneticPr fontId="4" type="noConversion"/>
  </si>
  <si>
    <t>王紫晶</t>
    <phoneticPr fontId="4" type="noConversion"/>
  </si>
  <si>
    <t>填报销</t>
    <phoneticPr fontId="4" type="noConversion"/>
  </si>
  <si>
    <t>Tanks.xlsm CtrlL好像不好用</t>
    <phoneticPr fontId="4" type="noConversion"/>
  </si>
  <si>
    <t>制作流程记录一览表</t>
    <phoneticPr fontId="4" type="noConversion"/>
  </si>
  <si>
    <t>2291 4014两个罐子今天上船</t>
    <phoneticPr fontId="4" type="noConversion"/>
  </si>
  <si>
    <t>部分罐子装货和上船时间有准确数据</t>
    <phoneticPr fontId="4" type="noConversion"/>
  </si>
  <si>
    <t>几票进口完了整理一下进口流程</t>
    <phoneticPr fontId="4" type="noConversion"/>
  </si>
  <si>
    <t>昨天聊天记录和邮件还没理</t>
    <phoneticPr fontId="4" type="noConversion"/>
  </si>
  <si>
    <t>补上之前的装货记录，实现本期使用自动计算</t>
    <phoneticPr fontId="4" type="noConversion"/>
  </si>
  <si>
    <t>忘记跟杨总说了，转明天</t>
    <phoneticPr fontId="4" type="noConversion"/>
  </si>
  <si>
    <t>完成</t>
    <phoneticPr fontId="4" type="noConversion"/>
  </si>
  <si>
    <t>28日晚完成</t>
    <phoneticPr fontId="4" type="noConversion"/>
  </si>
  <si>
    <t>找朱薇薇报SEAU1224040洗、气、露费用</t>
    <phoneticPr fontId="4" type="noConversion"/>
  </si>
  <si>
    <t>已去要</t>
    <phoneticPr fontId="4" type="noConversion"/>
  </si>
  <si>
    <t>已发邮件</t>
    <phoneticPr fontId="4" type="noConversion"/>
  </si>
  <si>
    <t>完成</t>
    <phoneticPr fontId="4" type="noConversion"/>
  </si>
  <si>
    <t>完成</t>
    <phoneticPr fontId="4" type="noConversion"/>
  </si>
  <si>
    <t>SEAU1224056的清洗费已报给周菁，气相阀漏气需待洗完后确认维修方案和价格，先盯周菁确认清洗费。</t>
    <phoneticPr fontId="4" type="noConversion"/>
  </si>
  <si>
    <t>SEAU1224056 1月6号能清洗好？好了要维修方案和报价</t>
    <phoneticPr fontId="4" type="noConversion"/>
  </si>
  <si>
    <t>找朱薇薇确认SEAU1224122年检进度，要SEAU1224040的维护费用，节前已要</t>
    <phoneticPr fontId="4" type="noConversion"/>
  </si>
  <si>
    <t>柯豪三个罐子29号已开船，没收到提单找何昆要</t>
    <phoneticPr fontId="4" type="noConversion"/>
  </si>
  <si>
    <t>问束净：柯豪三个罐子预计2019-01-04 10:00 到上海港，申报材料是不是放假就要发给申报行</t>
    <phoneticPr fontId="4" type="noConversion"/>
  </si>
  <si>
    <t>Id</t>
    <phoneticPr fontId="4" type="noConversion"/>
  </si>
  <si>
    <t>CHSI1812036</t>
    <phoneticPr fontId="4" type="noConversion"/>
  </si>
  <si>
    <t>师傅到公司来给日陆的提货单复印件和发票，录系统填报销</t>
    <phoneticPr fontId="4" type="noConversion"/>
  </si>
  <si>
    <t>CHSI1812033</t>
    <phoneticPr fontId="4" type="noConversion"/>
  </si>
  <si>
    <t>早上找束姐确认报关资料，发报关资料给黄燕</t>
    <phoneticPr fontId="4" type="noConversion"/>
  </si>
  <si>
    <t>COSCO 船公司统一申报</t>
    <phoneticPr fontId="4" type="noConversion"/>
  </si>
  <si>
    <t>完成</t>
    <phoneticPr fontId="4" type="noConversion"/>
  </si>
  <si>
    <t>确认罐子已进</t>
    <phoneticPr fontId="4" type="noConversion"/>
  </si>
  <si>
    <t>看一下有没有收到提单，没有微信问一问何昆</t>
    <phoneticPr fontId="4" type="noConversion"/>
  </si>
  <si>
    <t>盯船靠，查到海关确报马上通知报关，通知车队排计划，发进罐申请</t>
    <phoneticPr fontId="4" type="noConversion"/>
  </si>
  <si>
    <t>电放状态没问题，费用录系统，确定了换单费后填付费申请马上付费，准备提单复印件和电放保函，早上就给师傅去换单，要拉舱单，送黄燕，发留箱信息</t>
    <phoneticPr fontId="4" type="noConversion"/>
  </si>
  <si>
    <t>CHSI1812035</t>
    <phoneticPr fontId="4" type="noConversion"/>
  </si>
  <si>
    <t>看安科单子有什么要做的</t>
    <phoneticPr fontId="4" type="noConversion"/>
  </si>
  <si>
    <t>姓名</t>
  </si>
  <si>
    <t>手机</t>
  </si>
  <si>
    <t>固话</t>
  </si>
  <si>
    <t>列1</t>
    <phoneticPr fontId="6" type="noConversion"/>
  </si>
  <si>
    <t>陈荔仙</t>
  </si>
  <si>
    <t>135-0165-1556</t>
    <phoneticPr fontId="6" type="noConversion"/>
  </si>
  <si>
    <t>021-63831991</t>
  </si>
  <si>
    <t>商圆</t>
  </si>
  <si>
    <t>180-1972-4333</t>
    <phoneticPr fontId="6" type="noConversion"/>
  </si>
  <si>
    <t>杨湖</t>
  </si>
  <si>
    <t>189-1836-5750</t>
    <phoneticPr fontId="6" type="noConversion"/>
  </si>
  <si>
    <t>021-63831886</t>
    <phoneticPr fontId="6" type="noConversion"/>
  </si>
  <si>
    <t>束净</t>
  </si>
  <si>
    <t>137-8897-9200</t>
    <phoneticPr fontId="6" type="noConversion"/>
  </si>
  <si>
    <t>蔡明</t>
  </si>
  <si>
    <t>王紫晶</t>
  </si>
  <si>
    <t>021-36392681</t>
    <phoneticPr fontId="6" type="noConversion"/>
  </si>
  <si>
    <t>印淳</t>
  </si>
  <si>
    <t>136-0174-9559</t>
    <phoneticPr fontId="6" type="noConversion"/>
  </si>
  <si>
    <t>李园</t>
  </si>
  <si>
    <t>136-5180-5434</t>
    <phoneticPr fontId="6" type="noConversion"/>
  </si>
  <si>
    <t>021-63831955</t>
  </si>
  <si>
    <t>袁钟华</t>
  </si>
  <si>
    <t>139-1881-7500</t>
    <phoneticPr fontId="6" type="noConversion"/>
  </si>
  <si>
    <t>021-36392681</t>
  </si>
  <si>
    <t>张玉敏</t>
  </si>
  <si>
    <t>180-1930-9234</t>
    <phoneticPr fontId="6" type="noConversion"/>
  </si>
  <si>
    <t>021-63831957</t>
  </si>
  <si>
    <t>张冬生</t>
  </si>
  <si>
    <t>156-1821-1607</t>
    <phoneticPr fontId="6" type="noConversion"/>
  </si>
  <si>
    <t>021-36392680</t>
  </si>
  <si>
    <t>朱薇薇</t>
    <phoneticPr fontId="6" type="noConversion"/>
  </si>
  <si>
    <t>151-9086-4663</t>
    <phoneticPr fontId="6" type="noConversion"/>
  </si>
  <si>
    <t>0513-81191116</t>
    <phoneticPr fontId="6" type="noConversion"/>
  </si>
  <si>
    <t>杨阳</t>
    <phoneticPr fontId="6" type="noConversion"/>
  </si>
  <si>
    <t>132-8080-7390</t>
    <phoneticPr fontId="6" type="noConversion"/>
  </si>
  <si>
    <t>0532-82987650</t>
    <phoneticPr fontId="6" type="noConversion"/>
  </si>
  <si>
    <t>陈晓冬</t>
    <phoneticPr fontId="6" type="noConversion"/>
  </si>
  <si>
    <t>151-0542-6323</t>
    <phoneticPr fontId="6" type="noConversion"/>
  </si>
  <si>
    <t>0532-82987659</t>
    <phoneticPr fontId="6" type="noConversion"/>
  </si>
  <si>
    <t>李辰</t>
    <phoneticPr fontId="6" type="noConversion"/>
  </si>
  <si>
    <t>周经理</t>
    <phoneticPr fontId="6" type="noConversion"/>
  </si>
  <si>
    <t>139-0193-7450</t>
    <phoneticPr fontId="6" type="noConversion"/>
  </si>
  <si>
    <t>周菁</t>
    <phoneticPr fontId="6" type="noConversion"/>
  </si>
  <si>
    <t>186-1687-1355</t>
    <phoneticPr fontId="6" type="noConversion"/>
  </si>
  <si>
    <t>021-58355611/2/3</t>
    <phoneticPr fontId="6" type="noConversion"/>
  </si>
  <si>
    <t>何昆</t>
    <phoneticPr fontId="6" type="noConversion"/>
  </si>
  <si>
    <t>06-6227-8792</t>
    <phoneticPr fontId="6" type="noConversion"/>
  </si>
  <si>
    <t>杨潇</t>
    <phoneticPr fontId="6" type="noConversion"/>
  </si>
  <si>
    <t>138-1880-5812</t>
    <phoneticPr fontId="6" type="noConversion"/>
  </si>
  <si>
    <t>021-31769521</t>
    <phoneticPr fontId="6" type="noConversion"/>
  </si>
  <si>
    <t>姚翻</t>
    <phoneticPr fontId="6" type="noConversion"/>
  </si>
  <si>
    <t>021-66076023</t>
    <phoneticPr fontId="6" type="noConversion"/>
  </si>
  <si>
    <t>137-6465-8163</t>
    <phoneticPr fontId="4" type="noConversion"/>
  </si>
  <si>
    <t>单位</t>
    <phoneticPr fontId="4" type="noConversion"/>
  </si>
  <si>
    <t>合誉</t>
    <phoneticPr fontId="4" type="noConversion"/>
  </si>
  <si>
    <t>日本代理</t>
    <phoneticPr fontId="4" type="noConversion"/>
  </si>
  <si>
    <t>中化</t>
    <phoneticPr fontId="4" type="noConversion"/>
  </si>
  <si>
    <t>QQ2853366123</t>
    <phoneticPr fontId="6" type="noConversion"/>
  </si>
  <si>
    <t>P2Forwarder</t>
    <phoneticPr fontId="4" type="noConversion"/>
  </si>
  <si>
    <t>柯豪</t>
    <phoneticPr fontId="4" type="noConversion"/>
  </si>
  <si>
    <t>青岛代理</t>
    <phoneticPr fontId="4" type="noConversion"/>
  </si>
  <si>
    <t>青岛堆场</t>
    <phoneticPr fontId="4" type="noConversion"/>
  </si>
  <si>
    <t>南通堆场</t>
    <phoneticPr fontId="4" type="noConversion"/>
  </si>
  <si>
    <t>alex.yang@albatross-tanks.com</t>
    <phoneticPr fontId="6" type="noConversion"/>
  </si>
  <si>
    <t>132-8080-3816</t>
    <phoneticPr fontId="6" type="noConversion"/>
  </si>
  <si>
    <t>GL年检</t>
    <phoneticPr fontId="4" type="noConversion"/>
  </si>
  <si>
    <t>20181230-</t>
    <phoneticPr fontId="4" type="noConversion"/>
  </si>
  <si>
    <t>鸿翔报关发票20181230节前已录入系统，等发票到了贴一起给陈姐</t>
    <phoneticPr fontId="4" type="noConversion"/>
  </si>
  <si>
    <t>节前青岛走的两个罐子李辰给了报关单，问束姐什么时候要放行单</t>
    <phoneticPr fontId="4" type="noConversion"/>
  </si>
  <si>
    <t>1228-1</t>
    <phoneticPr fontId="4" type="noConversion"/>
  </si>
  <si>
    <t>领报销款</t>
    <phoneticPr fontId="4" type="noConversion"/>
  </si>
  <si>
    <t>SEAU1224056</t>
    <phoneticPr fontId="4" type="noConversion"/>
  </si>
  <si>
    <t>-</t>
    <phoneticPr fontId="4" type="noConversion"/>
  </si>
  <si>
    <t>日禄是哪家单位</t>
    <phoneticPr fontId="4" type="noConversion"/>
  </si>
  <si>
    <t>29日邮件已发来</t>
    <phoneticPr fontId="4" type="noConversion"/>
  </si>
  <si>
    <t>梳理一下发件箱，梳理一下所有罐子最新状态</t>
    <phoneticPr fontId="4" type="noConversion"/>
  </si>
  <si>
    <t>SEAU1224035</t>
    <phoneticPr fontId="4" type="noConversion"/>
  </si>
  <si>
    <t>这个罐子24号确认价格的，问问维修进度</t>
    <phoneticPr fontId="4" type="noConversion"/>
  </si>
  <si>
    <t>SIMU6109243</t>
    <phoneticPr fontId="4" type="noConversion"/>
  </si>
  <si>
    <t>9号要装货，通知一下气密时间</t>
    <phoneticPr fontId="4" type="noConversion"/>
  </si>
  <si>
    <t>完成</t>
    <phoneticPr fontId="4" type="noConversion"/>
  </si>
  <si>
    <t>完成</t>
    <phoneticPr fontId="4" type="noConversion"/>
  </si>
  <si>
    <t>SEAU1224122
SEAU1224040</t>
    <phoneticPr fontId="4" type="noConversion"/>
  </si>
  <si>
    <t>SEAU1224040</t>
    <phoneticPr fontId="4" type="noConversion"/>
  </si>
  <si>
    <t>价格表做好给杨总</t>
    <phoneticPr fontId="4" type="noConversion"/>
  </si>
  <si>
    <t>完成</t>
    <phoneticPr fontId="4" type="noConversion"/>
  </si>
  <si>
    <t>4035今天能提箱了？</t>
    <phoneticPr fontId="4" type="noConversion"/>
  </si>
  <si>
    <t>SEAU1224020</t>
    <phoneticPr fontId="4" type="noConversion"/>
  </si>
  <si>
    <t>今天气密做好了？</t>
    <phoneticPr fontId="4" type="noConversion"/>
  </si>
  <si>
    <t>顺丰</t>
    <phoneticPr fontId="4" type="noConversion"/>
  </si>
  <si>
    <t>159-0193-7079</t>
    <phoneticPr fontId="4" type="noConversion"/>
  </si>
  <si>
    <t>再确认一下4040周末可以提箱</t>
    <phoneticPr fontId="4" type="noConversion"/>
  </si>
  <si>
    <t>136-6158-6804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</si>
</sst>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mm/dd\ [$-804]aaa\ hh:mm;@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2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/>
    <xf numFmtId="22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5" fillId="0" borderId="1" xfId="1" applyNumberFormat="1" applyFont="1" applyFill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/>
    <xf numFmtId="177" fontId="5" fillId="0" borderId="2" xfId="1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177" fontId="5" fillId="0" borderId="0" xfId="1" applyNumberFormat="1" applyFont="1" applyFill="1" applyBorder="1" applyAlignment="1">
      <alignment vertical="center"/>
    </xf>
    <xf numFmtId="0" fontId="3" fillId="0" borderId="0" xfId="2">
      <alignment vertical="center"/>
    </xf>
    <xf numFmtId="0" fontId="0" fillId="0" borderId="0" xfId="0" applyFill="1"/>
    <xf numFmtId="177" fontId="5" fillId="0" borderId="0" xfId="1" applyNumberFormat="1" applyFont="1" applyFill="1" applyBorder="1" applyAlignment="1">
      <alignment vertical="center" wrapText="1"/>
    </xf>
    <xf numFmtId="177" fontId="7" fillId="0" borderId="2" xfId="1" applyNumberFormat="1" applyFont="1" applyFill="1" applyBorder="1" applyAlignment="1">
      <alignment vertical="center"/>
    </xf>
    <xf numFmtId="177" fontId="7" fillId="0" borderId="0" xfId="1" applyNumberFormat="1" applyFont="1" applyFill="1" applyBorder="1" applyAlignment="1">
      <alignment vertical="center"/>
    </xf>
    <xf numFmtId="0" fontId="2" fillId="0" borderId="0" xfId="2" applyFont="1">
      <alignment vertical="center"/>
    </xf>
    <xf numFmtId="0" fontId="1" fillId="0" borderId="0" xfId="2" applyFont="1">
      <alignment vertical="center"/>
    </xf>
  </cellXfs>
  <cellStyles count="3">
    <cellStyle name="Normal 2" xfId="2" xr:uid="{00000000-0005-0000-0000-000000000000}"/>
    <cellStyle name="常规" xfId="0" builtinId="0"/>
    <cellStyle name="常规 4" xfId="1" xr:uid="{00000000-0005-0000-0000-000002000000}"/>
  </cellStyles>
  <dxfs count="7"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1_4" displayName="表1_4" ref="A1:E43" totalsRowShown="0">
  <autoFilter ref="A1:E43" xr:uid="{00000000-0009-0000-0100-000003000000}">
    <filterColumn colId="0">
      <filters>
        <dateGroupItem year="2019" month="1" day="2" dateTimeGrouping="day"/>
        <dateGroupItem year="2019" month="1" day="3" dateTimeGrouping="day"/>
      </filters>
    </filterColumn>
    <filterColumn colId="4">
      <filters blank="1"/>
    </filterColumn>
  </autoFilter>
  <sortState ref="A35:E41">
    <sortCondition ref="A28"/>
  </sortState>
  <tableColumns count="5">
    <tableColumn id="1" xr3:uid="{00000000-0010-0000-0000-000001000000}" name="Date" dataDxfId="6" dataCellStyle="常规 4"/>
    <tableColumn id="5" xr3:uid="{00000000-0010-0000-0000-000005000000}" name="Id" dataDxfId="5" dataCellStyle="常规 4"/>
    <tableColumn id="2" xr3:uid="{00000000-0010-0000-0000-000002000000}" name="Todo" dataDxfId="4"/>
    <tableColumn id="3" xr3:uid="{00000000-0010-0000-0000-000003000000}" name="Result"/>
    <tableColumn id="4" xr3:uid="{00000000-0010-0000-0000-000004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H30" totalsRowCount="1">
  <autoFilter ref="A1:H29" xr:uid="{00000000-0009-0000-0100-000002000000}"/>
  <tableColumns count="8">
    <tableColumn id="8" xr3:uid="{00000000-0010-0000-0100-000008000000}" name="列1" totalsRowLabel="汇总" dataDxfId="3"/>
    <tableColumn id="1" xr3:uid="{00000000-0010-0000-0100-000001000000}" name="日期时间"/>
    <tableColumn id="6" xr3:uid="{00000000-0010-0000-0100-000006000000}" name="进出账" totalsRowFunction="sum" dataDxfId="2" totalsRowDxfId="1"/>
    <tableColumn id="2" xr3:uid="{00000000-0010-0000-0100-000002000000}" name="金额" dataDxfId="0"/>
    <tableColumn id="3" xr3:uid="{00000000-0010-0000-0100-000003000000}" name="对象"/>
    <tableColumn id="4" xr3:uid="{00000000-0010-0000-0100-000004000000}" name="备注"/>
    <tableColumn id="5" xr3:uid="{00000000-0010-0000-0100-000005000000}" name="动作"/>
    <tableColumn id="7" xr3:uid="{00000000-0010-0000-0100-000007000000}" name="状态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1" displayName="表1" ref="A1:B7" totalsRowShown="0">
  <autoFilter ref="A1:B7" xr:uid="{00000000-0009-0000-0100-000001000000}"/>
  <tableColumns count="2">
    <tableColumn id="1" xr3:uid="{00000000-0010-0000-0200-000001000000}" name="发票类型"/>
    <tableColumn id="2" xr3:uid="{00000000-0010-0000-0200-000002000000}" name="报销摘要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1_5" displayName="表1_5" ref="A1:E23" totalsRowShown="0">
  <autoFilter ref="A1:E23" xr:uid="{00000000-0009-0000-0100-000004000000}"/>
  <sortState ref="A2:E22">
    <sortCondition ref="B15"/>
  </sortState>
  <tableColumns count="5">
    <tableColumn id="1" xr3:uid="{00000000-0010-0000-0300-000001000000}" name="姓名"/>
    <tableColumn id="5" xr3:uid="{00000000-0010-0000-0300-000005000000}" name="单位" dataCellStyle="Normal 2"/>
    <tableColumn id="2" xr3:uid="{00000000-0010-0000-0300-000002000000}" name="手机"/>
    <tableColumn id="3" xr3:uid="{00000000-0010-0000-0300-000003000000}" name="固话"/>
    <tableColumn id="4" xr3:uid="{00000000-0010-0000-0300-000004000000}" name="列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3"/>
  <sheetViews>
    <sheetView workbookViewId="0">
      <selection activeCell="C48" sqref="C48"/>
    </sheetView>
  </sheetViews>
  <sheetFormatPr defaultRowHeight="14.25" x14ac:dyDescent="0.2"/>
  <cols>
    <col min="1" max="1" width="16.25" bestFit="1" customWidth="1"/>
    <col min="2" max="2" width="15" customWidth="1"/>
    <col min="3" max="3" width="45.875" customWidth="1"/>
    <col min="4" max="4" width="42.75" customWidth="1"/>
  </cols>
  <sheetData>
    <row r="1" spans="1:5" x14ac:dyDescent="0.2">
      <c r="A1" t="s">
        <v>47</v>
      </c>
      <c r="B1" t="s">
        <v>97</v>
      </c>
      <c r="C1" t="s">
        <v>48</v>
      </c>
      <c r="D1" t="s">
        <v>49</v>
      </c>
      <c r="E1" t="s">
        <v>50</v>
      </c>
    </row>
    <row r="2" spans="1:5" hidden="1" x14ac:dyDescent="0.2">
      <c r="A2" s="4">
        <v>43462</v>
      </c>
      <c r="B2" s="9"/>
      <c r="C2" s="5" t="s">
        <v>51</v>
      </c>
      <c r="D2" s="6" t="s">
        <v>74</v>
      </c>
      <c r="E2" t="s">
        <v>33</v>
      </c>
    </row>
    <row r="3" spans="1:5" hidden="1" x14ac:dyDescent="0.2">
      <c r="A3" s="7">
        <v>43462</v>
      </c>
      <c r="B3" s="9"/>
      <c r="C3" s="5" t="s">
        <v>59</v>
      </c>
      <c r="D3" s="6" t="s">
        <v>73</v>
      </c>
      <c r="E3" t="s">
        <v>33</v>
      </c>
    </row>
    <row r="4" spans="1:5" ht="28.5" hidden="1" x14ac:dyDescent="0.2">
      <c r="A4" s="7">
        <v>43462.333333333336</v>
      </c>
      <c r="B4" s="9"/>
      <c r="C4" s="5" t="s">
        <v>52</v>
      </c>
      <c r="D4" s="6" t="s">
        <v>72</v>
      </c>
      <c r="E4" t="s">
        <v>33</v>
      </c>
    </row>
    <row r="5" spans="1:5" hidden="1" x14ac:dyDescent="0.2">
      <c r="A5" s="7">
        <v>43462.368055555555</v>
      </c>
      <c r="B5" s="9"/>
      <c r="C5" s="5" t="s">
        <v>53</v>
      </c>
      <c r="D5" s="6" t="s">
        <v>54</v>
      </c>
      <c r="E5" t="s">
        <v>55</v>
      </c>
    </row>
    <row r="6" spans="1:5" hidden="1" x14ac:dyDescent="0.2">
      <c r="A6" s="7">
        <v>43462.375</v>
      </c>
      <c r="B6" s="9" t="s">
        <v>182</v>
      </c>
      <c r="C6" s="5" t="s">
        <v>56</v>
      </c>
      <c r="D6" s="6"/>
      <c r="E6" t="s">
        <v>62</v>
      </c>
    </row>
    <row r="7" spans="1:5" hidden="1" x14ac:dyDescent="0.2">
      <c r="A7" s="7">
        <v>43462.434027777781</v>
      </c>
      <c r="B7" s="9"/>
      <c r="C7" s="8" t="s">
        <v>57</v>
      </c>
      <c r="E7" t="s">
        <v>62</v>
      </c>
    </row>
    <row r="8" spans="1:5" hidden="1" x14ac:dyDescent="0.2">
      <c r="A8" s="7">
        <v>43462.4375</v>
      </c>
      <c r="B8" s="9"/>
      <c r="C8" s="5" t="s">
        <v>60</v>
      </c>
      <c r="D8" s="6" t="s">
        <v>61</v>
      </c>
      <c r="E8" s="6" t="s">
        <v>62</v>
      </c>
    </row>
    <row r="9" spans="1:5" hidden="1" x14ac:dyDescent="0.2">
      <c r="A9" s="7">
        <v>43462.583333333336</v>
      </c>
      <c r="B9" s="9"/>
      <c r="C9" s="5" t="s">
        <v>58</v>
      </c>
      <c r="D9" s="6" t="s">
        <v>84</v>
      </c>
      <c r="E9" t="s">
        <v>33</v>
      </c>
    </row>
    <row r="10" spans="1:5" hidden="1" x14ac:dyDescent="0.2">
      <c r="A10" s="7">
        <v>43463</v>
      </c>
      <c r="B10" s="9" t="s">
        <v>182</v>
      </c>
      <c r="C10" s="5" t="s">
        <v>71</v>
      </c>
      <c r="D10" s="6" t="s">
        <v>88</v>
      </c>
      <c r="E10" s="6" t="s">
        <v>103</v>
      </c>
    </row>
    <row r="11" spans="1:5" hidden="1" x14ac:dyDescent="0.2">
      <c r="A11" s="7">
        <v>43463</v>
      </c>
      <c r="B11" s="9"/>
      <c r="C11" s="5" t="s">
        <v>58</v>
      </c>
      <c r="D11" s="6"/>
      <c r="E11" s="6" t="s">
        <v>90</v>
      </c>
    </row>
    <row r="12" spans="1:5" hidden="1" x14ac:dyDescent="0.2">
      <c r="A12" s="7">
        <v>43463</v>
      </c>
      <c r="B12" s="9"/>
      <c r="C12" s="5" t="s">
        <v>77</v>
      </c>
      <c r="D12" s="6" t="s">
        <v>86</v>
      </c>
      <c r="E12" s="6" t="s">
        <v>85</v>
      </c>
    </row>
    <row r="13" spans="1:5" hidden="1" x14ac:dyDescent="0.2">
      <c r="A13" s="7">
        <v>43463</v>
      </c>
      <c r="B13" s="9"/>
      <c r="C13" s="5" t="s">
        <v>78</v>
      </c>
      <c r="D13" s="6"/>
      <c r="E13" s="6" t="s">
        <v>191</v>
      </c>
    </row>
    <row r="14" spans="1:5" hidden="1" x14ac:dyDescent="0.2">
      <c r="A14" s="7">
        <v>43463</v>
      </c>
      <c r="B14" s="9"/>
      <c r="C14" s="5" t="s">
        <v>79</v>
      </c>
      <c r="D14" s="6"/>
      <c r="E14" s="6" t="s">
        <v>91</v>
      </c>
    </row>
    <row r="15" spans="1:5" hidden="1" x14ac:dyDescent="0.2">
      <c r="A15" s="7">
        <v>43463</v>
      </c>
      <c r="B15" s="9"/>
      <c r="C15" s="5" t="s">
        <v>80</v>
      </c>
      <c r="D15" s="6" t="s">
        <v>86</v>
      </c>
      <c r="E15" s="6" t="s">
        <v>85</v>
      </c>
    </row>
    <row r="16" spans="1:5" hidden="1" x14ac:dyDescent="0.2">
      <c r="A16" s="7">
        <v>43463</v>
      </c>
      <c r="B16" s="9"/>
      <c r="C16" s="5" t="s">
        <v>82</v>
      </c>
      <c r="D16" s="6"/>
      <c r="E16" s="6" t="s">
        <v>191</v>
      </c>
    </row>
    <row r="17" spans="1:5" hidden="1" x14ac:dyDescent="0.2">
      <c r="A17" s="7">
        <v>43463</v>
      </c>
      <c r="B17" s="9"/>
      <c r="C17" s="5" t="s">
        <v>83</v>
      </c>
      <c r="D17" s="6"/>
      <c r="E17" s="6"/>
    </row>
    <row r="18" spans="1:5" hidden="1" x14ac:dyDescent="0.2">
      <c r="A18" s="7">
        <v>43463.541666666664</v>
      </c>
      <c r="B18" s="9"/>
      <c r="C18" s="5" t="s">
        <v>70</v>
      </c>
      <c r="D18" s="6"/>
      <c r="E18" s="6" t="s">
        <v>90</v>
      </c>
    </row>
    <row r="19" spans="1:5" hidden="1" x14ac:dyDescent="0.2">
      <c r="A19" s="7">
        <v>43464</v>
      </c>
      <c r="B19" s="9" t="s">
        <v>183</v>
      </c>
      <c r="C19" s="5" t="s">
        <v>186</v>
      </c>
      <c r="D19" s="6"/>
      <c r="E19" s="6" t="s">
        <v>191</v>
      </c>
    </row>
    <row r="20" spans="1:5" ht="28.5" hidden="1" x14ac:dyDescent="0.2">
      <c r="A20" s="7">
        <v>43465</v>
      </c>
      <c r="B20" s="9" t="s">
        <v>98</v>
      </c>
      <c r="C20" s="5" t="s">
        <v>96</v>
      </c>
      <c r="D20" s="6" t="s">
        <v>102</v>
      </c>
      <c r="E20" s="6" t="s">
        <v>103</v>
      </c>
    </row>
    <row r="21" spans="1:5" hidden="1" x14ac:dyDescent="0.2">
      <c r="A21" s="7">
        <v>43466.333333333336</v>
      </c>
      <c r="B21" s="9" t="s">
        <v>98</v>
      </c>
      <c r="C21" s="5" t="s">
        <v>105</v>
      </c>
      <c r="D21" s="6" t="s">
        <v>185</v>
      </c>
      <c r="E21" s="6" t="s">
        <v>103</v>
      </c>
    </row>
    <row r="22" spans="1:5" x14ac:dyDescent="0.2">
      <c r="A22" s="7">
        <v>43467</v>
      </c>
      <c r="B22" s="9"/>
      <c r="C22" s="5" t="s">
        <v>81</v>
      </c>
      <c r="D22" s="6"/>
      <c r="E22" s="6"/>
    </row>
    <row r="23" spans="1:5" hidden="1" x14ac:dyDescent="0.2">
      <c r="A23" s="7">
        <v>43467</v>
      </c>
      <c r="B23" s="9"/>
      <c r="C23" s="5" t="s">
        <v>87</v>
      </c>
      <c r="D23" s="6" t="s">
        <v>89</v>
      </c>
      <c r="E23" s="6" t="s">
        <v>196</v>
      </c>
    </row>
    <row r="24" spans="1:5" ht="28.5" x14ac:dyDescent="0.2">
      <c r="A24" s="7">
        <v>43467</v>
      </c>
      <c r="B24" s="9" t="s">
        <v>182</v>
      </c>
      <c r="C24" s="5" t="s">
        <v>92</v>
      </c>
      <c r="D24" s="6"/>
      <c r="E24" s="6"/>
    </row>
    <row r="25" spans="1:5" ht="28.5" x14ac:dyDescent="0.2">
      <c r="A25" s="7">
        <v>43467</v>
      </c>
      <c r="B25" s="12" t="s">
        <v>193</v>
      </c>
      <c r="C25" s="5" t="s">
        <v>94</v>
      </c>
      <c r="D25" s="6"/>
      <c r="E25" s="6"/>
    </row>
    <row r="26" spans="1:5" ht="28.5" hidden="1" x14ac:dyDescent="0.2">
      <c r="A26" s="7">
        <v>43467</v>
      </c>
      <c r="B26" s="9" t="s">
        <v>100</v>
      </c>
      <c r="C26" s="5" t="s">
        <v>99</v>
      </c>
      <c r="D26" s="6"/>
      <c r="E26" s="6" t="s">
        <v>192</v>
      </c>
    </row>
    <row r="27" spans="1:5" hidden="1" x14ac:dyDescent="0.2">
      <c r="A27" s="7">
        <v>43467</v>
      </c>
      <c r="B27" s="9" t="s">
        <v>108</v>
      </c>
      <c r="C27" s="5" t="s">
        <v>109</v>
      </c>
      <c r="D27" s="6"/>
      <c r="E27" s="6" t="s">
        <v>192</v>
      </c>
    </row>
    <row r="28" spans="1:5" ht="28.5" x14ac:dyDescent="0.2">
      <c r="A28" s="7">
        <v>43467</v>
      </c>
      <c r="B28" s="9"/>
      <c r="C28" s="5" t="s">
        <v>179</v>
      </c>
      <c r="D28" s="6"/>
      <c r="E28" s="6"/>
    </row>
    <row r="29" spans="1:5" hidden="1" x14ac:dyDescent="0.2">
      <c r="A29" s="4">
        <v>43467</v>
      </c>
      <c r="B29" s="9" t="s">
        <v>187</v>
      </c>
      <c r="C29" s="5" t="s">
        <v>188</v>
      </c>
      <c r="D29" s="6"/>
      <c r="E29" s="6" t="s">
        <v>196</v>
      </c>
    </row>
    <row r="30" spans="1:5" hidden="1" x14ac:dyDescent="0.2">
      <c r="A30" s="7">
        <v>43467</v>
      </c>
      <c r="B30" s="9" t="s">
        <v>189</v>
      </c>
      <c r="C30" s="5" t="s">
        <v>190</v>
      </c>
      <c r="D30" s="6"/>
      <c r="E30" s="6" t="s">
        <v>192</v>
      </c>
    </row>
    <row r="31" spans="1:5" hidden="1" x14ac:dyDescent="0.2">
      <c r="A31" s="7">
        <v>43467.354166666664</v>
      </c>
      <c r="B31" s="9" t="s">
        <v>98</v>
      </c>
      <c r="C31" s="5" t="s">
        <v>95</v>
      </c>
      <c r="D31" s="6" t="s">
        <v>185</v>
      </c>
      <c r="E31" s="6" t="s">
        <v>103</v>
      </c>
    </row>
    <row r="32" spans="1:5" x14ac:dyDescent="0.2">
      <c r="A32" s="7">
        <v>43467.375</v>
      </c>
      <c r="B32" s="9" t="s">
        <v>98</v>
      </c>
      <c r="C32" s="5" t="s">
        <v>101</v>
      </c>
      <c r="D32" s="6"/>
      <c r="E32" s="6"/>
    </row>
    <row r="33" spans="1:5" ht="28.5" x14ac:dyDescent="0.2">
      <c r="A33" s="7">
        <v>43467.416666666664</v>
      </c>
      <c r="B33" s="9" t="s">
        <v>177</v>
      </c>
      <c r="C33" s="5" t="s">
        <v>178</v>
      </c>
      <c r="D33" s="6"/>
      <c r="E33" s="6"/>
    </row>
    <row r="34" spans="1:5" x14ac:dyDescent="0.2">
      <c r="A34" s="7">
        <v>43467.666666666664</v>
      </c>
      <c r="B34" s="9" t="s">
        <v>183</v>
      </c>
      <c r="C34" s="5" t="s">
        <v>184</v>
      </c>
      <c r="D34" s="6"/>
      <c r="E34" s="6"/>
    </row>
    <row r="35" spans="1:5" ht="42.75" x14ac:dyDescent="0.2">
      <c r="A35" s="7">
        <v>43468</v>
      </c>
      <c r="B35" s="9" t="s">
        <v>98</v>
      </c>
      <c r="C35" s="5" t="s">
        <v>107</v>
      </c>
      <c r="D35" s="6"/>
      <c r="E35" s="6"/>
    </row>
    <row r="36" spans="1:5" ht="28.5" hidden="1" x14ac:dyDescent="0.2">
      <c r="A36" s="7">
        <v>43469</v>
      </c>
      <c r="B36" s="9" t="s">
        <v>182</v>
      </c>
      <c r="C36" s="5" t="s">
        <v>93</v>
      </c>
      <c r="D36" s="6"/>
      <c r="E36" s="6"/>
    </row>
    <row r="37" spans="1:5" ht="28.5" hidden="1" x14ac:dyDescent="0.2">
      <c r="A37" s="7">
        <v>43469.375</v>
      </c>
      <c r="B37" s="9" t="s">
        <v>98</v>
      </c>
      <c r="C37" s="5" t="s">
        <v>106</v>
      </c>
      <c r="D37" s="6"/>
      <c r="E37" s="6"/>
    </row>
    <row r="38" spans="1:5" hidden="1" x14ac:dyDescent="0.2">
      <c r="A38" s="7">
        <v>43472</v>
      </c>
      <c r="B38" s="9" t="s">
        <v>98</v>
      </c>
      <c r="C38" s="5" t="s">
        <v>104</v>
      </c>
      <c r="D38" s="6"/>
      <c r="E38" s="6"/>
    </row>
    <row r="39" spans="1:5" hidden="1" x14ac:dyDescent="0.2">
      <c r="A39" s="7"/>
      <c r="B39" s="9"/>
      <c r="C39" s="5"/>
      <c r="D39" s="6"/>
      <c r="E39" s="6"/>
    </row>
    <row r="40" spans="1:5" x14ac:dyDescent="0.2">
      <c r="A40" s="7">
        <v>43468</v>
      </c>
      <c r="B40" s="9" t="s">
        <v>194</v>
      </c>
      <c r="C40" s="5" t="s">
        <v>195</v>
      </c>
      <c r="D40" s="6"/>
      <c r="E40" s="6"/>
    </row>
    <row r="41" spans="1:5" x14ac:dyDescent="0.2">
      <c r="A41" s="13">
        <v>43468.625</v>
      </c>
      <c r="B41" s="14" t="s">
        <v>187</v>
      </c>
      <c r="C41" s="5" t="s">
        <v>197</v>
      </c>
      <c r="D41" s="6"/>
      <c r="E41" s="6"/>
    </row>
    <row r="42" spans="1:5" hidden="1" x14ac:dyDescent="0.2">
      <c r="A42" s="7">
        <v>43469.458333333336</v>
      </c>
      <c r="B42" s="9" t="s">
        <v>198</v>
      </c>
      <c r="C42" s="5" t="s">
        <v>199</v>
      </c>
      <c r="D42" s="6"/>
      <c r="E42" s="6"/>
    </row>
    <row r="43" spans="1:5" x14ac:dyDescent="0.2">
      <c r="A43" s="7">
        <v>43469</v>
      </c>
      <c r="B43" s="9" t="s">
        <v>194</v>
      </c>
      <c r="C43" s="5" t="s">
        <v>202</v>
      </c>
      <c r="D43" s="6"/>
      <c r="E43" s="6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"/>
  <sheetViews>
    <sheetView workbookViewId="0">
      <selection activeCell="C25" sqref="C25"/>
    </sheetView>
  </sheetViews>
  <sheetFormatPr defaultRowHeight="14.25" x14ac:dyDescent="0.2"/>
  <cols>
    <col min="1" max="1" width="7.5" bestFit="1" customWidth="1"/>
    <col min="2" max="2" width="17.125" bestFit="1" customWidth="1"/>
    <col min="3" max="3" width="10.25" bestFit="1" customWidth="1"/>
    <col min="4" max="4" width="9.75" bestFit="1" customWidth="1"/>
    <col min="5" max="5" width="7.25" bestFit="1" customWidth="1"/>
    <col min="6" max="6" width="40.37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3" t="s">
        <v>35</v>
      </c>
      <c r="B2" s="1">
        <v>43453</v>
      </c>
      <c r="C2" s="2"/>
      <c r="D2" s="2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3" t="s">
        <v>35</v>
      </c>
      <c r="B3" s="1">
        <v>43454</v>
      </c>
      <c r="C3" s="2"/>
      <c r="D3" s="2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3" t="s">
        <v>36</v>
      </c>
      <c r="B4" s="1">
        <v>43458.854166666664</v>
      </c>
      <c r="C4" s="2">
        <v>-75</v>
      </c>
      <c r="D4" s="2"/>
      <c r="E4" t="s">
        <v>27</v>
      </c>
      <c r="F4" t="s">
        <v>39</v>
      </c>
      <c r="G4" t="s">
        <v>22</v>
      </c>
      <c r="H4" t="s">
        <v>46</v>
      </c>
    </row>
    <row r="5" spans="1:8" x14ac:dyDescent="0.2">
      <c r="A5" s="3" t="s">
        <v>36</v>
      </c>
      <c r="B5" s="1">
        <v>43459.375</v>
      </c>
      <c r="C5" s="2">
        <v>-435</v>
      </c>
      <c r="D5" s="2"/>
      <c r="E5" t="s">
        <v>28</v>
      </c>
      <c r="F5" t="s">
        <v>38</v>
      </c>
      <c r="G5" t="s">
        <v>22</v>
      </c>
      <c r="H5" t="s">
        <v>46</v>
      </c>
    </row>
    <row r="6" spans="1:8" x14ac:dyDescent="0.2">
      <c r="A6" s="3" t="s">
        <v>35</v>
      </c>
      <c r="B6" s="1">
        <v>43461.469444444447</v>
      </c>
      <c r="C6" s="2"/>
      <c r="D6" s="2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3" t="s">
        <v>36</v>
      </c>
      <c r="B7" s="1">
        <v>43461.479861111111</v>
      </c>
      <c r="C7" s="2"/>
      <c r="D7" s="2">
        <f>75+435</f>
        <v>510</v>
      </c>
      <c r="E7" t="s">
        <v>18</v>
      </c>
      <c r="F7" t="s">
        <v>20</v>
      </c>
      <c r="G7" t="s">
        <v>19</v>
      </c>
      <c r="H7" t="s">
        <v>46</v>
      </c>
    </row>
    <row r="8" spans="1:8" x14ac:dyDescent="0.2">
      <c r="A8" s="3" t="s">
        <v>37</v>
      </c>
      <c r="B8" s="1">
        <v>43461.479861111111</v>
      </c>
      <c r="C8" s="2"/>
      <c r="D8" s="2">
        <f>900+386+70+65</f>
        <v>1421</v>
      </c>
      <c r="E8" t="s">
        <v>21</v>
      </c>
      <c r="F8" t="s">
        <v>40</v>
      </c>
      <c r="G8" t="s">
        <v>19</v>
      </c>
      <c r="H8" t="s">
        <v>62</v>
      </c>
    </row>
    <row r="9" spans="1:8" x14ac:dyDescent="0.2">
      <c r="A9" s="3" t="s">
        <v>35</v>
      </c>
      <c r="B9" s="1">
        <v>43461.558333333334</v>
      </c>
      <c r="C9" s="2"/>
      <c r="D9" s="2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3" t="s">
        <v>42</v>
      </c>
      <c r="B10" s="1">
        <v>43462.386805555558</v>
      </c>
      <c r="C10" s="2">
        <v>510</v>
      </c>
      <c r="D10" s="2"/>
      <c r="E10" t="s">
        <v>29</v>
      </c>
      <c r="F10" t="s">
        <v>43</v>
      </c>
      <c r="G10" t="s">
        <v>26</v>
      </c>
      <c r="H10" t="s">
        <v>46</v>
      </c>
    </row>
    <row r="11" spans="1:8" x14ac:dyDescent="0.2">
      <c r="A11" s="3" t="s">
        <v>37</v>
      </c>
      <c r="B11" s="1">
        <v>43462.386805555558</v>
      </c>
      <c r="C11" s="2">
        <v>1421</v>
      </c>
      <c r="D11" s="2"/>
      <c r="E11" t="s">
        <v>29</v>
      </c>
      <c r="F11" t="s">
        <v>44</v>
      </c>
      <c r="G11" t="s">
        <v>26</v>
      </c>
      <c r="H11" t="s">
        <v>62</v>
      </c>
    </row>
    <row r="12" spans="1:8" x14ac:dyDescent="0.2">
      <c r="A12" s="3" t="s">
        <v>63</v>
      </c>
      <c r="B12" s="1">
        <v>43462.409722222219</v>
      </c>
      <c r="C12" s="2">
        <v>-50</v>
      </c>
      <c r="D12" s="2"/>
      <c r="E12" t="s">
        <v>64</v>
      </c>
      <c r="F12" t="s">
        <v>65</v>
      </c>
      <c r="G12" t="s">
        <v>69</v>
      </c>
      <c r="H12" t="s">
        <v>103</v>
      </c>
    </row>
    <row r="13" spans="1:8" x14ac:dyDescent="0.2">
      <c r="A13" s="3" t="s">
        <v>66</v>
      </c>
      <c r="B13" s="1">
        <v>43462.408333333333</v>
      </c>
      <c r="C13" s="2">
        <v>-1421</v>
      </c>
      <c r="D13" s="2"/>
      <c r="E13" t="s">
        <v>21</v>
      </c>
      <c r="F13" t="s">
        <v>67</v>
      </c>
      <c r="G13" t="s">
        <v>68</v>
      </c>
      <c r="H13" t="s">
        <v>62</v>
      </c>
    </row>
    <row r="14" spans="1:8" x14ac:dyDescent="0.2">
      <c r="A14" s="3" t="s">
        <v>63</v>
      </c>
      <c r="B14" s="1">
        <v>43462.583333333336</v>
      </c>
      <c r="C14" s="2"/>
      <c r="D14" s="2">
        <v>50</v>
      </c>
      <c r="E14" t="s">
        <v>75</v>
      </c>
      <c r="F14" t="s">
        <v>65</v>
      </c>
      <c r="G14" t="s">
        <v>76</v>
      </c>
      <c r="H14" t="s">
        <v>103</v>
      </c>
    </row>
    <row r="15" spans="1:8" x14ac:dyDescent="0.2">
      <c r="A15" s="3" t="s">
        <v>180</v>
      </c>
      <c r="B15" s="1">
        <v>43463</v>
      </c>
      <c r="C15" s="2">
        <v>50</v>
      </c>
      <c r="D15" s="2"/>
      <c r="E15" t="s">
        <v>29</v>
      </c>
      <c r="F15" t="s">
        <v>65</v>
      </c>
      <c r="G15" t="s">
        <v>181</v>
      </c>
      <c r="H15" t="s">
        <v>103</v>
      </c>
    </row>
    <row r="16" spans="1:8" x14ac:dyDescent="0.2">
      <c r="A16" s="3"/>
      <c r="B16" s="1"/>
      <c r="C16" s="2"/>
      <c r="D16" s="2"/>
    </row>
    <row r="17" spans="1:8" x14ac:dyDescent="0.2">
      <c r="A17" s="3"/>
      <c r="B17" s="1"/>
      <c r="C17" s="2"/>
      <c r="D17" s="2"/>
    </row>
    <row r="18" spans="1:8" x14ac:dyDescent="0.2">
      <c r="A18" s="3"/>
      <c r="B18" s="1"/>
      <c r="C18" s="2"/>
      <c r="D18" s="2"/>
    </row>
    <row r="19" spans="1:8" x14ac:dyDescent="0.2">
      <c r="A19" s="3"/>
      <c r="B19" s="1"/>
      <c r="C19" s="2"/>
      <c r="D19" s="2"/>
    </row>
    <row r="20" spans="1:8" x14ac:dyDescent="0.2">
      <c r="A20" s="3"/>
      <c r="B20" s="1"/>
      <c r="C20" s="2"/>
      <c r="D20" s="2"/>
    </row>
    <row r="21" spans="1:8" x14ac:dyDescent="0.2">
      <c r="A21" s="3"/>
      <c r="B21" s="1"/>
      <c r="C21" s="2"/>
      <c r="D21" s="2"/>
    </row>
    <row r="22" spans="1:8" x14ac:dyDescent="0.2">
      <c r="A22" s="3"/>
      <c r="B22" s="1"/>
      <c r="C22" s="2"/>
      <c r="D22" s="2"/>
    </row>
    <row r="23" spans="1:8" x14ac:dyDescent="0.2">
      <c r="A23" s="3"/>
      <c r="B23" s="1"/>
      <c r="C23" s="2"/>
      <c r="D23" s="2"/>
    </row>
    <row r="24" spans="1:8" x14ac:dyDescent="0.2">
      <c r="A24" s="3"/>
      <c r="B24" s="1"/>
      <c r="C24" s="2"/>
      <c r="D24" s="2"/>
    </row>
    <row r="25" spans="1:8" x14ac:dyDescent="0.2">
      <c r="A25" s="3"/>
      <c r="C25" s="2"/>
      <c r="D25" s="2"/>
    </row>
    <row r="26" spans="1:8" x14ac:dyDescent="0.2">
      <c r="A26" s="3"/>
      <c r="C26" s="2"/>
      <c r="D26" s="2"/>
    </row>
    <row r="27" spans="1:8" x14ac:dyDescent="0.2">
      <c r="A27" s="3"/>
      <c r="C27" s="2"/>
      <c r="D27" s="2"/>
    </row>
    <row r="28" spans="1:8" x14ac:dyDescent="0.2">
      <c r="A28" s="3"/>
      <c r="C28" s="2"/>
      <c r="D28" s="2"/>
    </row>
    <row r="29" spans="1:8" x14ac:dyDescent="0.2">
      <c r="A29" s="3"/>
      <c r="C29" s="2"/>
      <c r="D29" s="2"/>
    </row>
    <row r="30" spans="1:8" x14ac:dyDescent="0.2">
      <c r="A30" t="s">
        <v>45</v>
      </c>
      <c r="C30" s="2">
        <f>SUBTOTAL(109,表2[进出账])</f>
        <v>0</v>
      </c>
      <c r="H30">
        <f>SUBTOTAL(103,表2[状态])</f>
        <v>14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7"/>
  <sheetViews>
    <sheetView workbookViewId="0">
      <selection activeCell="D24" sqref="D24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tabSelected="1" workbookViewId="0">
      <selection activeCell="E26" sqref="E26"/>
    </sheetView>
  </sheetViews>
  <sheetFormatPr defaultRowHeight="14.25" x14ac:dyDescent="0.2"/>
  <cols>
    <col min="1" max="1" width="7.25" style="10" bestFit="1" customWidth="1"/>
    <col min="2" max="2" width="12.125" style="10" bestFit="1" customWidth="1"/>
    <col min="3" max="3" width="15" style="10" bestFit="1" customWidth="1"/>
    <col min="4" max="4" width="17.75" style="10" bestFit="1" customWidth="1"/>
    <col min="5" max="5" width="29.375" style="10" bestFit="1" customWidth="1"/>
    <col min="6" max="16384" width="9" style="10"/>
  </cols>
  <sheetData>
    <row r="1" spans="1:5" x14ac:dyDescent="0.2">
      <c r="A1" s="10" t="s">
        <v>110</v>
      </c>
      <c r="B1" s="10" t="s">
        <v>164</v>
      </c>
      <c r="C1" s="10" t="s">
        <v>111</v>
      </c>
      <c r="D1" s="10" t="s">
        <v>112</v>
      </c>
      <c r="E1" s="10" t="s">
        <v>113</v>
      </c>
    </row>
    <row r="2" spans="1:5" x14ac:dyDescent="0.2">
      <c r="A2" s="10" t="s">
        <v>151</v>
      </c>
      <c r="B2" s="10" t="s">
        <v>176</v>
      </c>
      <c r="C2" s="10" t="s">
        <v>152</v>
      </c>
    </row>
    <row r="3" spans="1:5" x14ac:dyDescent="0.2">
      <c r="A3" s="10" t="s">
        <v>161</v>
      </c>
      <c r="B3" s="10" t="s">
        <v>169</v>
      </c>
      <c r="D3" s="10" t="s">
        <v>162</v>
      </c>
      <c r="E3" s="10" t="s">
        <v>168</v>
      </c>
    </row>
    <row r="4" spans="1:5" x14ac:dyDescent="0.2">
      <c r="A4" s="10" t="s">
        <v>114</v>
      </c>
      <c r="B4" s="10" t="s">
        <v>165</v>
      </c>
      <c r="C4" s="10" t="s">
        <v>115</v>
      </c>
      <c r="D4" s="10" t="s">
        <v>116</v>
      </c>
    </row>
    <row r="5" spans="1:5" x14ac:dyDescent="0.2">
      <c r="A5" s="10" t="s">
        <v>117</v>
      </c>
      <c r="B5" s="10" t="s">
        <v>165</v>
      </c>
      <c r="C5" s="10" t="s">
        <v>118</v>
      </c>
    </row>
    <row r="6" spans="1:5" x14ac:dyDescent="0.2">
      <c r="A6" s="10" t="s">
        <v>119</v>
      </c>
      <c r="B6" s="10" t="s">
        <v>165</v>
      </c>
      <c r="C6" s="10" t="s">
        <v>120</v>
      </c>
      <c r="D6" s="10" t="s">
        <v>121</v>
      </c>
    </row>
    <row r="7" spans="1:5" x14ac:dyDescent="0.2">
      <c r="A7" s="10" t="s">
        <v>122</v>
      </c>
      <c r="B7" s="10" t="s">
        <v>165</v>
      </c>
      <c r="C7" s="10" t="s">
        <v>123</v>
      </c>
    </row>
    <row r="8" spans="1:5" x14ac:dyDescent="0.2">
      <c r="A8" s="10" t="s">
        <v>124</v>
      </c>
      <c r="B8" s="10" t="s">
        <v>165</v>
      </c>
    </row>
    <row r="9" spans="1:5" x14ac:dyDescent="0.2">
      <c r="A9" s="10" t="s">
        <v>125</v>
      </c>
      <c r="B9" s="10" t="s">
        <v>165</v>
      </c>
      <c r="D9" s="10" t="s">
        <v>126</v>
      </c>
    </row>
    <row r="10" spans="1:5" x14ac:dyDescent="0.2">
      <c r="A10" s="10" t="s">
        <v>127</v>
      </c>
      <c r="B10" s="10" t="s">
        <v>165</v>
      </c>
      <c r="C10" s="10" t="s">
        <v>128</v>
      </c>
    </row>
    <row r="11" spans="1:5" x14ac:dyDescent="0.2">
      <c r="A11" s="10" t="s">
        <v>129</v>
      </c>
      <c r="B11" s="10" t="s">
        <v>165</v>
      </c>
      <c r="C11" s="10" t="s">
        <v>130</v>
      </c>
      <c r="D11" s="10" t="s">
        <v>131</v>
      </c>
    </row>
    <row r="12" spans="1:5" x14ac:dyDescent="0.2">
      <c r="A12" s="10" t="s">
        <v>132</v>
      </c>
      <c r="B12" s="10" t="s">
        <v>165</v>
      </c>
      <c r="C12" s="10" t="s">
        <v>133</v>
      </c>
      <c r="D12" s="10" t="s">
        <v>134</v>
      </c>
    </row>
    <row r="13" spans="1:5" x14ac:dyDescent="0.2">
      <c r="A13" s="10" t="s">
        <v>135</v>
      </c>
      <c r="B13" s="10" t="s">
        <v>165</v>
      </c>
      <c r="C13" s="10" t="s">
        <v>136</v>
      </c>
      <c r="D13" s="10" t="s">
        <v>137</v>
      </c>
    </row>
    <row r="14" spans="1:5" x14ac:dyDescent="0.2">
      <c r="A14" s="10" t="s">
        <v>138</v>
      </c>
      <c r="B14" s="10" t="s">
        <v>165</v>
      </c>
      <c r="C14" s="10" t="s">
        <v>139</v>
      </c>
      <c r="D14" s="10" t="s">
        <v>140</v>
      </c>
    </row>
    <row r="15" spans="1:5" x14ac:dyDescent="0.2">
      <c r="A15" s="10" t="s">
        <v>15</v>
      </c>
      <c r="B15" s="10" t="s">
        <v>165</v>
      </c>
      <c r="C15" s="10" t="s">
        <v>163</v>
      </c>
    </row>
    <row r="16" spans="1:5" x14ac:dyDescent="0.2">
      <c r="A16" s="10" t="s">
        <v>153</v>
      </c>
      <c r="B16" s="10" t="s">
        <v>170</v>
      </c>
      <c r="C16" s="10" t="s">
        <v>154</v>
      </c>
      <c r="D16" s="10" t="s">
        <v>155</v>
      </c>
    </row>
    <row r="17" spans="1:5" x14ac:dyDescent="0.2">
      <c r="A17" s="10" t="s">
        <v>141</v>
      </c>
      <c r="B17" s="10" t="s">
        <v>173</v>
      </c>
      <c r="C17" s="10" t="s">
        <v>142</v>
      </c>
      <c r="D17" s="10" t="s">
        <v>143</v>
      </c>
    </row>
    <row r="18" spans="1:5" x14ac:dyDescent="0.2">
      <c r="A18" s="10" t="s">
        <v>150</v>
      </c>
      <c r="B18" s="10" t="s">
        <v>171</v>
      </c>
    </row>
    <row r="19" spans="1:5" x14ac:dyDescent="0.2">
      <c r="A19" s="10" t="s">
        <v>144</v>
      </c>
      <c r="B19" s="10" t="s">
        <v>172</v>
      </c>
      <c r="C19" s="10" t="s">
        <v>145</v>
      </c>
      <c r="D19" s="10" t="s">
        <v>146</v>
      </c>
    </row>
    <row r="20" spans="1:5" x14ac:dyDescent="0.2">
      <c r="A20" s="10" t="s">
        <v>147</v>
      </c>
      <c r="B20" s="10" t="s">
        <v>172</v>
      </c>
      <c r="C20" s="10" t="s">
        <v>148</v>
      </c>
      <c r="D20" s="10" t="s">
        <v>149</v>
      </c>
      <c r="E20" s="10" t="s">
        <v>175</v>
      </c>
    </row>
    <row r="21" spans="1:5" x14ac:dyDescent="0.2">
      <c r="A21" s="10" t="s">
        <v>156</v>
      </c>
      <c r="B21" s="10" t="s">
        <v>166</v>
      </c>
      <c r="D21" s="10" t="s">
        <v>157</v>
      </c>
    </row>
    <row r="22" spans="1:5" x14ac:dyDescent="0.2">
      <c r="A22" s="10" t="s">
        <v>158</v>
      </c>
      <c r="B22" s="10" t="s">
        <v>167</v>
      </c>
      <c r="C22" s="10" t="s">
        <v>159</v>
      </c>
      <c r="D22" s="10" t="s">
        <v>160</v>
      </c>
      <c r="E22" s="11" t="s">
        <v>174</v>
      </c>
    </row>
    <row r="23" spans="1:5" x14ac:dyDescent="0.2">
      <c r="B23" s="15" t="s">
        <v>200</v>
      </c>
      <c r="C23" s="15" t="s">
        <v>201</v>
      </c>
      <c r="D23" s="16" t="s">
        <v>203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Todo</vt:lpstr>
      <vt:lpstr>流水账</vt:lpstr>
      <vt:lpstr>填报销单</vt:lpstr>
      <vt:lpstr>通讯录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咚咚呛</cp:lastModifiedBy>
  <dcterms:created xsi:type="dcterms:W3CDTF">2015-06-05T18:17:20Z</dcterms:created>
  <dcterms:modified xsi:type="dcterms:W3CDTF">2019-01-03T09:19:44Z</dcterms:modified>
</cp:coreProperties>
</file>