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ClusterMediciones\"/>
    </mc:Choice>
  </mc:AlternateContent>
  <bookViews>
    <workbookView xWindow="0" yWindow="0" windowWidth="22125" windowHeight="12585" activeTab="3"/>
  </bookViews>
  <sheets>
    <sheet name="MPI" sheetId="2" r:id="rId1"/>
    <sheet name="Hib" sheetId="1" r:id="rId2"/>
    <sheet name="MPIGrafico" sheetId="3" r:id="rId3"/>
    <sheet name="HibGrafic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C3" i="2" l="1"/>
  <c r="C4" i="2"/>
  <c r="C5" i="2"/>
  <c r="C6" i="2"/>
  <c r="C7" i="2"/>
  <c r="C8" i="2"/>
  <c r="C9" i="2"/>
  <c r="C10" i="2"/>
  <c r="C2" i="2"/>
  <c r="D12" i="1"/>
  <c r="H12" i="1" s="1"/>
  <c r="D13" i="1"/>
  <c r="H13" i="1" s="1"/>
  <c r="D14" i="1"/>
  <c r="H14" i="1" s="1"/>
  <c r="D15" i="1"/>
  <c r="D16" i="1"/>
  <c r="D17" i="1"/>
  <c r="D11" i="1"/>
  <c r="H11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2" i="1"/>
  <c r="H2" i="1" s="1"/>
</calcChain>
</file>

<file path=xl/sharedStrings.xml><?xml version="1.0" encoding="utf-8"?>
<sst xmlns="http://schemas.openxmlformats.org/spreadsheetml/2006/main" count="28" uniqueCount="8">
  <si>
    <t>Nodos</t>
  </si>
  <si>
    <t>Nucleos</t>
  </si>
  <si>
    <t>Tiempo</t>
  </si>
  <si>
    <t>Error</t>
  </si>
  <si>
    <t>Total procesos</t>
  </si>
  <si>
    <t>Hilos</t>
  </si>
  <si>
    <t>Speedup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</si>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</sst>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520778652668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MPIGrafico!$E$1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MPIGrafico!$C$2:$C$9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</c:numCache>
            </c:numRef>
          </c:cat>
          <c:val>
            <c:numRef>
              <c:f>MPIGrafico!$E$2:$E$9</c:f>
              <c:numCache>
                <c:formatCode>General</c:formatCode>
                <c:ptCount val="8"/>
                <c:pt idx="0">
                  <c:v>1.961008764085137</c:v>
                </c:pt>
                <c:pt idx="1">
                  <c:v>0.41885696821515889</c:v>
                </c:pt>
                <c:pt idx="2">
                  <c:v>0.46363328822733424</c:v>
                </c:pt>
                <c:pt idx="3">
                  <c:v>0.37377697473834925</c:v>
                </c:pt>
                <c:pt idx="4">
                  <c:v>0.35769280960459349</c:v>
                </c:pt>
                <c:pt idx="5">
                  <c:v>0.35838263655084496</c:v>
                </c:pt>
                <c:pt idx="6">
                  <c:v>0.34950589735415999</c:v>
                </c:pt>
                <c:pt idx="7">
                  <c:v>0.20347790583300854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83-4777-8AB1-5EA1A1BC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44272"/>
        <c:axId val="4265454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MPIGrafico!$C$1</c15:sqref>
                        </c15:formulaRef>
                      </c:ext>
                    </c:extLst>
                    <c:strCache>
                      <c:ptCount val="1"/>
                      <c:pt idx="0">
                        <c:v>Total procesos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MPIGrafico!$C$2:$C$9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32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MPIGrafico!$C$2:$C$9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32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A83-4777-8AB1-5EA1A1BC8EB4}"/>
                  </c:ext>
                </c:extLst>
              </c15:ser>
            </c15:filteredLineSeries>
          </c:ext>
        </c:extLst>
      </c:lineChart>
      <c:catAx>
        <c:axId val="4265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45448"/>
        <c:crosses val="autoZero"/>
        <c:auto val="1"/>
        <c:lblAlgn val="ctr"/>
        <c:lblOffset val="100"/>
        <c:noMultiLvlLbl val="0"/>
      </c:catAx>
      <c:valAx>
        <c:axId val="4265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MPIGrafico!$F$1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MPIGrafico!$C$2:$C$9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</c:numCache>
            </c:numRef>
          </c:cat>
          <c:val>
            <c:numRef>
              <c:f>MPIGrafico!$F$2:$F$9</c:f>
              <c:numCache>
                <c:formatCode>General</c:formatCode>
                <c:ptCount val="8"/>
                <c:pt idx="0">
                  <c:v>0.98050438204256851</c:v>
                </c:pt>
                <c:pt idx="1">
                  <c:v>0.20942848410757944</c:v>
                </c:pt>
                <c:pt idx="2">
                  <c:v>0.11590832205683356</c:v>
                </c:pt>
                <c:pt idx="3">
                  <c:v>4.6722121842293657E-2</c:v>
                </c:pt>
                <c:pt idx="4">
                  <c:v>4.4711601200574186E-2</c:v>
                </c:pt>
                <c:pt idx="5">
                  <c:v>2.239891478442781E-2</c:v>
                </c:pt>
                <c:pt idx="6">
                  <c:v>2.1844118584634999E-2</c:v>
                </c:pt>
                <c:pt idx="7">
                  <c:v>6.3586845572815168E-3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52-4522-9BEE-DE532BEB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51720"/>
        <c:axId val="426552504"/>
      </c:lineChart>
      <c:catAx>
        <c:axId val="4265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52504"/>
        <c:crosses val="autoZero"/>
        <c:auto val="1"/>
        <c:lblAlgn val="ctr"/>
        <c:lblOffset val="100"/>
        <c:noMultiLvlLbl val="0"/>
      </c:catAx>
      <c:valAx>
        <c:axId val="4265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HibGrafico!$F$1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HibGrafico!$A$2:$C$14</c:f>
              <c:multiLvlStrCache>
                <c:ptCount val="13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16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4</c:v>
                  </c:pt>
                  <c:pt idx="12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4</c:v>
                  </c:pt>
                  <c:pt idx="4">
                    <c:v>2</c:v>
                  </c:pt>
                  <c:pt idx="5">
                    <c:v>4</c:v>
                  </c:pt>
                  <c:pt idx="6">
                    <c:v>2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</c:lvl>
              </c:multiLvlStrCache>
            </c:multiLvlStrRef>
          </c:cat>
          <c:val>
            <c:numRef>
              <c:f>HibGrafico!$F$2:$F$14</c:f>
              <c:numCache>
                <c:formatCode>General</c:formatCode>
                <c:ptCount val="13"/>
                <c:pt idx="0">
                  <c:v>2.5646783625730993</c:v>
                </c:pt>
                <c:pt idx="1">
                  <c:v>1.4472016895459345</c:v>
                </c:pt>
                <c:pt idx="2">
                  <c:v>0.75473256694431057</c:v>
                </c:pt>
                <c:pt idx="3">
                  <c:v>0.53202639751552794</c:v>
                </c:pt>
                <c:pt idx="4">
                  <c:v>0.44681718151438582</c:v>
                </c:pt>
                <c:pt idx="5">
                  <c:v>0.44567294012438513</c:v>
                </c:pt>
                <c:pt idx="6">
                  <c:v>0.39335557708176372</c:v>
                </c:pt>
                <c:pt idx="7">
                  <c:v>0.35994747209455019</c:v>
                </c:pt>
                <c:pt idx="8">
                  <c:v>0.35078065011517789</c:v>
                </c:pt>
                <c:pt idx="9">
                  <c:v>0.29272460285676144</c:v>
                </c:pt>
                <c:pt idx="10">
                  <c:v>0.27917398721768133</c:v>
                </c:pt>
                <c:pt idx="11">
                  <c:v>0.26828492426652312</c:v>
                </c:pt>
                <c:pt idx="12">
                  <c:v>0.26146471752557654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E9-4C96-89E6-D66F6F6B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50936"/>
        <c:axId val="426549760"/>
      </c:lineChart>
      <c:catAx>
        <c:axId val="4265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49760"/>
        <c:crosses val="autoZero"/>
        <c:auto val="1"/>
        <c:lblAlgn val="ctr"/>
        <c:lblOffset val="100"/>
        <c:noMultiLvlLbl val="0"/>
      </c:catAx>
      <c:valAx>
        <c:axId val="4265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123359580052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HibGrafico!$G$1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HibGrafico!$A$2:$C$14</c:f>
              <c:multiLvlStrCache>
                <c:ptCount val="13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4</c:v>
                  </c:pt>
                  <c:pt idx="4">
                    <c:v>8</c:v>
                  </c:pt>
                  <c:pt idx="5">
                    <c:v>8</c:v>
                  </c:pt>
                  <c:pt idx="6">
                    <c:v>16</c:v>
                  </c:pt>
                  <c:pt idx="7">
                    <c:v>4</c:v>
                  </c:pt>
                  <c:pt idx="8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4</c:v>
                  </c:pt>
                  <c:pt idx="12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4</c:v>
                  </c:pt>
                  <c:pt idx="4">
                    <c:v>2</c:v>
                  </c:pt>
                  <c:pt idx="5">
                    <c:v>4</c:v>
                  </c:pt>
                  <c:pt idx="6">
                    <c:v>2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2</c:v>
                  </c:pt>
                  <c:pt idx="12">
                    <c:v>4</c:v>
                  </c:pt>
                </c:lvl>
              </c:multiLvlStrCache>
            </c:multiLvlStrRef>
          </c:cat>
          <c:val>
            <c:numRef>
              <c:f>HibGrafico!$G$2:$G$14</c:f>
              <c:numCache>
                <c:formatCode>General</c:formatCode>
                <c:ptCount val="13"/>
                <c:pt idx="0">
                  <c:v>8.0146198830409354E-2</c:v>
                </c:pt>
                <c:pt idx="1">
                  <c:v>4.5225052798310454E-2</c:v>
                </c:pt>
                <c:pt idx="2">
                  <c:v>2.3585392717009705E-2</c:v>
                </c:pt>
                <c:pt idx="3">
                  <c:v>1.6625824922360248E-2</c:v>
                </c:pt>
                <c:pt idx="4">
                  <c:v>1.3963036922324557E-2</c:v>
                </c:pt>
                <c:pt idx="5">
                  <c:v>1.3927279378887035E-2</c:v>
                </c:pt>
                <c:pt idx="6">
                  <c:v>1.2292361783805116E-2</c:v>
                </c:pt>
                <c:pt idx="7">
                  <c:v>1.1248358502954693E-2</c:v>
                </c:pt>
                <c:pt idx="8">
                  <c:v>1.0961895316099309E-2</c:v>
                </c:pt>
                <c:pt idx="9">
                  <c:v>9.147643839273795E-3</c:v>
                </c:pt>
                <c:pt idx="10">
                  <c:v>8.7241871005525416E-3</c:v>
                </c:pt>
                <c:pt idx="11">
                  <c:v>8.3839038833288474E-3</c:v>
                </c:pt>
                <c:pt idx="12">
                  <c:v>8.1707724226742669E-3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88-4D6C-8FE4-E040C157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52112"/>
        <c:axId val="426550544"/>
      </c:lineChart>
      <c:catAx>
        <c:axId val="4265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50544"/>
        <c:crosses val="autoZero"/>
        <c:auto val="1"/>
        <c:lblAlgn val="ctr"/>
        <c:lblOffset val="100"/>
        <c:noMultiLvlLbl val="0"/>
      </c:catAx>
      <c:valAx>
        <c:axId val="4265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5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</xdr:row>
      <xdr:rowOff>47625</xdr:rowOff>
    </xdr:from>
    <xdr:to>
      <xdr:col>13</xdr:col>
      <xdr:colOff>57150</xdr:colOff>
      <xdr:row>26</xdr:row>
      <xdr:rowOff>123825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12</xdr:row>
      <xdr:rowOff>57150</xdr:rowOff>
    </xdr:from>
    <xdr:to>
      <xdr:col>6</xdr:col>
      <xdr:colOff>628650</xdr:colOff>
      <xdr:row>26</xdr:row>
      <xdr:rowOff>133350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15</xdr:row>
      <xdr:rowOff>66675</xdr:rowOff>
    </xdr:from>
    <xdr:to>
      <xdr:col>6</xdr:col>
      <xdr:colOff>738187</xdr:colOff>
      <xdr:row>29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15</xdr:row>
      <xdr:rowOff>9525</xdr:rowOff>
    </xdr:from>
    <xdr:to>
      <xdr:col>13</xdr:col>
      <xdr:colOff>338137</xdr:colOff>
      <xdr:row>29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baseColWidth="10" defaultRowHeight="15" x14ac:dyDescent="0.25"/>
  <cols>
    <col min="1" max="1" width="23" customWidth="1"/>
    <col min="2" max="3" width="19.85546875" customWidth="1"/>
    <col min="4" max="4" width="26.5703125" customWidth="1"/>
    <col min="5" max="5" width="21.7109375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7</v>
      </c>
    </row>
    <row r="2" spans="1:7" x14ac:dyDescent="0.25">
      <c r="A2">
        <v>1</v>
      </c>
      <c r="B2">
        <v>1</v>
      </c>
      <c r="C2">
        <f>A2*B2</f>
        <v>1</v>
      </c>
      <c r="D2">
        <v>1.0964E-2</v>
      </c>
      <c r="E2">
        <v>4.0000000284999997E-6</v>
      </c>
    </row>
    <row r="3" spans="1:7" x14ac:dyDescent="0.25">
      <c r="A3">
        <v>2</v>
      </c>
      <c r="B3">
        <v>1</v>
      </c>
      <c r="C3">
        <f t="shared" ref="C3:C10" si="0">A3*B3</f>
        <v>2</v>
      </c>
      <c r="D3">
        <v>2.6176000000000001E-2</v>
      </c>
      <c r="E3">
        <v>3.9999998544999997E-6</v>
      </c>
      <c r="F3">
        <f>$D$2/D3</f>
        <v>0.41885696821515889</v>
      </c>
      <c r="G3">
        <f>F3/C3</f>
        <v>0.20942848410757944</v>
      </c>
    </row>
    <row r="4" spans="1:7" x14ac:dyDescent="0.25">
      <c r="A4">
        <v>1</v>
      </c>
      <c r="B4">
        <v>2</v>
      </c>
      <c r="C4">
        <f t="shared" si="0"/>
        <v>2</v>
      </c>
      <c r="D4">
        <v>5.5909999999999996E-3</v>
      </c>
      <c r="E4">
        <v>3.9999998544999997E-6</v>
      </c>
      <c r="F4">
        <f t="shared" ref="F4:F10" si="1">$D$2/D4</f>
        <v>1.961008764085137</v>
      </c>
      <c r="G4">
        <f t="shared" ref="G4:G10" si="2">F4/C4</f>
        <v>0.98050438204256851</v>
      </c>
    </row>
    <row r="5" spans="1:7" x14ac:dyDescent="0.25">
      <c r="A5">
        <v>4</v>
      </c>
      <c r="B5">
        <v>1</v>
      </c>
      <c r="C5">
        <f t="shared" si="0"/>
        <v>4</v>
      </c>
      <c r="D5">
        <v>2.3647999999999999E-2</v>
      </c>
      <c r="E5">
        <v>3.9999998900000001E-6</v>
      </c>
      <c r="F5">
        <f t="shared" si="1"/>
        <v>0.46363328822733424</v>
      </c>
      <c r="G5">
        <f t="shared" si="2"/>
        <v>0.11590832205683356</v>
      </c>
    </row>
    <row r="6" spans="1:7" x14ac:dyDescent="0.25">
      <c r="A6">
        <v>4</v>
      </c>
      <c r="B6">
        <v>2</v>
      </c>
      <c r="C6">
        <f t="shared" si="0"/>
        <v>8</v>
      </c>
      <c r="D6">
        <v>3.0651999999999999E-2</v>
      </c>
      <c r="E6">
        <v>3.9999999029000001E-6</v>
      </c>
      <c r="F6">
        <f t="shared" si="1"/>
        <v>0.35769280960459349</v>
      </c>
      <c r="G6">
        <f t="shared" si="2"/>
        <v>4.4711601200574186E-2</v>
      </c>
    </row>
    <row r="7" spans="1:7" x14ac:dyDescent="0.25">
      <c r="A7">
        <v>8</v>
      </c>
      <c r="B7">
        <v>1</v>
      </c>
      <c r="C7">
        <f t="shared" si="0"/>
        <v>8</v>
      </c>
      <c r="D7">
        <v>2.9333000000000001E-2</v>
      </c>
      <c r="E7">
        <v>3.9999999029000001E-6</v>
      </c>
      <c r="F7">
        <f t="shared" si="1"/>
        <v>0.37377697473834925</v>
      </c>
      <c r="G7">
        <f t="shared" si="2"/>
        <v>4.6722121842293657E-2</v>
      </c>
    </row>
    <row r="8" spans="1:7" x14ac:dyDescent="0.25">
      <c r="A8">
        <v>4</v>
      </c>
      <c r="B8">
        <v>4</v>
      </c>
      <c r="C8">
        <f t="shared" si="0"/>
        <v>16</v>
      </c>
      <c r="D8" s="3">
        <v>3.1370000000000002E-2</v>
      </c>
      <c r="E8">
        <v>3.9999999135E-6</v>
      </c>
      <c r="F8">
        <f t="shared" si="1"/>
        <v>0.34950589735415999</v>
      </c>
      <c r="G8">
        <f t="shared" si="2"/>
        <v>2.1844118584634999E-2</v>
      </c>
    </row>
    <row r="9" spans="1:7" x14ac:dyDescent="0.25">
      <c r="A9">
        <v>8</v>
      </c>
      <c r="B9">
        <v>2</v>
      </c>
      <c r="C9">
        <f t="shared" si="0"/>
        <v>16</v>
      </c>
      <c r="D9">
        <v>3.0592999999999999E-2</v>
      </c>
      <c r="E9">
        <v>3.9999999135E-6</v>
      </c>
      <c r="F9">
        <f t="shared" si="1"/>
        <v>0.35838263655084496</v>
      </c>
      <c r="G9">
        <f t="shared" si="2"/>
        <v>2.239891478442781E-2</v>
      </c>
    </row>
    <row r="10" spans="1:7" x14ac:dyDescent="0.25">
      <c r="A10">
        <v>8</v>
      </c>
      <c r="B10">
        <v>4</v>
      </c>
      <c r="C10">
        <f t="shared" si="0"/>
        <v>32</v>
      </c>
      <c r="D10">
        <v>5.3883E-2</v>
      </c>
      <c r="E10">
        <v>3.9999999157000003E-6</v>
      </c>
      <c r="F10">
        <f t="shared" si="1"/>
        <v>0.20347790583300854</v>
      </c>
      <c r="G10">
        <f t="shared" si="2"/>
        <v>6.3586845572815168E-3</v>
      </c>
    </row>
  </sheetData>
  <sortState ref="A2:E10">
    <sortCondition ref="C2:C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4"/>
    </sheetView>
  </sheetViews>
  <sheetFormatPr baseColWidth="10" defaultRowHeight="15" x14ac:dyDescent="0.25"/>
  <cols>
    <col min="6" max="6" width="18.7109375" bestFit="1" customWidth="1"/>
    <col min="7" max="8" width="12" bestFit="1" customWidth="1"/>
  </cols>
  <sheetData>
    <row r="1" spans="1:8" x14ac:dyDescent="0.25">
      <c r="A1" s="2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6</v>
      </c>
      <c r="H1" s="2" t="s">
        <v>7</v>
      </c>
    </row>
    <row r="2" spans="1:8" x14ac:dyDescent="0.25">
      <c r="A2">
        <v>1</v>
      </c>
      <c r="B2">
        <v>1</v>
      </c>
      <c r="C2">
        <v>32</v>
      </c>
      <c r="D2">
        <f t="shared" ref="D2:D14" si="0">A2*B2*C2</f>
        <v>32</v>
      </c>
      <c r="E2">
        <v>1.4527E-2</v>
      </c>
      <c r="F2">
        <v>8.0799999999999994E-14</v>
      </c>
      <c r="G2">
        <f>MPI!$D$2/Hib!E2</f>
        <v>0.75473256694431057</v>
      </c>
      <c r="H2">
        <f t="shared" ref="H2:H14" si="1">G2/D2</f>
        <v>2.3585392717009705E-2</v>
      </c>
    </row>
    <row r="3" spans="1:8" x14ac:dyDescent="0.25">
      <c r="A3">
        <v>2</v>
      </c>
      <c r="B3">
        <v>1</v>
      </c>
      <c r="C3">
        <v>16</v>
      </c>
      <c r="D3">
        <f t="shared" si="0"/>
        <v>32</v>
      </c>
      <c r="E3">
        <v>2.7872999999999998E-2</v>
      </c>
      <c r="F3">
        <v>8.1300000000000004E-14</v>
      </c>
      <c r="G3">
        <f>MPI!$D$2/Hib!E3</f>
        <v>0.39335557708176372</v>
      </c>
      <c r="H3">
        <f t="shared" si="1"/>
        <v>1.2292361783805116E-2</v>
      </c>
    </row>
    <row r="4" spans="1:8" x14ac:dyDescent="0.25">
      <c r="A4">
        <v>2</v>
      </c>
      <c r="B4">
        <v>2</v>
      </c>
      <c r="C4">
        <v>8</v>
      </c>
      <c r="D4">
        <f t="shared" si="0"/>
        <v>32</v>
      </c>
      <c r="E4">
        <v>2.4538000000000001E-2</v>
      </c>
      <c r="F4">
        <v>8.1300000000000004E-14</v>
      </c>
      <c r="G4">
        <f>MPI!$D$2/Hib!E4</f>
        <v>0.44681718151438582</v>
      </c>
      <c r="H4">
        <f t="shared" si="1"/>
        <v>1.3963036922324557E-2</v>
      </c>
    </row>
    <row r="5" spans="1:8" x14ac:dyDescent="0.25">
      <c r="A5">
        <v>4</v>
      </c>
      <c r="B5">
        <v>2</v>
      </c>
      <c r="C5">
        <v>4</v>
      </c>
      <c r="D5">
        <f t="shared" si="0"/>
        <v>32</v>
      </c>
      <c r="E5">
        <v>2.0608000000000001E-2</v>
      </c>
      <c r="F5">
        <v>8.0799999999999994E-14</v>
      </c>
      <c r="G5">
        <f>MPI!$D$2/Hib!E5</f>
        <v>0.53202639751552794</v>
      </c>
      <c r="H5">
        <f t="shared" si="1"/>
        <v>1.6625824922360248E-2</v>
      </c>
    </row>
    <row r="6" spans="1:8" x14ac:dyDescent="0.25">
      <c r="A6">
        <v>4</v>
      </c>
      <c r="B6">
        <v>4</v>
      </c>
      <c r="C6">
        <v>2</v>
      </c>
      <c r="D6">
        <f t="shared" si="0"/>
        <v>32</v>
      </c>
      <c r="E6">
        <v>4.1932999999999998E-2</v>
      </c>
      <c r="F6">
        <v>8.0799999999999994E-14</v>
      </c>
      <c r="G6">
        <f>MPI!$D$2/Hib!E6</f>
        <v>0.26146471752557654</v>
      </c>
      <c r="H6">
        <f t="shared" si="1"/>
        <v>8.1707724226742669E-3</v>
      </c>
    </row>
    <row r="7" spans="1:8" x14ac:dyDescent="0.25">
      <c r="A7">
        <v>8</v>
      </c>
      <c r="B7">
        <v>4</v>
      </c>
      <c r="C7">
        <v>1</v>
      </c>
      <c r="D7">
        <f t="shared" si="0"/>
        <v>32</v>
      </c>
      <c r="E7">
        <v>3.7455000000000002E-2</v>
      </c>
      <c r="F7">
        <v>8.0799999999999994E-14</v>
      </c>
      <c r="G7">
        <f>MPI!$D$2/Hib!E7</f>
        <v>0.29272460285676144</v>
      </c>
      <c r="H7">
        <f t="shared" si="1"/>
        <v>9.147643839273795E-3</v>
      </c>
    </row>
    <row r="8" spans="1:8" x14ac:dyDescent="0.25">
      <c r="A8">
        <v>4</v>
      </c>
      <c r="B8">
        <v>1</v>
      </c>
      <c r="C8">
        <v>8</v>
      </c>
      <c r="D8">
        <f t="shared" si="0"/>
        <v>32</v>
      </c>
      <c r="E8">
        <v>2.4601000000000001E-2</v>
      </c>
      <c r="F8">
        <v>8.1300000000000004E-14</v>
      </c>
      <c r="G8">
        <f>MPI!$D$2/Hib!E8</f>
        <v>0.44567294012438513</v>
      </c>
      <c r="H8">
        <f t="shared" si="1"/>
        <v>1.3927279378887035E-2</v>
      </c>
    </row>
    <row r="9" spans="1:8" x14ac:dyDescent="0.25">
      <c r="A9">
        <v>8</v>
      </c>
      <c r="B9">
        <v>1</v>
      </c>
      <c r="C9">
        <v>4</v>
      </c>
      <c r="D9">
        <f t="shared" si="0"/>
        <v>32</v>
      </c>
      <c r="E9">
        <v>3.0460000000000001E-2</v>
      </c>
      <c r="F9">
        <v>8.0799999999999994E-14</v>
      </c>
      <c r="G9">
        <f>MPI!$D$2/Hib!E9</f>
        <v>0.35994747209455019</v>
      </c>
      <c r="H9">
        <f t="shared" si="1"/>
        <v>1.1248358502954693E-2</v>
      </c>
    </row>
    <row r="10" spans="1:8" x14ac:dyDescent="0.25">
      <c r="A10">
        <v>8</v>
      </c>
      <c r="B10">
        <v>2</v>
      </c>
      <c r="C10">
        <v>2</v>
      </c>
      <c r="D10">
        <f t="shared" si="0"/>
        <v>32</v>
      </c>
      <c r="E10">
        <v>3.1255999999999999E-2</v>
      </c>
      <c r="F10">
        <v>8.0799999999999994E-14</v>
      </c>
      <c r="G10">
        <f>MPI!$D$2/Hib!E10</f>
        <v>0.35078065011517789</v>
      </c>
      <c r="H10">
        <f t="shared" si="1"/>
        <v>1.0961895316099309E-2</v>
      </c>
    </row>
    <row r="11" spans="1:8" x14ac:dyDescent="0.25">
      <c r="A11">
        <v>1</v>
      </c>
      <c r="B11">
        <v>2</v>
      </c>
      <c r="C11">
        <v>16</v>
      </c>
      <c r="D11">
        <f t="shared" si="0"/>
        <v>32</v>
      </c>
      <c r="E11">
        <v>7.5760000000000003E-3</v>
      </c>
      <c r="F11">
        <v>8.0799999999999994E-14</v>
      </c>
      <c r="G11">
        <f>MPI!$D$2/Hib!E11</f>
        <v>1.4472016895459345</v>
      </c>
      <c r="H11">
        <f t="shared" si="1"/>
        <v>4.5225052798310454E-2</v>
      </c>
    </row>
    <row r="12" spans="1:8" x14ac:dyDescent="0.25">
      <c r="A12">
        <v>1</v>
      </c>
      <c r="B12">
        <v>4</v>
      </c>
      <c r="C12">
        <v>8</v>
      </c>
      <c r="D12">
        <f t="shared" si="0"/>
        <v>32</v>
      </c>
      <c r="E12">
        <v>4.2750000000000002E-3</v>
      </c>
      <c r="F12">
        <v>8.1300000000000004E-14</v>
      </c>
      <c r="G12">
        <f>MPI!$D$2/Hib!E12</f>
        <v>2.5646783625730993</v>
      </c>
      <c r="H12">
        <f t="shared" si="1"/>
        <v>8.0146198830409354E-2</v>
      </c>
    </row>
    <row r="13" spans="1:8" x14ac:dyDescent="0.25">
      <c r="A13">
        <v>2</v>
      </c>
      <c r="B13">
        <v>4</v>
      </c>
      <c r="C13">
        <v>4</v>
      </c>
      <c r="D13">
        <f t="shared" si="0"/>
        <v>32</v>
      </c>
      <c r="E13">
        <v>4.0867000000000001E-2</v>
      </c>
      <c r="F13">
        <v>8.0799999999999994E-14</v>
      </c>
      <c r="G13">
        <f>MPI!$D$2/Hib!E13</f>
        <v>0.26828492426652312</v>
      </c>
      <c r="H13">
        <f t="shared" si="1"/>
        <v>8.3839038833288474E-3</v>
      </c>
    </row>
    <row r="14" spans="1:8" x14ac:dyDescent="0.25">
      <c r="A14">
        <v>8</v>
      </c>
      <c r="B14">
        <v>4</v>
      </c>
      <c r="C14">
        <v>1</v>
      </c>
      <c r="D14">
        <f t="shared" si="0"/>
        <v>32</v>
      </c>
      <c r="E14">
        <v>3.9273000000000002E-2</v>
      </c>
      <c r="F14">
        <v>8.0799999999999994E-14</v>
      </c>
      <c r="G14">
        <f>MPI!$D$2/Hib!E14</f>
        <v>0.27917398721768133</v>
      </c>
      <c r="H14">
        <f t="shared" si="1"/>
        <v>8.7241871005525416E-3</v>
      </c>
    </row>
    <row r="15" spans="1:8" x14ac:dyDescent="0.25">
      <c r="D15">
        <f t="shared" ref="D15:D17" si="2">A15*B15*C15</f>
        <v>0</v>
      </c>
    </row>
    <row r="16" spans="1:8" x14ac:dyDescent="0.25">
      <c r="D16">
        <f t="shared" si="2"/>
        <v>0</v>
      </c>
    </row>
    <row r="17" spans="4:4" x14ac:dyDescent="0.25">
      <c r="D17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10" workbookViewId="0">
      <selection activeCell="J21" sqref="J21"/>
    </sheetView>
  </sheetViews>
  <sheetFormatPr baseColWidth="10" defaultRowHeight="15" x14ac:dyDescent="0.25"/>
  <sheetData>
    <row r="1" spans="1:6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6</v>
      </c>
      <c r="F1" s="5" t="s">
        <v>7</v>
      </c>
    </row>
    <row r="2" spans="1:6" x14ac:dyDescent="0.25">
      <c r="A2">
        <v>1</v>
      </c>
      <c r="B2">
        <v>2</v>
      </c>
      <c r="C2">
        <v>2</v>
      </c>
      <c r="D2">
        <v>5.5909999999999996E-3</v>
      </c>
      <c r="E2">
        <v>1.961008764085137</v>
      </c>
      <c r="F2">
        <v>0.98050438204256851</v>
      </c>
    </row>
    <row r="3" spans="1:6" x14ac:dyDescent="0.25">
      <c r="A3">
        <v>2</v>
      </c>
      <c r="B3">
        <v>1</v>
      </c>
      <c r="C3">
        <v>2</v>
      </c>
      <c r="D3">
        <v>2.6176000000000001E-2</v>
      </c>
      <c r="E3">
        <v>0.41885696821515889</v>
      </c>
      <c r="F3">
        <v>0.20942848410757944</v>
      </c>
    </row>
    <row r="4" spans="1:6" x14ac:dyDescent="0.25">
      <c r="A4">
        <v>4</v>
      </c>
      <c r="B4">
        <v>1</v>
      </c>
      <c r="C4">
        <v>4</v>
      </c>
      <c r="D4">
        <v>2.3647999999999999E-2</v>
      </c>
      <c r="E4">
        <v>0.46363328822733424</v>
      </c>
      <c r="F4">
        <v>0.11590832205683356</v>
      </c>
    </row>
    <row r="5" spans="1:6" x14ac:dyDescent="0.25">
      <c r="A5">
        <v>8</v>
      </c>
      <c r="B5">
        <v>1</v>
      </c>
      <c r="C5">
        <v>8</v>
      </c>
      <c r="D5">
        <v>2.9333000000000001E-2</v>
      </c>
      <c r="E5">
        <v>0.37377697473834925</v>
      </c>
      <c r="F5">
        <v>4.6722121842293657E-2</v>
      </c>
    </row>
    <row r="6" spans="1:6" x14ac:dyDescent="0.25">
      <c r="A6">
        <v>4</v>
      </c>
      <c r="B6">
        <v>2</v>
      </c>
      <c r="C6">
        <v>8</v>
      </c>
      <c r="D6">
        <v>3.0651999999999999E-2</v>
      </c>
      <c r="E6">
        <v>0.35769280960459349</v>
      </c>
      <c r="F6">
        <v>4.4711601200574186E-2</v>
      </c>
    </row>
    <row r="7" spans="1:6" x14ac:dyDescent="0.25">
      <c r="A7">
        <v>8</v>
      </c>
      <c r="B7">
        <v>2</v>
      </c>
      <c r="C7">
        <v>16</v>
      </c>
      <c r="D7">
        <v>3.0592999999999999E-2</v>
      </c>
      <c r="E7">
        <v>0.35838263655084496</v>
      </c>
      <c r="F7">
        <v>2.239891478442781E-2</v>
      </c>
    </row>
    <row r="8" spans="1:6" x14ac:dyDescent="0.25">
      <c r="A8">
        <v>4</v>
      </c>
      <c r="B8">
        <v>4</v>
      </c>
      <c r="C8">
        <v>16</v>
      </c>
      <c r="D8">
        <v>3.1370000000000002E-2</v>
      </c>
      <c r="E8">
        <v>0.34950589735415999</v>
      </c>
      <c r="F8">
        <v>2.1844118584634999E-2</v>
      </c>
    </row>
    <row r="9" spans="1:6" x14ac:dyDescent="0.25">
      <c r="A9">
        <v>8</v>
      </c>
      <c r="B9">
        <v>4</v>
      </c>
      <c r="C9">
        <v>32</v>
      </c>
      <c r="D9">
        <v>5.3883E-2</v>
      </c>
      <c r="E9">
        <v>0.20347790583300854</v>
      </c>
      <c r="F9">
        <v>6.3586845572815168E-3</v>
      </c>
    </row>
    <row r="10" spans="1:6" x14ac:dyDescent="0.25">
      <c r="A10">
        <v>1</v>
      </c>
      <c r="B10">
        <v>1</v>
      </c>
      <c r="C10">
        <v>1</v>
      </c>
      <c r="D10">
        <v>1.0964E-2</v>
      </c>
    </row>
  </sheetData>
  <sortState ref="A2:G10">
    <sortCondition descending="1" ref="F2:F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C10" workbookViewId="0">
      <selection activeCell="N13" sqref="N13"/>
    </sheetView>
  </sheetViews>
  <sheetFormatPr baseColWidth="10" defaultRowHeight="15" x14ac:dyDescent="0.25"/>
  <sheetData>
    <row r="1" spans="1:7" x14ac:dyDescent="0.25">
      <c r="A1" s="4" t="s">
        <v>0</v>
      </c>
      <c r="B1" s="4" t="s">
        <v>1</v>
      </c>
      <c r="C1" s="4" t="s">
        <v>5</v>
      </c>
      <c r="D1" s="4" t="s">
        <v>4</v>
      </c>
      <c r="E1" s="4" t="s">
        <v>2</v>
      </c>
      <c r="F1" s="4" t="s">
        <v>6</v>
      </c>
      <c r="G1" s="4" t="s">
        <v>7</v>
      </c>
    </row>
    <row r="2" spans="1:7" x14ac:dyDescent="0.25">
      <c r="A2">
        <v>1</v>
      </c>
      <c r="B2">
        <v>4</v>
      </c>
      <c r="C2">
        <v>8</v>
      </c>
      <c r="D2">
        <v>32</v>
      </c>
      <c r="E2">
        <v>4.2750000000000002E-3</v>
      </c>
      <c r="F2">
        <v>2.5646783625730993</v>
      </c>
      <c r="G2">
        <v>8.0146198830409354E-2</v>
      </c>
    </row>
    <row r="3" spans="1:7" x14ac:dyDescent="0.25">
      <c r="A3">
        <v>1</v>
      </c>
      <c r="B3">
        <v>2</v>
      </c>
      <c r="C3">
        <v>16</v>
      </c>
      <c r="D3">
        <v>32</v>
      </c>
      <c r="E3">
        <v>7.5760000000000003E-3</v>
      </c>
      <c r="F3">
        <v>1.4472016895459345</v>
      </c>
      <c r="G3">
        <v>4.5225052798310454E-2</v>
      </c>
    </row>
    <row r="4" spans="1:7" x14ac:dyDescent="0.25">
      <c r="A4">
        <v>1</v>
      </c>
      <c r="B4">
        <v>1</v>
      </c>
      <c r="C4">
        <v>32</v>
      </c>
      <c r="D4">
        <v>32</v>
      </c>
      <c r="E4">
        <v>1.4527E-2</v>
      </c>
      <c r="F4">
        <v>0.75473256694431057</v>
      </c>
      <c r="G4">
        <v>2.3585392717009705E-2</v>
      </c>
    </row>
    <row r="5" spans="1:7" x14ac:dyDescent="0.25">
      <c r="A5">
        <v>4</v>
      </c>
      <c r="B5">
        <v>2</v>
      </c>
      <c r="C5">
        <v>4</v>
      </c>
      <c r="D5">
        <v>32</v>
      </c>
      <c r="E5">
        <v>2.0608000000000001E-2</v>
      </c>
      <c r="F5">
        <v>0.53202639751552794</v>
      </c>
      <c r="G5">
        <v>1.6625824922360248E-2</v>
      </c>
    </row>
    <row r="6" spans="1:7" x14ac:dyDescent="0.25">
      <c r="A6">
        <v>2</v>
      </c>
      <c r="B6">
        <v>2</v>
      </c>
      <c r="C6">
        <v>8</v>
      </c>
      <c r="D6">
        <v>32</v>
      </c>
      <c r="E6">
        <v>2.4538000000000001E-2</v>
      </c>
      <c r="F6">
        <v>0.44681718151438582</v>
      </c>
      <c r="G6">
        <v>1.3963036922324557E-2</v>
      </c>
    </row>
    <row r="7" spans="1:7" x14ac:dyDescent="0.25">
      <c r="A7">
        <v>4</v>
      </c>
      <c r="B7">
        <v>1</v>
      </c>
      <c r="C7">
        <v>8</v>
      </c>
      <c r="D7">
        <v>32</v>
      </c>
      <c r="E7">
        <v>2.4601000000000001E-2</v>
      </c>
      <c r="F7">
        <v>0.44567294012438513</v>
      </c>
      <c r="G7">
        <v>1.3927279378887035E-2</v>
      </c>
    </row>
    <row r="8" spans="1:7" x14ac:dyDescent="0.25">
      <c r="A8">
        <v>2</v>
      </c>
      <c r="B8">
        <v>1</v>
      </c>
      <c r="C8">
        <v>16</v>
      </c>
      <c r="D8">
        <v>32</v>
      </c>
      <c r="E8">
        <v>2.7872999999999998E-2</v>
      </c>
      <c r="F8">
        <v>0.39335557708176372</v>
      </c>
      <c r="G8">
        <v>1.2292361783805116E-2</v>
      </c>
    </row>
    <row r="9" spans="1:7" x14ac:dyDescent="0.25">
      <c r="A9">
        <v>8</v>
      </c>
      <c r="B9">
        <v>1</v>
      </c>
      <c r="C9">
        <v>4</v>
      </c>
      <c r="D9">
        <v>32</v>
      </c>
      <c r="E9">
        <v>3.0460000000000001E-2</v>
      </c>
      <c r="F9">
        <v>0.35994747209455019</v>
      </c>
      <c r="G9">
        <v>1.1248358502954693E-2</v>
      </c>
    </row>
    <row r="10" spans="1:7" x14ac:dyDescent="0.25">
      <c r="A10">
        <v>8</v>
      </c>
      <c r="B10">
        <v>2</v>
      </c>
      <c r="C10">
        <v>2</v>
      </c>
      <c r="D10">
        <v>32</v>
      </c>
      <c r="E10">
        <v>3.1255999999999999E-2</v>
      </c>
      <c r="F10">
        <v>0.35078065011517789</v>
      </c>
      <c r="G10">
        <v>1.0961895316099309E-2</v>
      </c>
    </row>
    <row r="11" spans="1:7" x14ac:dyDescent="0.25">
      <c r="A11">
        <v>8</v>
      </c>
      <c r="B11">
        <v>4</v>
      </c>
      <c r="C11">
        <v>1</v>
      </c>
      <c r="D11">
        <v>32</v>
      </c>
      <c r="E11">
        <v>3.7455000000000002E-2</v>
      </c>
      <c r="F11">
        <v>0.29272460285676144</v>
      </c>
      <c r="G11">
        <v>9.147643839273795E-3</v>
      </c>
    </row>
    <row r="12" spans="1:7" x14ac:dyDescent="0.25">
      <c r="A12">
        <v>8</v>
      </c>
      <c r="B12">
        <v>4</v>
      </c>
      <c r="C12">
        <v>1</v>
      </c>
      <c r="D12">
        <v>32</v>
      </c>
      <c r="E12">
        <v>3.9273000000000002E-2</v>
      </c>
      <c r="F12">
        <v>0.27917398721768133</v>
      </c>
      <c r="G12">
        <v>8.7241871005525416E-3</v>
      </c>
    </row>
    <row r="13" spans="1:7" x14ac:dyDescent="0.25">
      <c r="A13">
        <v>2</v>
      </c>
      <c r="B13">
        <v>4</v>
      </c>
      <c r="C13">
        <v>4</v>
      </c>
      <c r="D13">
        <v>32</v>
      </c>
      <c r="E13">
        <v>4.0867000000000001E-2</v>
      </c>
      <c r="F13">
        <v>0.26828492426652312</v>
      </c>
      <c r="G13">
        <v>8.3839038833288474E-3</v>
      </c>
    </row>
    <row r="14" spans="1:7" x14ac:dyDescent="0.25">
      <c r="A14">
        <v>4</v>
      </c>
      <c r="B14">
        <v>4</v>
      </c>
      <c r="C14">
        <v>2</v>
      </c>
      <c r="D14">
        <v>32</v>
      </c>
      <c r="E14">
        <v>4.1932999999999998E-2</v>
      </c>
      <c r="F14">
        <v>0.26146471752557654</v>
      </c>
      <c r="G14">
        <v>8.1707724226742669E-3</v>
      </c>
    </row>
  </sheetData>
  <sortState ref="A2:G14">
    <sortCondition descending="1" ref="F2:F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MPI</vt:lpstr>
      <vt:lpstr>Hib</vt:lpstr>
      <vt:lpstr>MPIGrafico</vt:lpstr>
      <vt:lpstr>HibGrafico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dcterms:created xsi:type="dcterms:W3CDTF">2025-07-21T15:01:27Z</dcterms:created>
  <dcterms:modified xsi:type="dcterms:W3CDTF">2025-07-27T21:43:29Z</dcterms:modified>
</cp:coreProperties>
</file>