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wagner\Documents\Grants 2022\MISG- Winter\WinterGrab2 Data\"/>
    </mc:Choice>
  </mc:AlternateContent>
  <xr:revisionPtr revIDLastSave="0" documentId="8_{A82F57B8-42EA-4BCA-9A80-29633F989CAC}" xr6:coauthVersionLast="47" xr6:coauthVersionMax="47" xr10:uidLastSave="{00000000-0000-0000-0000-000000000000}"/>
  <bookViews>
    <workbookView xWindow="20190" yWindow="480" windowWidth="25950" windowHeight="19785"/>
  </bookViews>
  <sheets>
    <sheet name="Summary" sheetId="3" r:id="rId1"/>
    <sheet name="20241226-SRP-MISG-May&amp;Aug2024" sheetId="1" r:id="rId2"/>
    <sheet name="QAQC" sheetId="2" r:id="rId3"/>
  </sheets>
  <calcPr calcId="0"/>
</workbook>
</file>

<file path=xl/calcChain.xml><?xml version="1.0" encoding="utf-8"?>
<calcChain xmlns="http://schemas.openxmlformats.org/spreadsheetml/2006/main">
  <c r="E48" i="2" l="1"/>
  <c r="E45" i="2"/>
  <c r="E42" i="2"/>
  <c r="E39" i="2"/>
  <c r="E36" i="2"/>
  <c r="E33" i="2"/>
  <c r="E30" i="2"/>
  <c r="E27" i="2"/>
  <c r="E24" i="2"/>
  <c r="E21" i="2"/>
  <c r="E18" i="2"/>
  <c r="I10" i="2"/>
  <c r="I2" i="2"/>
  <c r="G123" i="1"/>
  <c r="G119" i="1"/>
  <c r="G112" i="1"/>
  <c r="G105" i="1"/>
  <c r="G95" i="1"/>
  <c r="G90" i="1"/>
  <c r="G86" i="1"/>
  <c r="G77" i="1"/>
  <c r="G72" i="1"/>
  <c r="G67" i="1"/>
  <c r="G38" i="1"/>
  <c r="G33" i="1"/>
  <c r="G10" i="2"/>
  <c r="H10" i="2" s="1"/>
  <c r="F10" i="2"/>
  <c r="G2" i="2"/>
  <c r="H2" i="2" s="1"/>
  <c r="F2" i="2"/>
</calcChain>
</file>

<file path=xl/sharedStrings.xml><?xml version="1.0" encoding="utf-8"?>
<sst xmlns="http://schemas.openxmlformats.org/spreadsheetml/2006/main" count="414" uniqueCount="104">
  <si>
    <t>Run date: 12/26/2024</t>
  </si>
  <si>
    <t>Configuration: SRP only</t>
  </si>
  <si>
    <t>Run Name: SRP-MISG-May&amp;Aug2024</t>
  </si>
  <si>
    <t>Position</t>
  </si>
  <si>
    <t>Identifier</t>
  </si>
  <si>
    <t>Type</t>
  </si>
  <si>
    <t>Raw Ht</t>
  </si>
  <si>
    <t>PO4</t>
  </si>
  <si>
    <t>SYNC</t>
  </si>
  <si>
    <t>CO</t>
  </si>
  <si>
    <t>Carry over</t>
  </si>
  <si>
    <t xml:space="preserve">Carry over = </t>
  </si>
  <si>
    <t>W</t>
  </si>
  <si>
    <t>Wash</t>
  </si>
  <si>
    <t>C1</t>
  </si>
  <si>
    <t>Calibrant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</si>
  <si>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</si>
  <si>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</si>
  <si>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</si>
  <si>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</si>
  <si>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</si>
  <si>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</si>
  <si>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</si>
  <si>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</si>
  <si>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</si>
  <si>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</si>
  <si>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</si>
  <si>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</si>
  <si>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CC1</t>
  </si>
  <si>
    <t>Check Cal</t>
  </si>
  <si>
    <t>St Clair S1 May</t>
  </si>
  <si>
    <t>Unknown</t>
  </si>
  <si>
    <t>St Clair S2 May</t>
  </si>
  <si>
    <t>St Clair S2 May Spike</t>
  </si>
  <si>
    <t>St Clair LSC-MB May</t>
  </si>
  <si>
    <t>St Clair LSC-MB May-Anal-dup</t>
  </si>
  <si>
    <t>Lake MI Suttons Bay May</t>
  </si>
  <si>
    <t>Lake MI NW Pier May</t>
  </si>
  <si>
    <t>Lake MI NW Pier May Spike</t>
  </si>
  <si>
    <t>GB 32 May</t>
  </si>
  <si>
    <t>GB 32 May-anal-dup</t>
  </si>
  <si>
    <t>LM Raeine May</t>
  </si>
  <si>
    <t>ON CCIW May</t>
  </si>
  <si>
    <t>ON BPier May</t>
  </si>
  <si>
    <t>AutoWash</t>
  </si>
  <si>
    <t>1.75 ug/L</t>
  </si>
  <si>
    <t>ON BPier May-anal dup</t>
  </si>
  <si>
    <t>ON BPier May- Spike</t>
  </si>
  <si>
    <t>Boegman May</t>
  </si>
  <si>
    <t>Erie EC 962 May</t>
  </si>
  <si>
    <t>Erie EC 958</t>
  </si>
  <si>
    <t>Erie EC 958-anal dup</t>
  </si>
  <si>
    <t>Erie EC 958 -spike</t>
  </si>
  <si>
    <t>Superior Washburn May</t>
  </si>
  <si>
    <t>K-Bay May</t>
  </si>
  <si>
    <t>K-Bay May-anal dup</t>
  </si>
  <si>
    <t>K-W May</t>
  </si>
  <si>
    <t>K-W May -Spike</t>
  </si>
  <si>
    <t>Superior Whitfish Bay</t>
  </si>
  <si>
    <t>Superior Whitfish Bay-anal dup</t>
  </si>
  <si>
    <t>Huron St Martins</t>
  </si>
  <si>
    <t>Ontario BQ1</t>
  </si>
  <si>
    <t>Huron GB 1</t>
  </si>
  <si>
    <t>Huron GB 1-anal dup</t>
  </si>
  <si>
    <t>Huron GB 1 spike-May</t>
  </si>
  <si>
    <t>St Clair S1 Aug</t>
  </si>
  <si>
    <t>St Clair S2 Aug</t>
  </si>
  <si>
    <t>Erie Graeber Aug</t>
  </si>
  <si>
    <t>Erie Graeber Aug-anal dup</t>
  </si>
  <si>
    <t>Onatrio BQ 1 Aug</t>
  </si>
  <si>
    <t>Onatrio BQ 1 Aug-Spike</t>
  </si>
  <si>
    <t>ON BPier Aug</t>
  </si>
  <si>
    <t>ON BPier Aug-anal dup</t>
  </si>
  <si>
    <t>ON CCIW Aug</t>
  </si>
  <si>
    <t>Huron St. Martins</t>
  </si>
  <si>
    <t>Huron St. Martins Aug - spike</t>
  </si>
  <si>
    <t>Superior Whitefish Bay Aug</t>
  </si>
  <si>
    <t>Superior Whitefish Bay Aug-ana</t>
  </si>
  <si>
    <t>LM GB 32 Aug</t>
  </si>
  <si>
    <t>LM GB 32 Aug - spike</t>
  </si>
  <si>
    <t>Superior Washburn Aug</t>
  </si>
  <si>
    <t>Superior Washburn Aug-anal dup</t>
  </si>
  <si>
    <t>Erie Caffin Aug</t>
  </si>
  <si>
    <t>MI Suttons Bay Aug</t>
  </si>
  <si>
    <t>MI Suttons Bay Aug-Spike</t>
  </si>
  <si>
    <t>MI NW Pier Aug</t>
  </si>
  <si>
    <t>MI NW Pier Aug-Anal dup</t>
  </si>
  <si>
    <t>LM Raeine Aug</t>
  </si>
  <si>
    <t>K-Bay Aug</t>
  </si>
  <si>
    <t>K-Bay Aug spike</t>
  </si>
  <si>
    <t>K-waterway Aug</t>
  </si>
  <si>
    <t>K-Bay Aug-anal dup</t>
  </si>
  <si>
    <t>0.5 ug/L</t>
  </si>
  <si>
    <t>1 ug/L</t>
  </si>
  <si>
    <t>1.5 ug/L</t>
  </si>
  <si>
    <t>MDL High</t>
  </si>
  <si>
    <t>MDL Low</t>
  </si>
  <si>
    <t>MDL</t>
  </si>
  <si>
    <t>1/2 MDL</t>
  </si>
  <si>
    <t>Month</t>
  </si>
  <si>
    <t>Site</t>
  </si>
  <si>
    <t>P ug/L</t>
  </si>
  <si>
    <t>May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</si>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</sst>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10" fontId="0" fillId="0" borderId="0" xfId="0" applyNumberFormat="1"/>
    <xf numFmtId="20" fontId="0" fillId="33" borderId="0" xfId="0" applyNumberFormat="1" applyFill="1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C32" sqref="C32"/>
    </sheetView>
  </sheetViews>
  <sheetFormatPr defaultRowHeight="15" x14ac:dyDescent="0.25"/>
  <cols>
    <col min="2" max="2" width="30.85546875" bestFit="1" customWidth="1"/>
  </cols>
  <sheetData>
    <row r="1" spans="1:3" x14ac:dyDescent="0.25">
      <c r="A1" t="s">
        <v>99</v>
      </c>
      <c r="B1" t="s">
        <v>100</v>
      </c>
      <c r="C1" t="s">
        <v>101</v>
      </c>
    </row>
    <row r="2" spans="1:3" x14ac:dyDescent="0.25">
      <c r="A2" t="s">
        <v>102</v>
      </c>
      <c r="B2" t="s">
        <v>30</v>
      </c>
      <c r="C2">
        <v>1.3</v>
      </c>
    </row>
    <row r="3" spans="1:3" x14ac:dyDescent="0.25">
      <c r="A3" t="s">
        <v>102</v>
      </c>
      <c r="B3" t="s">
        <v>32</v>
      </c>
      <c r="C3">
        <v>0.75600000000000001</v>
      </c>
    </row>
    <row r="4" spans="1:3" x14ac:dyDescent="0.25">
      <c r="A4" t="s">
        <v>102</v>
      </c>
      <c r="B4" t="s">
        <v>34</v>
      </c>
      <c r="C4">
        <v>2.2565</v>
      </c>
    </row>
    <row r="5" spans="1:3" x14ac:dyDescent="0.25">
      <c r="A5" t="s">
        <v>102</v>
      </c>
      <c r="B5" t="s">
        <v>36</v>
      </c>
      <c r="C5">
        <v>0.56000000000000005</v>
      </c>
    </row>
    <row r="6" spans="1:3" x14ac:dyDescent="0.25">
      <c r="A6" t="s">
        <v>102</v>
      </c>
      <c r="B6" t="s">
        <v>37</v>
      </c>
      <c r="C6">
        <v>0.61099999999999999</v>
      </c>
    </row>
    <row r="7" spans="1:3" x14ac:dyDescent="0.25">
      <c r="A7" t="s">
        <v>102</v>
      </c>
      <c r="B7" t="s">
        <v>39</v>
      </c>
      <c r="C7">
        <v>0.69699999999999995</v>
      </c>
    </row>
    <row r="8" spans="1:3" x14ac:dyDescent="0.25">
      <c r="A8" t="s">
        <v>102</v>
      </c>
      <c r="B8" t="s">
        <v>41</v>
      </c>
      <c r="C8">
        <v>0.55500000000000005</v>
      </c>
    </row>
    <row r="9" spans="1:3" x14ac:dyDescent="0.25">
      <c r="A9" t="s">
        <v>102</v>
      </c>
      <c r="B9" t="s">
        <v>42</v>
      </c>
      <c r="C9">
        <v>1.133</v>
      </c>
    </row>
    <row r="10" spans="1:3" x14ac:dyDescent="0.25">
      <c r="A10" t="s">
        <v>102</v>
      </c>
      <c r="B10" t="s">
        <v>43</v>
      </c>
      <c r="C10" s="5">
        <v>0.23</v>
      </c>
    </row>
    <row r="11" spans="1:3" x14ac:dyDescent="0.25">
      <c r="A11" t="s">
        <v>102</v>
      </c>
      <c r="B11" t="s">
        <v>60</v>
      </c>
      <c r="C11">
        <v>0.92600000000000005</v>
      </c>
    </row>
    <row r="12" spans="1:3" x14ac:dyDescent="0.25">
      <c r="A12" t="s">
        <v>102</v>
      </c>
      <c r="B12" t="s">
        <v>61</v>
      </c>
      <c r="C12" s="5">
        <v>0.23</v>
      </c>
    </row>
    <row r="13" spans="1:3" x14ac:dyDescent="0.25">
      <c r="A13" t="s">
        <v>102</v>
      </c>
      <c r="B13" t="s">
        <v>62</v>
      </c>
      <c r="C13">
        <v>1.5205</v>
      </c>
    </row>
    <row r="14" spans="1:3" x14ac:dyDescent="0.25">
      <c r="A14" t="s">
        <v>102</v>
      </c>
      <c r="B14" t="s">
        <v>43</v>
      </c>
      <c r="C14" s="5">
        <v>0.23</v>
      </c>
    </row>
    <row r="15" spans="1:3" x14ac:dyDescent="0.25">
      <c r="A15" t="s">
        <v>102</v>
      </c>
      <c r="B15" t="s">
        <v>48</v>
      </c>
      <c r="C15">
        <v>0.9</v>
      </c>
    </row>
    <row r="16" spans="1:3" x14ac:dyDescent="0.25">
      <c r="A16" t="s">
        <v>102</v>
      </c>
      <c r="B16" t="s">
        <v>49</v>
      </c>
      <c r="C16">
        <v>1.258</v>
      </c>
    </row>
    <row r="17" spans="1:3" x14ac:dyDescent="0.25">
      <c r="A17" t="s">
        <v>102</v>
      </c>
      <c r="B17" t="s">
        <v>50</v>
      </c>
      <c r="C17">
        <v>1.0649999999999999</v>
      </c>
    </row>
    <row r="18" spans="1:3" x14ac:dyDescent="0.25">
      <c r="A18" t="s">
        <v>102</v>
      </c>
      <c r="B18" t="s">
        <v>53</v>
      </c>
      <c r="C18">
        <v>0.83799999999999997</v>
      </c>
    </row>
    <row r="19" spans="1:3" x14ac:dyDescent="0.25">
      <c r="A19" t="s">
        <v>102</v>
      </c>
      <c r="B19" t="s">
        <v>54</v>
      </c>
      <c r="C19">
        <v>0.58299999999999996</v>
      </c>
    </row>
    <row r="20" spans="1:3" x14ac:dyDescent="0.25">
      <c r="A20" t="s">
        <v>102</v>
      </c>
      <c r="B20" t="s">
        <v>56</v>
      </c>
      <c r="C20">
        <v>0.77700000000000002</v>
      </c>
    </row>
    <row r="21" spans="1:3" x14ac:dyDescent="0.25">
      <c r="A21" t="s">
        <v>102</v>
      </c>
      <c r="B21" t="s">
        <v>58</v>
      </c>
      <c r="C21" s="5">
        <v>0.23</v>
      </c>
    </row>
    <row r="22" spans="1:3" x14ac:dyDescent="0.25">
      <c r="A22" t="s">
        <v>103</v>
      </c>
      <c r="B22" t="s">
        <v>65</v>
      </c>
      <c r="C22">
        <v>0.67500000000000004</v>
      </c>
    </row>
    <row r="23" spans="1:3" x14ac:dyDescent="0.25">
      <c r="A23" t="s">
        <v>103</v>
      </c>
      <c r="B23" t="s">
        <v>66</v>
      </c>
      <c r="C23">
        <v>0.49299999999999999</v>
      </c>
    </row>
    <row r="24" spans="1:3" x14ac:dyDescent="0.25">
      <c r="A24" t="s">
        <v>103</v>
      </c>
      <c r="B24" t="s">
        <v>67</v>
      </c>
      <c r="C24">
        <v>0.6845</v>
      </c>
    </row>
    <row r="25" spans="1:3" x14ac:dyDescent="0.25">
      <c r="A25" t="s">
        <v>103</v>
      </c>
      <c r="B25" t="s">
        <v>69</v>
      </c>
      <c r="C25">
        <v>0.69299999999999995</v>
      </c>
    </row>
    <row r="26" spans="1:3" x14ac:dyDescent="0.25">
      <c r="A26" t="s">
        <v>103</v>
      </c>
      <c r="B26" t="s">
        <v>62</v>
      </c>
      <c r="C26">
        <v>1.246</v>
      </c>
    </row>
    <row r="27" spans="1:3" x14ac:dyDescent="0.25">
      <c r="A27" t="s">
        <v>103</v>
      </c>
      <c r="B27" t="s">
        <v>71</v>
      </c>
      <c r="C27" s="5">
        <v>0.23</v>
      </c>
    </row>
    <row r="28" spans="1:3" x14ac:dyDescent="0.25">
      <c r="A28" t="s">
        <v>103</v>
      </c>
      <c r="B28" t="s">
        <v>73</v>
      </c>
      <c r="C28">
        <v>1.85</v>
      </c>
    </row>
    <row r="29" spans="1:3" x14ac:dyDescent="0.25">
      <c r="A29" t="s">
        <v>103</v>
      </c>
      <c r="B29" t="s">
        <v>74</v>
      </c>
      <c r="C29" s="5">
        <v>0.23</v>
      </c>
    </row>
    <row r="30" spans="1:3" x14ac:dyDescent="0.25">
      <c r="A30" t="s">
        <v>103</v>
      </c>
      <c r="B30" t="s">
        <v>76</v>
      </c>
      <c r="C30">
        <v>0.82</v>
      </c>
    </row>
    <row r="31" spans="1:3" x14ac:dyDescent="0.25">
      <c r="A31" t="s">
        <v>103</v>
      </c>
      <c r="B31" t="s">
        <v>78</v>
      </c>
      <c r="C31">
        <v>0.63200000000000001</v>
      </c>
    </row>
    <row r="32" spans="1:3" x14ac:dyDescent="0.25">
      <c r="A32" t="s">
        <v>103</v>
      </c>
      <c r="B32" t="s">
        <v>80</v>
      </c>
      <c r="C32" s="5">
        <v>0.23</v>
      </c>
    </row>
    <row r="33" spans="1:3" x14ac:dyDescent="0.25">
      <c r="A33" t="s">
        <v>103</v>
      </c>
      <c r="B33" t="s">
        <v>82</v>
      </c>
      <c r="C33">
        <v>2.4510000000000001</v>
      </c>
    </row>
    <row r="34" spans="1:3" x14ac:dyDescent="0.25">
      <c r="A34" t="s">
        <v>103</v>
      </c>
      <c r="B34" t="s">
        <v>83</v>
      </c>
      <c r="C34" s="5">
        <v>0.23</v>
      </c>
    </row>
    <row r="35" spans="1:3" x14ac:dyDescent="0.25">
      <c r="A35" t="s">
        <v>103</v>
      </c>
      <c r="B35" t="s">
        <v>85</v>
      </c>
      <c r="C35" s="5">
        <v>0.23</v>
      </c>
    </row>
    <row r="36" spans="1:3" x14ac:dyDescent="0.25">
      <c r="A36" t="s">
        <v>103</v>
      </c>
      <c r="B36" t="s">
        <v>87</v>
      </c>
      <c r="C36">
        <v>0.84899999999999998</v>
      </c>
    </row>
    <row r="37" spans="1:3" x14ac:dyDescent="0.25">
      <c r="A37" t="s">
        <v>103</v>
      </c>
      <c r="B37" t="s">
        <v>88</v>
      </c>
      <c r="C37">
        <v>0.64</v>
      </c>
    </row>
    <row r="38" spans="1:3" x14ac:dyDescent="0.25">
      <c r="A38" t="s">
        <v>103</v>
      </c>
      <c r="B38" t="s">
        <v>90</v>
      </c>
      <c r="C38">
        <v>0.78100000000000003</v>
      </c>
    </row>
    <row r="51" spans="5:5" x14ac:dyDescent="0.25">
      <c r="E51" s="5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84" workbookViewId="0">
      <selection activeCell="B30" sqref="B30:G132"/>
    </sheetView>
  </sheetViews>
  <sheetFormatPr defaultRowHeight="15" x14ac:dyDescent="0.25"/>
  <cols>
    <col min="3" max="3" width="32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>
        <v>1</v>
      </c>
      <c r="B5" s="1">
        <v>5.2083333333333336E-2</v>
      </c>
      <c r="C5" t="s">
        <v>8</v>
      </c>
      <c r="D5" t="s">
        <v>8</v>
      </c>
      <c r="E5">
        <v>0.16400000000000001</v>
      </c>
      <c r="F5">
        <v>579.024</v>
      </c>
    </row>
    <row r="6" spans="1:6" x14ac:dyDescent="0.25">
      <c r="A6">
        <v>2</v>
      </c>
      <c r="B6">
        <v>0</v>
      </c>
      <c r="C6" t="s">
        <v>9</v>
      </c>
      <c r="D6" t="s">
        <v>10</v>
      </c>
      <c r="E6">
        <v>2E-3</v>
      </c>
      <c r="F6">
        <v>2.4489999999999998</v>
      </c>
    </row>
    <row r="7" spans="1:6" x14ac:dyDescent="0.25">
      <c r="C7" t="s">
        <v>11</v>
      </c>
      <c r="F7" s="2">
        <v>5.0000000000000001E-3</v>
      </c>
    </row>
    <row r="8" spans="1:6" x14ac:dyDescent="0.25">
      <c r="A8">
        <v>3</v>
      </c>
      <c r="B8">
        <v>0</v>
      </c>
      <c r="C8" t="s">
        <v>12</v>
      </c>
      <c r="D8" t="s">
        <v>13</v>
      </c>
      <c r="E8">
        <v>1E-3</v>
      </c>
      <c r="F8">
        <v>-0.32900000000000001</v>
      </c>
    </row>
    <row r="9" spans="1:6" x14ac:dyDescent="0.25">
      <c r="A9">
        <v>4</v>
      </c>
      <c r="B9">
        <v>0</v>
      </c>
      <c r="C9" t="s">
        <v>12</v>
      </c>
      <c r="D9" t="s">
        <v>13</v>
      </c>
      <c r="E9">
        <v>1E-3</v>
      </c>
      <c r="F9">
        <v>-0.32900000000000001</v>
      </c>
    </row>
    <row r="10" spans="1:6" x14ac:dyDescent="0.25">
      <c r="A10">
        <v>5</v>
      </c>
      <c r="B10">
        <v>0</v>
      </c>
      <c r="C10" t="s">
        <v>12</v>
      </c>
      <c r="D10" t="s">
        <v>13</v>
      </c>
      <c r="E10">
        <v>1E-3</v>
      </c>
      <c r="F10">
        <v>-0.32900000000000001</v>
      </c>
    </row>
    <row r="11" spans="1:6" x14ac:dyDescent="0.25">
      <c r="A11">
        <v>6</v>
      </c>
      <c r="B11">
        <v>0</v>
      </c>
      <c r="C11" t="s">
        <v>12</v>
      </c>
      <c r="D11" t="s">
        <v>13</v>
      </c>
      <c r="E11">
        <v>1E-3</v>
      </c>
      <c r="F11">
        <v>-0.32900000000000001</v>
      </c>
    </row>
    <row r="12" spans="1:6" x14ac:dyDescent="0.25">
      <c r="A12">
        <v>7</v>
      </c>
      <c r="B12" s="1">
        <v>4.2361111111111113E-2</v>
      </c>
      <c r="C12" t="s">
        <v>14</v>
      </c>
      <c r="D12" t="s">
        <v>15</v>
      </c>
      <c r="E12">
        <v>1E-3</v>
      </c>
      <c r="F12">
        <v>-4.2999999999999997E-2</v>
      </c>
    </row>
    <row r="13" spans="1:6" x14ac:dyDescent="0.25">
      <c r="A13">
        <v>8</v>
      </c>
      <c r="B13" s="1">
        <v>4.3055555555555555E-2</v>
      </c>
      <c r="C13" t="s">
        <v>16</v>
      </c>
      <c r="D13" t="s">
        <v>15</v>
      </c>
      <c r="E13">
        <v>1E-3</v>
      </c>
      <c r="F13">
        <v>0.42099999999999999</v>
      </c>
    </row>
    <row r="14" spans="1:6" x14ac:dyDescent="0.25">
      <c r="A14">
        <v>9</v>
      </c>
      <c r="B14" s="1">
        <v>4.3749999999999997E-2</v>
      </c>
      <c r="C14" t="s">
        <v>17</v>
      </c>
      <c r="D14" t="s">
        <v>15</v>
      </c>
      <c r="E14">
        <v>1E-3</v>
      </c>
      <c r="F14">
        <v>1.1559999999999999</v>
      </c>
    </row>
    <row r="15" spans="1:6" x14ac:dyDescent="0.25">
      <c r="A15">
        <v>10</v>
      </c>
      <c r="B15" s="1">
        <v>4.4444444444444446E-2</v>
      </c>
      <c r="C15" t="s">
        <v>18</v>
      </c>
      <c r="D15" t="s">
        <v>15</v>
      </c>
      <c r="E15">
        <v>1E-3</v>
      </c>
      <c r="F15">
        <v>1.323</v>
      </c>
    </row>
    <row r="16" spans="1:6" x14ac:dyDescent="0.25">
      <c r="A16">
        <v>11</v>
      </c>
      <c r="B16" s="1">
        <v>4.5138888888888888E-2</v>
      </c>
      <c r="C16" t="s">
        <v>19</v>
      </c>
      <c r="D16" t="s">
        <v>15</v>
      </c>
      <c r="E16">
        <v>1E-3</v>
      </c>
      <c r="F16">
        <v>1.901</v>
      </c>
    </row>
    <row r="17" spans="1:6" x14ac:dyDescent="0.25">
      <c r="A17">
        <v>12</v>
      </c>
      <c r="B17" s="1">
        <v>4.583333333333333E-2</v>
      </c>
      <c r="C17" t="s">
        <v>20</v>
      </c>
      <c r="D17" t="s">
        <v>15</v>
      </c>
      <c r="E17">
        <v>1E-3</v>
      </c>
      <c r="F17">
        <v>1.94</v>
      </c>
    </row>
    <row r="18" spans="1:6" x14ac:dyDescent="0.25">
      <c r="A18">
        <v>13</v>
      </c>
      <c r="B18" s="1">
        <v>4.6527777777777779E-2</v>
      </c>
      <c r="C18" t="s">
        <v>21</v>
      </c>
      <c r="D18" t="s">
        <v>15</v>
      </c>
      <c r="E18">
        <v>2E-3</v>
      </c>
      <c r="F18">
        <v>2.3119999999999998</v>
      </c>
    </row>
    <row r="19" spans="1:6" x14ac:dyDescent="0.25">
      <c r="A19">
        <v>14</v>
      </c>
      <c r="B19" s="1">
        <v>4.7222222222222221E-2</v>
      </c>
      <c r="C19" t="s">
        <v>22</v>
      </c>
      <c r="D19" t="s">
        <v>15</v>
      </c>
      <c r="E19">
        <v>2E-3</v>
      </c>
      <c r="F19">
        <v>3.41</v>
      </c>
    </row>
    <row r="20" spans="1:6" x14ac:dyDescent="0.25">
      <c r="A20">
        <v>15</v>
      </c>
      <c r="B20" s="1">
        <v>4.791666666666667E-2</v>
      </c>
      <c r="C20" t="s">
        <v>23</v>
      </c>
      <c r="D20" t="s">
        <v>15</v>
      </c>
      <c r="E20">
        <v>2E-3</v>
      </c>
      <c r="F20">
        <v>3.4689999999999999</v>
      </c>
    </row>
    <row r="21" spans="1:6" x14ac:dyDescent="0.25">
      <c r="A21">
        <v>16</v>
      </c>
      <c r="B21" s="1">
        <v>4.8611111111111112E-2</v>
      </c>
      <c r="C21" t="s">
        <v>24</v>
      </c>
      <c r="D21" t="s">
        <v>15</v>
      </c>
      <c r="E21">
        <v>2E-3</v>
      </c>
      <c r="F21">
        <v>4.1130000000000004</v>
      </c>
    </row>
    <row r="22" spans="1:6" x14ac:dyDescent="0.25">
      <c r="A22">
        <v>17</v>
      </c>
      <c r="B22" s="1">
        <v>4.9305555555555554E-2</v>
      </c>
      <c r="C22" t="s">
        <v>25</v>
      </c>
      <c r="D22" t="s">
        <v>15</v>
      </c>
      <c r="E22">
        <v>2E-3</v>
      </c>
      <c r="F22">
        <v>4.7149999999999999</v>
      </c>
    </row>
    <row r="23" spans="1:6" x14ac:dyDescent="0.25">
      <c r="A23">
        <v>18</v>
      </c>
      <c r="B23" s="1">
        <v>0.05</v>
      </c>
      <c r="C23" t="s">
        <v>26</v>
      </c>
      <c r="D23" t="s">
        <v>15</v>
      </c>
      <c r="E23">
        <v>3.0000000000000001E-3</v>
      </c>
      <c r="F23">
        <v>7.9050000000000002</v>
      </c>
    </row>
    <row r="24" spans="1:6" x14ac:dyDescent="0.25">
      <c r="A24">
        <v>19</v>
      </c>
      <c r="B24" s="1">
        <v>5.0694444444444445E-2</v>
      </c>
      <c r="C24" t="s">
        <v>27</v>
      </c>
      <c r="D24" t="s">
        <v>15</v>
      </c>
      <c r="E24">
        <v>4.0000000000000001E-3</v>
      </c>
      <c r="F24">
        <v>10.032</v>
      </c>
    </row>
    <row r="25" spans="1:6" x14ac:dyDescent="0.25">
      <c r="A25">
        <v>20</v>
      </c>
      <c r="B25">
        <v>0</v>
      </c>
      <c r="C25" t="s">
        <v>12</v>
      </c>
      <c r="D25" t="s">
        <v>13</v>
      </c>
      <c r="E25">
        <v>1E-3</v>
      </c>
      <c r="F25">
        <v>-0.32900000000000001</v>
      </c>
    </row>
    <row r="26" spans="1:6" x14ac:dyDescent="0.25">
      <c r="A26">
        <v>21</v>
      </c>
      <c r="B26">
        <v>0</v>
      </c>
      <c r="C26" t="s">
        <v>12</v>
      </c>
      <c r="D26" t="s">
        <v>13</v>
      </c>
      <c r="E26">
        <v>1E-3</v>
      </c>
      <c r="F26">
        <v>-0.32900000000000001</v>
      </c>
    </row>
    <row r="27" spans="1:6" x14ac:dyDescent="0.25">
      <c r="A27">
        <v>22</v>
      </c>
      <c r="B27" s="1">
        <v>5.2777777777777778E-2</v>
      </c>
      <c r="C27" t="s">
        <v>28</v>
      </c>
      <c r="D27" t="s">
        <v>29</v>
      </c>
      <c r="E27">
        <v>3.0000000000000001E-3</v>
      </c>
      <c r="F27">
        <v>7.6790000000000003</v>
      </c>
    </row>
    <row r="28" spans="1:6" x14ac:dyDescent="0.25">
      <c r="A28">
        <v>23</v>
      </c>
      <c r="B28">
        <v>0</v>
      </c>
      <c r="C28" t="s">
        <v>12</v>
      </c>
      <c r="D28" t="s">
        <v>13</v>
      </c>
      <c r="E28">
        <v>1E-3</v>
      </c>
      <c r="F28">
        <v>-0.32900000000000001</v>
      </c>
    </row>
    <row r="29" spans="1:6" x14ac:dyDescent="0.25">
      <c r="A29">
        <v>24</v>
      </c>
      <c r="B29">
        <v>0</v>
      </c>
      <c r="C29" t="s">
        <v>12</v>
      </c>
      <c r="D29" t="s">
        <v>13</v>
      </c>
      <c r="E29">
        <v>1E-3</v>
      </c>
      <c r="F29">
        <v>-0.32900000000000001</v>
      </c>
    </row>
    <row r="30" spans="1:6" x14ac:dyDescent="0.25">
      <c r="A30">
        <v>25</v>
      </c>
      <c r="B30" s="1">
        <v>8.4027777777777785E-2</v>
      </c>
      <c r="C30" t="s">
        <v>30</v>
      </c>
      <c r="D30" t="s">
        <v>31</v>
      </c>
      <c r="E30">
        <v>1E-3</v>
      </c>
      <c r="F30">
        <v>1.3</v>
      </c>
    </row>
    <row r="31" spans="1:6" x14ac:dyDescent="0.25">
      <c r="A31">
        <v>26</v>
      </c>
      <c r="B31" s="1">
        <v>8.4722222222222227E-2</v>
      </c>
      <c r="C31" t="s">
        <v>32</v>
      </c>
      <c r="D31" t="s">
        <v>31</v>
      </c>
      <c r="E31">
        <v>1E-3</v>
      </c>
      <c r="F31">
        <v>0.75600000000000001</v>
      </c>
    </row>
    <row r="32" spans="1:6" x14ac:dyDescent="0.25">
      <c r="A32">
        <v>27</v>
      </c>
      <c r="B32" s="1">
        <v>8.5416666666666669E-2</v>
      </c>
      <c r="C32" t="s">
        <v>33</v>
      </c>
      <c r="D32" t="s">
        <v>31</v>
      </c>
      <c r="E32">
        <v>3.0000000000000001E-3</v>
      </c>
      <c r="F32">
        <v>5.7930000000000001</v>
      </c>
    </row>
    <row r="33" spans="1:7" x14ac:dyDescent="0.25">
      <c r="A33">
        <v>28</v>
      </c>
      <c r="B33" s="1">
        <v>8.611111111111111E-2</v>
      </c>
      <c r="C33" t="s">
        <v>34</v>
      </c>
      <c r="D33" t="s">
        <v>31</v>
      </c>
      <c r="E33">
        <v>2E-3</v>
      </c>
      <c r="F33">
        <v>2.1749999999999998</v>
      </c>
      <c r="G33">
        <f>AVERAGE(F33:F34)</f>
        <v>2.2565</v>
      </c>
    </row>
    <row r="34" spans="1:7" x14ac:dyDescent="0.25">
      <c r="A34">
        <v>29</v>
      </c>
      <c r="B34" s="1">
        <v>8.611111111111111E-2</v>
      </c>
      <c r="C34" t="s">
        <v>35</v>
      </c>
      <c r="D34" t="s">
        <v>31</v>
      </c>
      <c r="E34">
        <v>2E-3</v>
      </c>
      <c r="F34">
        <v>2.3380000000000001</v>
      </c>
    </row>
    <row r="35" spans="1:7" x14ac:dyDescent="0.25">
      <c r="A35">
        <v>30</v>
      </c>
      <c r="B35" s="1">
        <v>8.6805555555555552E-2</v>
      </c>
      <c r="C35" t="s">
        <v>36</v>
      </c>
      <c r="D35" t="s">
        <v>31</v>
      </c>
      <c r="E35">
        <v>1E-3</v>
      </c>
      <c r="F35">
        <v>0.56000000000000005</v>
      </c>
    </row>
    <row r="36" spans="1:7" x14ac:dyDescent="0.25">
      <c r="A36">
        <v>31</v>
      </c>
      <c r="B36" s="1">
        <v>8.7499999999999994E-2</v>
      </c>
      <c r="C36" t="s">
        <v>37</v>
      </c>
      <c r="D36" t="s">
        <v>31</v>
      </c>
      <c r="E36">
        <v>1E-3</v>
      </c>
      <c r="F36">
        <v>0.61099999999999999</v>
      </c>
    </row>
    <row r="37" spans="1:7" x14ac:dyDescent="0.25">
      <c r="A37">
        <v>32</v>
      </c>
      <c r="B37" s="1">
        <v>8.819444444444445E-2</v>
      </c>
      <c r="C37" t="s">
        <v>38</v>
      </c>
      <c r="D37" t="s">
        <v>31</v>
      </c>
      <c r="E37">
        <v>2E-3</v>
      </c>
      <c r="F37">
        <v>5.2880000000000003</v>
      </c>
    </row>
    <row r="38" spans="1:7" x14ac:dyDescent="0.25">
      <c r="A38">
        <v>33</v>
      </c>
      <c r="B38" s="1">
        <v>8.8888888888888892E-2</v>
      </c>
      <c r="C38" t="s">
        <v>39</v>
      </c>
      <c r="D38" t="s">
        <v>31</v>
      </c>
      <c r="E38">
        <v>1E-3</v>
      </c>
      <c r="F38">
        <v>0.81799999999999995</v>
      </c>
      <c r="G38">
        <f>AVERAGE(F38:F39)</f>
        <v>0.69699999999999995</v>
      </c>
    </row>
    <row r="39" spans="1:7" x14ac:dyDescent="0.25">
      <c r="A39">
        <v>34</v>
      </c>
      <c r="B39" s="1">
        <v>8.8888888888888892E-2</v>
      </c>
      <c r="C39" t="s">
        <v>40</v>
      </c>
      <c r="D39" t="s">
        <v>31</v>
      </c>
      <c r="E39">
        <v>1E-3</v>
      </c>
      <c r="F39">
        <v>0.57599999999999996</v>
      </c>
    </row>
    <row r="40" spans="1:7" x14ac:dyDescent="0.25">
      <c r="A40">
        <v>35</v>
      </c>
      <c r="B40" s="1">
        <v>8.9583333333333334E-2</v>
      </c>
      <c r="C40" t="s">
        <v>41</v>
      </c>
      <c r="D40" t="s">
        <v>31</v>
      </c>
      <c r="E40">
        <v>1E-3</v>
      </c>
      <c r="F40">
        <v>0.55500000000000005</v>
      </c>
    </row>
    <row r="41" spans="1:7" x14ac:dyDescent="0.25">
      <c r="A41">
        <v>36</v>
      </c>
      <c r="B41" s="1">
        <v>9.0277777777777776E-2</v>
      </c>
      <c r="C41" t="s">
        <v>42</v>
      </c>
      <c r="D41" t="s">
        <v>31</v>
      </c>
      <c r="E41">
        <v>1E-3</v>
      </c>
      <c r="F41">
        <v>1.133</v>
      </c>
    </row>
    <row r="42" spans="1:7" x14ac:dyDescent="0.25">
      <c r="A42">
        <v>37</v>
      </c>
      <c r="B42" s="1">
        <v>9.0972222222222218E-2</v>
      </c>
      <c r="C42" t="s">
        <v>43</v>
      </c>
      <c r="D42" t="s">
        <v>31</v>
      </c>
      <c r="E42">
        <v>1E-3</v>
      </c>
      <c r="F42">
        <v>0.01</v>
      </c>
    </row>
    <row r="43" spans="1:7" x14ac:dyDescent="0.25">
      <c r="A43">
        <v>38</v>
      </c>
      <c r="B43">
        <v>0</v>
      </c>
      <c r="C43" t="s">
        <v>44</v>
      </c>
      <c r="D43" t="s">
        <v>44</v>
      </c>
      <c r="E43">
        <v>1E-3</v>
      </c>
      <c r="F43">
        <v>-0.57099999999999995</v>
      </c>
    </row>
    <row r="44" spans="1:7" x14ac:dyDescent="0.25">
      <c r="A44">
        <v>39</v>
      </c>
      <c r="B44">
        <v>0</v>
      </c>
      <c r="C44" t="s">
        <v>44</v>
      </c>
      <c r="D44" t="s">
        <v>44</v>
      </c>
      <c r="E44">
        <v>1E-3</v>
      </c>
      <c r="F44">
        <v>-0.32900000000000001</v>
      </c>
    </row>
    <row r="45" spans="1:7" x14ac:dyDescent="0.25">
      <c r="A45">
        <v>40</v>
      </c>
      <c r="B45" s="1">
        <v>5.2777777777777778E-2</v>
      </c>
      <c r="C45" t="s">
        <v>28</v>
      </c>
      <c r="D45" t="s">
        <v>29</v>
      </c>
      <c r="E45">
        <v>3.0000000000000001E-3</v>
      </c>
      <c r="F45">
        <v>7.6349999999999998</v>
      </c>
    </row>
    <row r="46" spans="1:7" x14ac:dyDescent="0.25">
      <c r="A46">
        <v>41</v>
      </c>
      <c r="B46" s="1">
        <v>4.5138888888888888E-2</v>
      </c>
      <c r="C46" t="s">
        <v>45</v>
      </c>
      <c r="D46" t="s">
        <v>31</v>
      </c>
      <c r="E46">
        <v>2E-3</v>
      </c>
      <c r="F46">
        <v>1.716</v>
      </c>
    </row>
    <row r="47" spans="1:7" x14ac:dyDescent="0.25">
      <c r="A47">
        <v>42</v>
      </c>
      <c r="B47" s="3">
        <v>9.0972222222222218E-2</v>
      </c>
      <c r="C47" s="4" t="s">
        <v>46</v>
      </c>
      <c r="D47" s="4" t="s">
        <v>31</v>
      </c>
      <c r="E47" s="4">
        <v>1E-3</v>
      </c>
      <c r="F47" s="4">
        <v>0.66700000000000004</v>
      </c>
    </row>
    <row r="48" spans="1:7" x14ac:dyDescent="0.25">
      <c r="A48">
        <v>43</v>
      </c>
      <c r="B48" s="3">
        <v>9.166666666666666E-2</v>
      </c>
      <c r="C48" s="4" t="s">
        <v>47</v>
      </c>
      <c r="D48" s="4" t="s">
        <v>31</v>
      </c>
      <c r="E48" s="4">
        <v>3.0000000000000001E-3</v>
      </c>
      <c r="F48" s="4">
        <v>5.1440000000000001</v>
      </c>
    </row>
    <row r="49" spans="1:6" x14ac:dyDescent="0.25">
      <c r="A49">
        <v>44</v>
      </c>
      <c r="B49" s="3">
        <v>9.2361111111111116E-2</v>
      </c>
      <c r="C49" s="4" t="s">
        <v>48</v>
      </c>
      <c r="D49" s="4" t="s">
        <v>31</v>
      </c>
      <c r="E49" s="4">
        <v>1E-3</v>
      </c>
      <c r="F49" s="4">
        <v>0.57199999999999995</v>
      </c>
    </row>
    <row r="50" spans="1:6" x14ac:dyDescent="0.25">
      <c r="A50">
        <v>45</v>
      </c>
      <c r="B50" s="3">
        <v>9.3055555555555558E-2</v>
      </c>
      <c r="C50" s="4" t="s">
        <v>49</v>
      </c>
      <c r="D50" s="4" t="s">
        <v>31</v>
      </c>
      <c r="E50" s="4">
        <v>1E-3</v>
      </c>
      <c r="F50" s="4">
        <v>0.443</v>
      </c>
    </row>
    <row r="51" spans="1:6" x14ac:dyDescent="0.25">
      <c r="A51">
        <v>46</v>
      </c>
      <c r="B51" s="3">
        <v>9.375E-2</v>
      </c>
      <c r="C51" s="4" t="s">
        <v>50</v>
      </c>
      <c r="D51" s="4" t="s">
        <v>31</v>
      </c>
      <c r="E51" s="4">
        <v>1E-3</v>
      </c>
      <c r="F51" s="4">
        <v>0.41299999999999998</v>
      </c>
    </row>
    <row r="52" spans="1:6" x14ac:dyDescent="0.25">
      <c r="A52">
        <v>47</v>
      </c>
      <c r="B52" s="3">
        <v>9.375E-2</v>
      </c>
      <c r="C52" s="4" t="s">
        <v>51</v>
      </c>
      <c r="D52" s="4" t="s">
        <v>31</v>
      </c>
      <c r="E52" s="4">
        <v>1E-3</v>
      </c>
      <c r="F52" s="4">
        <v>0.57799999999999996</v>
      </c>
    </row>
    <row r="53" spans="1:6" x14ac:dyDescent="0.25">
      <c r="A53">
        <v>48</v>
      </c>
      <c r="B53" s="3">
        <v>9.4444444444444442E-2</v>
      </c>
      <c r="C53" s="4" t="s">
        <v>52</v>
      </c>
      <c r="D53" s="4" t="s">
        <v>31</v>
      </c>
      <c r="E53" s="4">
        <v>3.0000000000000001E-3</v>
      </c>
      <c r="F53" s="4">
        <v>5.3280000000000003</v>
      </c>
    </row>
    <row r="54" spans="1:6" x14ac:dyDescent="0.25">
      <c r="A54">
        <v>49</v>
      </c>
      <c r="B54" s="3">
        <v>9.5138888888888884E-2</v>
      </c>
      <c r="C54" s="4" t="s">
        <v>53</v>
      </c>
      <c r="D54" s="4" t="s">
        <v>31</v>
      </c>
      <c r="E54" s="4">
        <v>1E-3</v>
      </c>
      <c r="F54" s="4">
        <v>-3.7999999999999999E-2</v>
      </c>
    </row>
    <row r="55" spans="1:6" x14ac:dyDescent="0.25">
      <c r="A55">
        <v>50</v>
      </c>
      <c r="B55" s="3">
        <v>9.583333333333334E-2</v>
      </c>
      <c r="C55" s="4" t="s">
        <v>54</v>
      </c>
      <c r="D55" s="4" t="s">
        <v>31</v>
      </c>
      <c r="E55" s="4">
        <v>1E-3</v>
      </c>
      <c r="F55" s="4">
        <v>-0.38100000000000001</v>
      </c>
    </row>
    <row r="56" spans="1:6" x14ac:dyDescent="0.25">
      <c r="A56">
        <v>51</v>
      </c>
      <c r="B56" s="3">
        <v>9.583333333333334E-2</v>
      </c>
      <c r="C56" s="4" t="s">
        <v>55</v>
      </c>
      <c r="D56" s="4" t="s">
        <v>31</v>
      </c>
      <c r="E56" s="4">
        <v>1E-3</v>
      </c>
      <c r="F56" s="4">
        <v>0.61099999999999999</v>
      </c>
    </row>
    <row r="57" spans="1:6" x14ac:dyDescent="0.25">
      <c r="A57">
        <v>52</v>
      </c>
      <c r="B57" s="3">
        <v>9.6527777777777782E-2</v>
      </c>
      <c r="C57" s="4" t="s">
        <v>56</v>
      </c>
      <c r="D57" s="4" t="s">
        <v>31</v>
      </c>
      <c r="E57" s="4">
        <v>1E-3</v>
      </c>
      <c r="F57" s="4">
        <v>0.68200000000000005</v>
      </c>
    </row>
    <row r="58" spans="1:6" x14ac:dyDescent="0.25">
      <c r="A58">
        <v>53</v>
      </c>
      <c r="B58" s="3">
        <v>9.7222222222222224E-2</v>
      </c>
      <c r="C58" s="4" t="s">
        <v>57</v>
      </c>
      <c r="D58" s="4" t="s">
        <v>31</v>
      </c>
      <c r="E58" s="4">
        <v>3.0000000000000001E-3</v>
      </c>
      <c r="F58" s="4">
        <v>5.968</v>
      </c>
    </row>
    <row r="59" spans="1:6" x14ac:dyDescent="0.25">
      <c r="A59">
        <v>54</v>
      </c>
      <c r="B59" s="3">
        <v>9.7916666666666666E-2</v>
      </c>
      <c r="C59" s="4" t="s">
        <v>58</v>
      </c>
      <c r="D59" s="4" t="s">
        <v>31</v>
      </c>
      <c r="E59" s="4">
        <v>1E-3</v>
      </c>
      <c r="F59" s="4">
        <v>0.50900000000000001</v>
      </c>
    </row>
    <row r="60" spans="1:6" x14ac:dyDescent="0.25">
      <c r="A60">
        <v>55</v>
      </c>
      <c r="B60" s="3">
        <v>9.7916666666666666E-2</v>
      </c>
      <c r="C60" s="4" t="s">
        <v>59</v>
      </c>
      <c r="D60" s="4" t="s">
        <v>31</v>
      </c>
      <c r="E60" s="4">
        <v>1E-3</v>
      </c>
      <c r="F60" s="4">
        <v>4.3999999999999997E-2</v>
      </c>
    </row>
    <row r="61" spans="1:6" x14ac:dyDescent="0.25">
      <c r="A61">
        <v>56</v>
      </c>
      <c r="B61">
        <v>0</v>
      </c>
      <c r="C61" t="s">
        <v>44</v>
      </c>
      <c r="D61" t="s">
        <v>44</v>
      </c>
      <c r="E61">
        <v>1E-3</v>
      </c>
      <c r="F61">
        <v>-0.32600000000000001</v>
      </c>
    </row>
    <row r="62" spans="1:6" x14ac:dyDescent="0.25">
      <c r="A62">
        <v>57</v>
      </c>
      <c r="B62">
        <v>0</v>
      </c>
      <c r="C62" t="s">
        <v>44</v>
      </c>
      <c r="D62" t="s">
        <v>44</v>
      </c>
      <c r="E62">
        <v>1E-3</v>
      </c>
      <c r="F62">
        <v>-0.32900000000000001</v>
      </c>
    </row>
    <row r="63" spans="1:6" x14ac:dyDescent="0.25">
      <c r="A63">
        <v>58</v>
      </c>
      <c r="B63" s="1">
        <v>5.2777777777777778E-2</v>
      </c>
      <c r="C63" t="s">
        <v>28</v>
      </c>
      <c r="D63" t="s">
        <v>29</v>
      </c>
      <c r="E63">
        <v>3.0000000000000001E-3</v>
      </c>
      <c r="F63">
        <v>7.3550000000000004</v>
      </c>
    </row>
    <row r="64" spans="1:6" x14ac:dyDescent="0.25">
      <c r="A64">
        <v>59</v>
      </c>
      <c r="B64" s="1">
        <v>4.5138888888888888E-2</v>
      </c>
      <c r="C64" t="s">
        <v>45</v>
      </c>
      <c r="D64" t="s">
        <v>31</v>
      </c>
      <c r="E64">
        <v>2E-3</v>
      </c>
      <c r="F64">
        <v>1.8</v>
      </c>
    </row>
    <row r="65" spans="1:7" x14ac:dyDescent="0.25">
      <c r="A65">
        <v>60</v>
      </c>
      <c r="B65" s="1">
        <v>9.8611111111111108E-2</v>
      </c>
      <c r="C65" t="s">
        <v>60</v>
      </c>
      <c r="D65" t="s">
        <v>31</v>
      </c>
      <c r="E65">
        <v>2E-3</v>
      </c>
      <c r="F65">
        <v>0.92600000000000005</v>
      </c>
    </row>
    <row r="66" spans="1:7" x14ac:dyDescent="0.25">
      <c r="A66">
        <v>61</v>
      </c>
      <c r="B66" s="1">
        <v>9.930555555555555E-2</v>
      </c>
      <c r="C66" t="s">
        <v>61</v>
      </c>
      <c r="D66" t="s">
        <v>31</v>
      </c>
      <c r="E66">
        <v>1E-3</v>
      </c>
      <c r="F66" s="5">
        <v>0.441</v>
      </c>
      <c r="G66">
        <v>0.23</v>
      </c>
    </row>
    <row r="67" spans="1:7" x14ac:dyDescent="0.25">
      <c r="A67">
        <v>62</v>
      </c>
      <c r="B67" s="1">
        <v>0.1</v>
      </c>
      <c r="C67" t="s">
        <v>62</v>
      </c>
      <c r="D67" t="s">
        <v>31</v>
      </c>
      <c r="E67">
        <v>2E-3</v>
      </c>
      <c r="F67">
        <v>1.571</v>
      </c>
      <c r="G67">
        <f>AVERAGE(F67:F68)</f>
        <v>1.5205</v>
      </c>
    </row>
    <row r="68" spans="1:7" x14ac:dyDescent="0.25">
      <c r="A68">
        <v>63</v>
      </c>
      <c r="B68" s="1">
        <v>0.1</v>
      </c>
      <c r="C68" t="s">
        <v>63</v>
      </c>
      <c r="D68" t="s">
        <v>31</v>
      </c>
      <c r="E68">
        <v>2E-3</v>
      </c>
      <c r="F68">
        <v>1.47</v>
      </c>
    </row>
    <row r="69" spans="1:7" x14ac:dyDescent="0.25">
      <c r="A69">
        <v>64</v>
      </c>
      <c r="B69" s="1">
        <v>0.10069444444444445</v>
      </c>
      <c r="C69" t="s">
        <v>64</v>
      </c>
      <c r="D69" t="s">
        <v>31</v>
      </c>
      <c r="E69">
        <v>3.0000000000000001E-3</v>
      </c>
      <c r="F69">
        <v>6.4509999999999996</v>
      </c>
    </row>
    <row r="70" spans="1:7" x14ac:dyDescent="0.25">
      <c r="A70">
        <v>65</v>
      </c>
      <c r="B70" s="1">
        <v>0.10138888888888889</v>
      </c>
      <c r="C70" t="s">
        <v>65</v>
      </c>
      <c r="D70" t="s">
        <v>31</v>
      </c>
      <c r="E70">
        <v>1E-3</v>
      </c>
      <c r="F70">
        <v>0.67500000000000004</v>
      </c>
    </row>
    <row r="71" spans="1:7" x14ac:dyDescent="0.25">
      <c r="A71">
        <v>66</v>
      </c>
      <c r="B71" s="1">
        <v>0.10208333333333333</v>
      </c>
      <c r="C71" t="s">
        <v>66</v>
      </c>
      <c r="D71" t="s">
        <v>31</v>
      </c>
      <c r="E71">
        <v>1E-3</v>
      </c>
      <c r="F71">
        <v>0.49299999999999999</v>
      </c>
    </row>
    <row r="72" spans="1:7" x14ac:dyDescent="0.25">
      <c r="A72">
        <v>67</v>
      </c>
      <c r="B72" s="1">
        <v>0.10277777777777777</v>
      </c>
      <c r="C72" t="s">
        <v>67</v>
      </c>
      <c r="D72" t="s">
        <v>31</v>
      </c>
      <c r="E72">
        <v>1E-3</v>
      </c>
      <c r="F72">
        <v>0.70599999999999996</v>
      </c>
      <c r="G72">
        <f>AVERAGE(F72:F73)</f>
        <v>0.6845</v>
      </c>
    </row>
    <row r="73" spans="1:7" x14ac:dyDescent="0.25">
      <c r="A73">
        <v>68</v>
      </c>
      <c r="B73" s="1">
        <v>0.10277777777777777</v>
      </c>
      <c r="C73" t="s">
        <v>68</v>
      </c>
      <c r="D73" t="s">
        <v>31</v>
      </c>
      <c r="E73">
        <v>1E-3</v>
      </c>
      <c r="F73">
        <v>0.66300000000000003</v>
      </c>
    </row>
    <row r="74" spans="1:7" x14ac:dyDescent="0.25">
      <c r="A74">
        <v>69</v>
      </c>
      <c r="B74" s="1">
        <v>0.10347222222222222</v>
      </c>
      <c r="C74" t="s">
        <v>69</v>
      </c>
      <c r="D74" t="s">
        <v>31</v>
      </c>
      <c r="E74">
        <v>1E-3</v>
      </c>
      <c r="F74">
        <v>0.69299999999999995</v>
      </c>
    </row>
    <row r="75" spans="1:7" x14ac:dyDescent="0.25">
      <c r="A75">
        <v>70</v>
      </c>
      <c r="B75" s="1">
        <v>0.10416666666666667</v>
      </c>
      <c r="C75" t="s">
        <v>70</v>
      </c>
      <c r="D75" t="s">
        <v>31</v>
      </c>
      <c r="E75">
        <v>3.0000000000000001E-3</v>
      </c>
      <c r="F75">
        <v>5.5209999999999999</v>
      </c>
    </row>
    <row r="76" spans="1:7" x14ac:dyDescent="0.25">
      <c r="A76">
        <v>71</v>
      </c>
      <c r="B76" s="1">
        <v>0.10486111111111111</v>
      </c>
      <c r="C76" t="s">
        <v>62</v>
      </c>
      <c r="D76" t="s">
        <v>31</v>
      </c>
      <c r="E76">
        <v>2E-3</v>
      </c>
      <c r="F76">
        <v>1.246</v>
      </c>
    </row>
    <row r="77" spans="1:7" x14ac:dyDescent="0.25">
      <c r="A77">
        <v>72</v>
      </c>
      <c r="B77" s="1">
        <v>0.10555555555555556</v>
      </c>
      <c r="C77" t="s">
        <v>71</v>
      </c>
      <c r="D77" t="s">
        <v>31</v>
      </c>
      <c r="E77">
        <v>1E-3</v>
      </c>
      <c r="F77" s="5">
        <v>0.2</v>
      </c>
      <c r="G77">
        <f>AVERAGE(F77:F78)</f>
        <v>0.26700000000000002</v>
      </c>
    </row>
    <row r="78" spans="1:7" x14ac:dyDescent="0.25">
      <c r="A78">
        <v>124</v>
      </c>
      <c r="B78" s="1">
        <v>0.10555555555555556</v>
      </c>
      <c r="C78" t="s">
        <v>72</v>
      </c>
      <c r="D78" t="s">
        <v>31</v>
      </c>
      <c r="E78">
        <v>2E-3</v>
      </c>
      <c r="F78" s="5">
        <v>0.33400000000000002</v>
      </c>
    </row>
    <row r="79" spans="1:7" x14ac:dyDescent="0.25">
      <c r="A79">
        <v>74</v>
      </c>
      <c r="B79">
        <v>0</v>
      </c>
      <c r="C79" t="s">
        <v>44</v>
      </c>
      <c r="D79" t="s">
        <v>44</v>
      </c>
      <c r="E79">
        <v>1E-3</v>
      </c>
      <c r="F79">
        <v>-0.441</v>
      </c>
    </row>
    <row r="80" spans="1:7" x14ac:dyDescent="0.25">
      <c r="A80">
        <v>75</v>
      </c>
      <c r="B80">
        <v>0</v>
      </c>
      <c r="C80" t="s">
        <v>44</v>
      </c>
      <c r="D80" t="s">
        <v>44</v>
      </c>
      <c r="E80">
        <v>1E-3</v>
      </c>
      <c r="F80">
        <v>-0.32900000000000001</v>
      </c>
    </row>
    <row r="81" spans="1:7" x14ac:dyDescent="0.25">
      <c r="A81">
        <v>76</v>
      </c>
      <c r="B81" s="1">
        <v>5.2777777777777778E-2</v>
      </c>
      <c r="C81" t="s">
        <v>28</v>
      </c>
      <c r="D81" t="s">
        <v>29</v>
      </c>
      <c r="E81">
        <v>3.0000000000000001E-3</v>
      </c>
      <c r="F81">
        <v>7.4960000000000004</v>
      </c>
    </row>
    <row r="82" spans="1:7" x14ac:dyDescent="0.25">
      <c r="A82">
        <v>77</v>
      </c>
      <c r="B82" s="1">
        <v>4.5138888888888888E-2</v>
      </c>
      <c r="C82" t="s">
        <v>45</v>
      </c>
      <c r="D82" t="s">
        <v>31</v>
      </c>
      <c r="E82">
        <v>2E-3</v>
      </c>
      <c r="F82">
        <v>2.0329999999999999</v>
      </c>
    </row>
    <row r="83" spans="1:7" x14ac:dyDescent="0.25">
      <c r="A83">
        <v>78</v>
      </c>
      <c r="B83" s="1">
        <v>0.10625</v>
      </c>
      <c r="C83" t="s">
        <v>73</v>
      </c>
      <c r="D83" t="s">
        <v>31</v>
      </c>
      <c r="E83">
        <v>2E-3</v>
      </c>
      <c r="F83">
        <v>1.85</v>
      </c>
    </row>
    <row r="84" spans="1:7" x14ac:dyDescent="0.25">
      <c r="A84">
        <v>79</v>
      </c>
      <c r="B84" s="1">
        <v>0.10694444444444444</v>
      </c>
      <c r="C84" t="s">
        <v>74</v>
      </c>
      <c r="D84" t="s">
        <v>31</v>
      </c>
      <c r="E84">
        <v>1E-3</v>
      </c>
      <c r="F84" s="5">
        <v>0.47199999999999998</v>
      </c>
    </row>
    <row r="85" spans="1:7" x14ac:dyDescent="0.25">
      <c r="A85">
        <v>80</v>
      </c>
      <c r="B85" s="1">
        <v>0.1076388888888889</v>
      </c>
      <c r="C85" t="s">
        <v>75</v>
      </c>
      <c r="D85" t="s">
        <v>31</v>
      </c>
      <c r="E85">
        <v>3.0000000000000001E-3</v>
      </c>
      <c r="F85">
        <v>5.4180000000000001</v>
      </c>
    </row>
    <row r="86" spans="1:7" x14ac:dyDescent="0.25">
      <c r="A86">
        <v>81</v>
      </c>
      <c r="B86" s="1">
        <v>0.10833333333333334</v>
      </c>
      <c r="C86" t="s">
        <v>76</v>
      </c>
      <c r="D86" t="s">
        <v>31</v>
      </c>
      <c r="E86">
        <v>1E-3</v>
      </c>
      <c r="F86">
        <v>0.82199999999999995</v>
      </c>
      <c r="G86">
        <f>AVERAGE(F86:F87)</f>
        <v>0.82</v>
      </c>
    </row>
    <row r="87" spans="1:7" x14ac:dyDescent="0.25">
      <c r="A87">
        <v>82</v>
      </c>
      <c r="B87" s="1">
        <v>0.10833333333333334</v>
      </c>
      <c r="C87" t="s">
        <v>77</v>
      </c>
      <c r="D87" t="s">
        <v>31</v>
      </c>
      <c r="E87">
        <v>1E-3</v>
      </c>
      <c r="F87">
        <v>0.81799999999999995</v>
      </c>
    </row>
    <row r="88" spans="1:7" x14ac:dyDescent="0.25">
      <c r="A88">
        <v>83</v>
      </c>
      <c r="B88" s="1">
        <v>0.10902777777777778</v>
      </c>
      <c r="C88" t="s">
        <v>78</v>
      </c>
      <c r="D88" t="s">
        <v>31</v>
      </c>
      <c r="E88">
        <v>1E-3</v>
      </c>
      <c r="F88">
        <v>0.63200000000000001</v>
      </c>
    </row>
    <row r="89" spans="1:7" x14ac:dyDescent="0.25">
      <c r="A89">
        <v>84</v>
      </c>
      <c r="B89" s="1">
        <v>0.10972222222222222</v>
      </c>
      <c r="C89" t="s">
        <v>79</v>
      </c>
      <c r="D89" t="s">
        <v>31</v>
      </c>
      <c r="E89">
        <v>3.0000000000000001E-3</v>
      </c>
      <c r="F89">
        <v>5.0090000000000003</v>
      </c>
    </row>
    <row r="90" spans="1:7" x14ac:dyDescent="0.25">
      <c r="A90">
        <v>85</v>
      </c>
      <c r="B90" s="1">
        <v>0.11041666666666666</v>
      </c>
      <c r="C90" t="s">
        <v>80</v>
      </c>
      <c r="D90" t="s">
        <v>31</v>
      </c>
      <c r="E90">
        <v>1E-3</v>
      </c>
      <c r="F90" s="5">
        <v>0.113</v>
      </c>
      <c r="G90">
        <f>AVERAGE(F90:F91)</f>
        <v>0.1095</v>
      </c>
    </row>
    <row r="91" spans="1:7" x14ac:dyDescent="0.25">
      <c r="A91">
        <v>86</v>
      </c>
      <c r="B91" s="1">
        <v>0.11041666666666666</v>
      </c>
      <c r="C91" t="s">
        <v>81</v>
      </c>
      <c r="D91" t="s">
        <v>31</v>
      </c>
      <c r="E91">
        <v>1E-3</v>
      </c>
      <c r="F91" s="5">
        <v>0.106</v>
      </c>
    </row>
    <row r="92" spans="1:7" x14ac:dyDescent="0.25">
      <c r="A92">
        <v>87</v>
      </c>
      <c r="B92" s="1">
        <v>0.1111111111111111</v>
      </c>
      <c r="C92" t="s">
        <v>82</v>
      </c>
      <c r="D92" t="s">
        <v>31</v>
      </c>
      <c r="E92">
        <v>2E-3</v>
      </c>
      <c r="F92">
        <v>2.4510000000000001</v>
      </c>
    </row>
    <row r="93" spans="1:7" x14ac:dyDescent="0.25">
      <c r="A93">
        <v>88</v>
      </c>
      <c r="B93" s="1">
        <v>0.11180555555555556</v>
      </c>
      <c r="C93" t="s">
        <v>83</v>
      </c>
      <c r="D93" t="s">
        <v>31</v>
      </c>
      <c r="E93">
        <v>1E-3</v>
      </c>
      <c r="F93" s="5">
        <v>0.16700000000000001</v>
      </c>
    </row>
    <row r="94" spans="1:7" x14ac:dyDescent="0.25">
      <c r="A94">
        <v>89</v>
      </c>
      <c r="B94" s="1">
        <v>0.1125</v>
      </c>
      <c r="C94" t="s">
        <v>84</v>
      </c>
      <c r="D94" t="s">
        <v>31</v>
      </c>
      <c r="E94">
        <v>3.0000000000000001E-3</v>
      </c>
      <c r="F94">
        <v>5.016</v>
      </c>
    </row>
    <row r="95" spans="1:7" x14ac:dyDescent="0.25">
      <c r="A95">
        <v>90</v>
      </c>
      <c r="B95" s="1">
        <v>0.11319444444444444</v>
      </c>
      <c r="C95" t="s">
        <v>85</v>
      </c>
      <c r="D95" t="s">
        <v>31</v>
      </c>
      <c r="E95">
        <v>1E-3</v>
      </c>
      <c r="F95" s="5">
        <v>0.28399999999999997</v>
      </c>
      <c r="G95">
        <f>AVERAGE(F95:F96)</f>
        <v>0.34849999999999998</v>
      </c>
    </row>
    <row r="96" spans="1:7" x14ac:dyDescent="0.25">
      <c r="A96">
        <v>91</v>
      </c>
      <c r="B96" s="1">
        <v>0.11319444444444444</v>
      </c>
      <c r="C96" t="s">
        <v>86</v>
      </c>
      <c r="D96" t="s">
        <v>31</v>
      </c>
      <c r="E96">
        <v>1E-3</v>
      </c>
      <c r="F96" s="5">
        <v>0.41299999999999998</v>
      </c>
    </row>
    <row r="97" spans="1:7" x14ac:dyDescent="0.25">
      <c r="A97">
        <v>92</v>
      </c>
      <c r="B97">
        <v>0</v>
      </c>
      <c r="C97" t="s">
        <v>44</v>
      </c>
      <c r="D97" t="s">
        <v>44</v>
      </c>
      <c r="E97">
        <v>1E-3</v>
      </c>
      <c r="F97">
        <v>-0.28899999999999998</v>
      </c>
    </row>
    <row r="98" spans="1:7" x14ac:dyDescent="0.25">
      <c r="A98">
        <v>93</v>
      </c>
      <c r="B98">
        <v>0</v>
      </c>
      <c r="C98" t="s">
        <v>44</v>
      </c>
      <c r="D98" t="s">
        <v>44</v>
      </c>
      <c r="E98">
        <v>1E-3</v>
      </c>
      <c r="F98">
        <v>-0.32900000000000001</v>
      </c>
    </row>
    <row r="99" spans="1:7" x14ac:dyDescent="0.25">
      <c r="A99">
        <v>94</v>
      </c>
      <c r="B99" s="1">
        <v>5.2777777777777778E-2</v>
      </c>
      <c r="C99" t="s">
        <v>28</v>
      </c>
      <c r="D99" t="s">
        <v>29</v>
      </c>
      <c r="E99">
        <v>3.0000000000000001E-3</v>
      </c>
      <c r="F99">
        <v>7.4009999999999998</v>
      </c>
    </row>
    <row r="100" spans="1:7" x14ac:dyDescent="0.25">
      <c r="A100">
        <v>95</v>
      </c>
      <c r="B100" s="1">
        <v>4.5138888888888888E-2</v>
      </c>
      <c r="C100" t="s">
        <v>45</v>
      </c>
      <c r="D100" t="s">
        <v>31</v>
      </c>
      <c r="E100">
        <v>2E-3</v>
      </c>
      <c r="F100">
        <v>2.0049999999999999</v>
      </c>
    </row>
    <row r="101" spans="1:7" x14ac:dyDescent="0.25">
      <c r="A101">
        <v>96</v>
      </c>
      <c r="B101" s="1">
        <v>0.11388888888888889</v>
      </c>
      <c r="C101" t="s">
        <v>87</v>
      </c>
      <c r="D101" t="s">
        <v>31</v>
      </c>
      <c r="E101">
        <v>2E-3</v>
      </c>
      <c r="F101">
        <v>0.84899999999999998</v>
      </c>
    </row>
    <row r="102" spans="1:7" x14ac:dyDescent="0.25">
      <c r="A102">
        <v>97</v>
      </c>
      <c r="B102" s="1">
        <v>0.11458333333333333</v>
      </c>
      <c r="C102" t="s">
        <v>88</v>
      </c>
      <c r="D102" t="s">
        <v>31</v>
      </c>
      <c r="E102">
        <v>2E-3</v>
      </c>
      <c r="F102">
        <v>0.751</v>
      </c>
    </row>
    <row r="103" spans="1:7" x14ac:dyDescent="0.25">
      <c r="A103">
        <v>98</v>
      </c>
      <c r="B103" s="1">
        <v>0.11527777777777778</v>
      </c>
      <c r="C103" t="s">
        <v>89</v>
      </c>
      <c r="D103" t="s">
        <v>31</v>
      </c>
      <c r="E103">
        <v>3.0000000000000001E-3</v>
      </c>
      <c r="F103">
        <v>5.9960000000000004</v>
      </c>
    </row>
    <row r="104" spans="1:7" x14ac:dyDescent="0.25">
      <c r="A104">
        <v>99</v>
      </c>
      <c r="B104" s="1">
        <v>0.11597222222222223</v>
      </c>
      <c r="C104" s="4" t="s">
        <v>90</v>
      </c>
      <c r="D104" s="4" t="s">
        <v>31</v>
      </c>
      <c r="E104" s="4">
        <v>2E-3</v>
      </c>
      <c r="F104" s="4">
        <v>3.4239999999999999</v>
      </c>
    </row>
    <row r="105" spans="1:7" x14ac:dyDescent="0.25">
      <c r="A105">
        <v>100</v>
      </c>
      <c r="B105" s="1">
        <v>0.11666666666666667</v>
      </c>
      <c r="C105" t="s">
        <v>88</v>
      </c>
      <c r="D105" t="s">
        <v>31</v>
      </c>
      <c r="E105">
        <v>2E-3</v>
      </c>
      <c r="F105">
        <v>0.63800000000000001</v>
      </c>
      <c r="G105">
        <f>AVERAGE(F105:F106)</f>
        <v>0.58499999999999996</v>
      </c>
    </row>
    <row r="106" spans="1:7" x14ac:dyDescent="0.25">
      <c r="A106">
        <v>101</v>
      </c>
      <c r="B106" s="1">
        <v>0.11666666666666667</v>
      </c>
      <c r="C106" t="s">
        <v>91</v>
      </c>
      <c r="D106" t="s">
        <v>31</v>
      </c>
      <c r="E106">
        <v>2E-3</v>
      </c>
      <c r="F106">
        <v>0.53200000000000003</v>
      </c>
    </row>
    <row r="107" spans="1:7" x14ac:dyDescent="0.25">
      <c r="A107">
        <v>102</v>
      </c>
      <c r="B107" s="1">
        <v>0.11736111111111111</v>
      </c>
      <c r="C107" t="s">
        <v>90</v>
      </c>
      <c r="D107" t="s">
        <v>31</v>
      </c>
      <c r="E107">
        <v>2E-3</v>
      </c>
      <c r="F107">
        <v>0.78100000000000003</v>
      </c>
    </row>
    <row r="108" spans="1:7" x14ac:dyDescent="0.25">
      <c r="A108">
        <v>103</v>
      </c>
      <c r="B108" s="1">
        <v>9.0972222222222218E-2</v>
      </c>
      <c r="C108" t="s">
        <v>46</v>
      </c>
      <c r="D108" t="s">
        <v>31</v>
      </c>
      <c r="E108">
        <v>2E-3</v>
      </c>
      <c r="F108" s="5">
        <v>0.40300000000000002</v>
      </c>
    </row>
    <row r="109" spans="1:7" x14ac:dyDescent="0.25">
      <c r="A109">
        <v>104</v>
      </c>
      <c r="B109" s="1">
        <v>9.166666666666666E-2</v>
      </c>
      <c r="C109" t="s">
        <v>47</v>
      </c>
      <c r="D109" t="s">
        <v>31</v>
      </c>
      <c r="E109">
        <v>3.0000000000000001E-3</v>
      </c>
      <c r="F109">
        <v>5.4080000000000004</v>
      </c>
    </row>
    <row r="110" spans="1:7" x14ac:dyDescent="0.25">
      <c r="A110">
        <v>105</v>
      </c>
      <c r="B110" s="1">
        <v>9.2361111111111116E-2</v>
      </c>
      <c r="C110" t="s">
        <v>48</v>
      </c>
      <c r="D110" t="s">
        <v>31</v>
      </c>
      <c r="E110">
        <v>2E-3</v>
      </c>
      <c r="F110">
        <v>0.9</v>
      </c>
    </row>
    <row r="111" spans="1:7" x14ac:dyDescent="0.25">
      <c r="A111">
        <v>106</v>
      </c>
      <c r="B111" s="1">
        <v>9.3055555555555558E-2</v>
      </c>
      <c r="C111" t="s">
        <v>49</v>
      </c>
      <c r="D111" t="s">
        <v>31</v>
      </c>
      <c r="E111">
        <v>2E-3</v>
      </c>
      <c r="F111">
        <v>1.258</v>
      </c>
    </row>
    <row r="112" spans="1:7" x14ac:dyDescent="0.25">
      <c r="A112">
        <v>107</v>
      </c>
      <c r="B112" s="1">
        <v>9.375E-2</v>
      </c>
      <c r="C112" t="s">
        <v>50</v>
      </c>
      <c r="D112" t="s">
        <v>31</v>
      </c>
      <c r="E112">
        <v>2E-3</v>
      </c>
      <c r="F112">
        <v>1.1100000000000001</v>
      </c>
      <c r="G112">
        <f>AVERAGE(F112:F113)</f>
        <v>1.0649999999999999</v>
      </c>
    </row>
    <row r="113" spans="1:7" x14ac:dyDescent="0.25">
      <c r="A113">
        <v>108</v>
      </c>
      <c r="B113" s="1">
        <v>9.375E-2</v>
      </c>
      <c r="C113" t="s">
        <v>51</v>
      </c>
      <c r="D113" t="s">
        <v>31</v>
      </c>
      <c r="E113">
        <v>2E-3</v>
      </c>
      <c r="F113">
        <v>1.02</v>
      </c>
    </row>
    <row r="114" spans="1:7" x14ac:dyDescent="0.25">
      <c r="A114">
        <v>109</v>
      </c>
      <c r="B114" s="1">
        <v>9.4444444444444442E-2</v>
      </c>
      <c r="C114" t="s">
        <v>52</v>
      </c>
      <c r="D114" t="s">
        <v>31</v>
      </c>
      <c r="E114">
        <v>4.0000000000000001E-3</v>
      </c>
      <c r="F114">
        <v>7.4809999999999999</v>
      </c>
    </row>
    <row r="115" spans="1:7" x14ac:dyDescent="0.25">
      <c r="A115">
        <v>110</v>
      </c>
      <c r="B115">
        <v>0</v>
      </c>
      <c r="C115" t="s">
        <v>44</v>
      </c>
      <c r="D115" t="s">
        <v>44</v>
      </c>
      <c r="E115">
        <v>1E-3</v>
      </c>
      <c r="F115">
        <v>-0.314</v>
      </c>
    </row>
    <row r="116" spans="1:7" x14ac:dyDescent="0.25">
      <c r="A116">
        <v>111</v>
      </c>
      <c r="B116">
        <v>0</v>
      </c>
      <c r="C116" t="s">
        <v>44</v>
      </c>
      <c r="D116" t="s">
        <v>44</v>
      </c>
      <c r="E116">
        <v>1E-3</v>
      </c>
      <c r="F116">
        <v>-0.32900000000000001</v>
      </c>
    </row>
    <row r="117" spans="1:7" x14ac:dyDescent="0.25">
      <c r="A117">
        <v>112</v>
      </c>
      <c r="B117" s="1">
        <v>5.2777777777777778E-2</v>
      </c>
      <c r="C117" t="s">
        <v>28</v>
      </c>
      <c r="D117" t="s">
        <v>29</v>
      </c>
      <c r="E117">
        <v>4.0000000000000001E-3</v>
      </c>
      <c r="F117">
        <v>7.4509999999999996</v>
      </c>
    </row>
    <row r="118" spans="1:7" x14ac:dyDescent="0.25">
      <c r="A118">
        <v>113</v>
      </c>
      <c r="B118" s="1">
        <v>9.5138888888888884E-2</v>
      </c>
      <c r="C118" t="s">
        <v>53</v>
      </c>
      <c r="D118" t="s">
        <v>31</v>
      </c>
      <c r="E118">
        <v>2E-3</v>
      </c>
      <c r="F118">
        <v>0.83799999999999997</v>
      </c>
    </row>
    <row r="119" spans="1:7" x14ac:dyDescent="0.25">
      <c r="A119">
        <v>114</v>
      </c>
      <c r="B119" s="1">
        <v>9.583333333333334E-2</v>
      </c>
      <c r="C119" t="s">
        <v>54</v>
      </c>
      <c r="D119" t="s">
        <v>31</v>
      </c>
      <c r="E119">
        <v>2E-3</v>
      </c>
      <c r="F119">
        <v>0.52900000000000003</v>
      </c>
      <c r="G119">
        <f>AVERAGE(F119:F120)</f>
        <v>0.58299999999999996</v>
      </c>
    </row>
    <row r="120" spans="1:7" x14ac:dyDescent="0.25">
      <c r="A120">
        <v>115</v>
      </c>
      <c r="B120" s="1">
        <v>9.583333333333334E-2</v>
      </c>
      <c r="C120" t="s">
        <v>55</v>
      </c>
      <c r="D120" t="s">
        <v>31</v>
      </c>
      <c r="E120">
        <v>2E-3</v>
      </c>
      <c r="F120">
        <v>0.63700000000000001</v>
      </c>
    </row>
    <row r="121" spans="1:7" x14ac:dyDescent="0.25">
      <c r="A121">
        <v>116</v>
      </c>
      <c r="B121" s="1">
        <v>9.6527777777777782E-2</v>
      </c>
      <c r="C121" t="s">
        <v>56</v>
      </c>
      <c r="D121" t="s">
        <v>31</v>
      </c>
      <c r="E121">
        <v>2E-3</v>
      </c>
      <c r="F121">
        <v>0.77700000000000002</v>
      </c>
    </row>
    <row r="122" spans="1:7" x14ac:dyDescent="0.25">
      <c r="A122">
        <v>117</v>
      </c>
      <c r="B122" s="1">
        <v>9.7222222222222224E-2</v>
      </c>
      <c r="C122" t="s">
        <v>57</v>
      </c>
      <c r="D122" t="s">
        <v>31</v>
      </c>
      <c r="E122">
        <v>3.0000000000000001E-3</v>
      </c>
      <c r="F122">
        <v>5.6779999999999999</v>
      </c>
    </row>
    <row r="123" spans="1:7" x14ac:dyDescent="0.25">
      <c r="A123">
        <v>118</v>
      </c>
      <c r="B123" s="1">
        <v>9.7916666666666666E-2</v>
      </c>
      <c r="C123" t="s">
        <v>58</v>
      </c>
      <c r="D123" t="s">
        <v>31</v>
      </c>
      <c r="E123">
        <v>2E-3</v>
      </c>
      <c r="F123" s="5">
        <v>0.44500000000000001</v>
      </c>
      <c r="G123">
        <f>AVERAGE(F123:F124)</f>
        <v>0.41500000000000004</v>
      </c>
    </row>
    <row r="124" spans="1:7" x14ac:dyDescent="0.25">
      <c r="A124">
        <v>119</v>
      </c>
      <c r="B124" s="1">
        <v>9.7916666666666666E-2</v>
      </c>
      <c r="C124" t="s">
        <v>59</v>
      </c>
      <c r="D124" t="s">
        <v>31</v>
      </c>
      <c r="E124">
        <v>2E-3</v>
      </c>
      <c r="F124" s="5">
        <v>0.38500000000000001</v>
      </c>
    </row>
    <row r="125" spans="1:7" x14ac:dyDescent="0.25">
      <c r="A125">
        <v>120</v>
      </c>
      <c r="B125" s="1">
        <v>4.3055555555555555E-2</v>
      </c>
      <c r="C125" t="s">
        <v>92</v>
      </c>
      <c r="D125" t="s">
        <v>31</v>
      </c>
      <c r="E125">
        <v>2E-3</v>
      </c>
      <c r="F125">
        <v>0.44700000000000001</v>
      </c>
    </row>
    <row r="126" spans="1:7" x14ac:dyDescent="0.25">
      <c r="A126">
        <v>121</v>
      </c>
      <c r="B126" s="1">
        <v>4.3749999999999997E-2</v>
      </c>
      <c r="C126" t="s">
        <v>93</v>
      </c>
      <c r="D126" t="s">
        <v>31</v>
      </c>
      <c r="E126">
        <v>2E-3</v>
      </c>
      <c r="F126">
        <v>0.873</v>
      </c>
    </row>
    <row r="127" spans="1:7" x14ac:dyDescent="0.25">
      <c r="A127">
        <v>122</v>
      </c>
      <c r="B127" s="1">
        <v>4.4444444444444446E-2</v>
      </c>
      <c r="C127" t="s">
        <v>94</v>
      </c>
      <c r="D127" t="s">
        <v>31</v>
      </c>
      <c r="E127">
        <v>2E-3</v>
      </c>
      <c r="F127">
        <v>1.506</v>
      </c>
    </row>
    <row r="128" spans="1:7" x14ac:dyDescent="0.25">
      <c r="A128">
        <v>123</v>
      </c>
      <c r="B128" s="1">
        <v>4.5138888888888888E-2</v>
      </c>
      <c r="C128" t="s">
        <v>45</v>
      </c>
      <c r="D128" t="s">
        <v>31</v>
      </c>
      <c r="E128">
        <v>2E-3</v>
      </c>
      <c r="F128">
        <v>1.784</v>
      </c>
    </row>
    <row r="129" spans="1:6" x14ac:dyDescent="0.25">
      <c r="A129">
        <v>124</v>
      </c>
      <c r="B129" s="1">
        <v>0.10555555555555556</v>
      </c>
      <c r="C129" t="s">
        <v>72</v>
      </c>
      <c r="D129" t="s">
        <v>31</v>
      </c>
      <c r="E129">
        <v>2E-3</v>
      </c>
      <c r="F129" s="5">
        <v>0.33400000000000002</v>
      </c>
    </row>
    <row r="130" spans="1:6" x14ac:dyDescent="0.25">
      <c r="A130">
        <v>125</v>
      </c>
      <c r="B130">
        <v>0</v>
      </c>
      <c r="C130" t="s">
        <v>44</v>
      </c>
      <c r="D130" t="s">
        <v>44</v>
      </c>
      <c r="E130">
        <v>1E-3</v>
      </c>
      <c r="F130">
        <v>-0.36</v>
      </c>
    </row>
    <row r="131" spans="1:6" x14ac:dyDescent="0.25">
      <c r="A131">
        <v>126</v>
      </c>
      <c r="B131">
        <v>0</v>
      </c>
      <c r="C131" t="s">
        <v>44</v>
      </c>
      <c r="D131" t="s">
        <v>44</v>
      </c>
      <c r="E131">
        <v>1E-3</v>
      </c>
      <c r="F131">
        <v>-0.32900000000000001</v>
      </c>
    </row>
    <row r="132" spans="1:6" x14ac:dyDescent="0.25">
      <c r="A132">
        <v>127</v>
      </c>
      <c r="B132" s="1">
        <v>5.2777777777777778E-2</v>
      </c>
      <c r="C132" t="s">
        <v>28</v>
      </c>
      <c r="D132" t="s">
        <v>29</v>
      </c>
      <c r="E132">
        <v>4.0000000000000001E-3</v>
      </c>
      <c r="F132">
        <v>7.649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H51" sqref="H51"/>
    </sheetView>
  </sheetViews>
  <sheetFormatPr defaultRowHeight="15" x14ac:dyDescent="0.25"/>
  <sheetData>
    <row r="1" spans="1:9" x14ac:dyDescent="0.25">
      <c r="A1" t="s">
        <v>95</v>
      </c>
      <c r="H1" t="s">
        <v>97</v>
      </c>
      <c r="I1" t="s">
        <v>98</v>
      </c>
    </row>
    <row r="2" spans="1:9" x14ac:dyDescent="0.25">
      <c r="A2" s="1">
        <v>5.2777777777777778E-2</v>
      </c>
      <c r="B2" t="s">
        <v>28</v>
      </c>
      <c r="C2" t="s">
        <v>29</v>
      </c>
      <c r="D2">
        <v>3.0000000000000001E-3</v>
      </c>
      <c r="E2">
        <v>7.6790000000000003</v>
      </c>
      <c r="F2">
        <f>AVERAGE(E2:E8)</f>
        <v>7.523714285714286</v>
      </c>
      <c r="G2">
        <f>STDEV(E2:E8)</f>
        <v>0.13023915730393101</v>
      </c>
      <c r="H2">
        <f>G2*3.413</f>
        <v>0.4445062438783165</v>
      </c>
      <c r="I2">
        <f>H2/2</f>
        <v>0.22225312193915825</v>
      </c>
    </row>
    <row r="3" spans="1:9" x14ac:dyDescent="0.25">
      <c r="A3" s="1">
        <v>5.2777777777777778E-2</v>
      </c>
      <c r="B3" t="s">
        <v>28</v>
      </c>
      <c r="C3" t="s">
        <v>29</v>
      </c>
      <c r="D3">
        <v>3.0000000000000001E-3</v>
      </c>
      <c r="E3">
        <v>7.6349999999999998</v>
      </c>
    </row>
    <row r="4" spans="1:9" x14ac:dyDescent="0.25">
      <c r="A4" s="1">
        <v>5.2777777777777778E-2</v>
      </c>
      <c r="B4" t="s">
        <v>28</v>
      </c>
      <c r="C4" t="s">
        <v>29</v>
      </c>
      <c r="D4">
        <v>3.0000000000000001E-3</v>
      </c>
      <c r="E4">
        <v>7.3550000000000004</v>
      </c>
    </row>
    <row r="5" spans="1:9" x14ac:dyDescent="0.25">
      <c r="A5" s="1">
        <v>5.2777777777777778E-2</v>
      </c>
      <c r="B5" t="s">
        <v>28</v>
      </c>
      <c r="C5" t="s">
        <v>29</v>
      </c>
      <c r="D5">
        <v>3.0000000000000001E-3</v>
      </c>
      <c r="E5">
        <v>7.4960000000000004</v>
      </c>
    </row>
    <row r="6" spans="1:9" x14ac:dyDescent="0.25">
      <c r="A6" s="1">
        <v>5.2777777777777778E-2</v>
      </c>
      <c r="B6" t="s">
        <v>28</v>
      </c>
      <c r="C6" t="s">
        <v>29</v>
      </c>
      <c r="D6">
        <v>3.0000000000000001E-3</v>
      </c>
      <c r="E6">
        <v>7.4009999999999998</v>
      </c>
    </row>
    <row r="7" spans="1:9" x14ac:dyDescent="0.25">
      <c r="A7" s="1">
        <v>5.2777777777777778E-2</v>
      </c>
      <c r="B7" t="s">
        <v>28</v>
      </c>
      <c r="C7" t="s">
        <v>29</v>
      </c>
      <c r="D7">
        <v>4.0000000000000001E-3</v>
      </c>
      <c r="E7">
        <v>7.4509999999999996</v>
      </c>
    </row>
    <row r="8" spans="1:9" x14ac:dyDescent="0.25">
      <c r="A8" s="1">
        <v>5.2777777777777778E-2</v>
      </c>
      <c r="B8" t="s">
        <v>28</v>
      </c>
      <c r="C8" t="s">
        <v>29</v>
      </c>
      <c r="D8">
        <v>4.0000000000000001E-3</v>
      </c>
      <c r="E8">
        <v>7.649</v>
      </c>
    </row>
    <row r="9" spans="1:9" x14ac:dyDescent="0.25">
      <c r="A9" t="s">
        <v>96</v>
      </c>
      <c r="H9" t="s">
        <v>97</v>
      </c>
      <c r="I9" t="s">
        <v>98</v>
      </c>
    </row>
    <row r="10" spans="1:9" x14ac:dyDescent="0.25">
      <c r="A10" s="1">
        <v>4.5138888888888888E-2</v>
      </c>
      <c r="B10" t="s">
        <v>45</v>
      </c>
      <c r="C10" t="s">
        <v>31</v>
      </c>
      <c r="D10">
        <v>2E-3</v>
      </c>
      <c r="E10">
        <v>1.716</v>
      </c>
      <c r="F10">
        <f>AVERAGE(E10:E16)</f>
        <v>1.8675999999999999</v>
      </c>
      <c r="G10">
        <f>STDEV(E10:E16)</f>
        <v>0.14210665009069767</v>
      </c>
      <c r="H10">
        <f>G10*3.413</f>
        <v>0.48500999675955114</v>
      </c>
      <c r="I10">
        <f>H10/2</f>
        <v>0.24250499837977557</v>
      </c>
    </row>
    <row r="11" spans="1:9" x14ac:dyDescent="0.25">
      <c r="A11" s="1">
        <v>4.5138888888888888E-2</v>
      </c>
      <c r="B11" t="s">
        <v>45</v>
      </c>
      <c r="C11" t="s">
        <v>31</v>
      </c>
      <c r="D11">
        <v>2E-3</v>
      </c>
      <c r="E11">
        <v>1.8</v>
      </c>
    </row>
    <row r="12" spans="1:9" x14ac:dyDescent="0.25">
      <c r="A12" s="1">
        <v>4.5138888888888888E-2</v>
      </c>
      <c r="B12" t="s">
        <v>45</v>
      </c>
      <c r="C12" t="s">
        <v>31</v>
      </c>
      <c r="D12">
        <v>2E-3</v>
      </c>
      <c r="E12">
        <v>2.0329999999999999</v>
      </c>
    </row>
    <row r="13" spans="1:9" x14ac:dyDescent="0.25">
      <c r="A13" s="1">
        <v>4.5138888888888888E-2</v>
      </c>
      <c r="B13" t="s">
        <v>45</v>
      </c>
      <c r="C13" t="s">
        <v>31</v>
      </c>
      <c r="D13">
        <v>2E-3</v>
      </c>
      <c r="E13">
        <v>2.0049999999999999</v>
      </c>
    </row>
    <row r="14" spans="1:9" x14ac:dyDescent="0.25">
      <c r="A14" s="1">
        <v>4.5138888888888888E-2</v>
      </c>
      <c r="B14" t="s">
        <v>45</v>
      </c>
      <c r="C14" t="s">
        <v>31</v>
      </c>
      <c r="D14">
        <v>2E-3</v>
      </c>
      <c r="E14">
        <v>1.784</v>
      </c>
    </row>
    <row r="18" spans="1:5" x14ac:dyDescent="0.25">
      <c r="A18" t="s">
        <v>32</v>
      </c>
      <c r="B18" t="s">
        <v>31</v>
      </c>
      <c r="C18">
        <v>1E-3</v>
      </c>
      <c r="D18">
        <v>0.75600000000000001</v>
      </c>
      <c r="E18">
        <f>(D19-D18)/5*100</f>
        <v>100.74000000000001</v>
      </c>
    </row>
    <row r="19" spans="1:5" x14ac:dyDescent="0.25">
      <c r="A19" t="s">
        <v>33</v>
      </c>
      <c r="B19" t="s">
        <v>31</v>
      </c>
      <c r="C19">
        <v>3.0000000000000001E-3</v>
      </c>
      <c r="D19">
        <v>5.7930000000000001</v>
      </c>
    </row>
    <row r="21" spans="1:5" x14ac:dyDescent="0.25">
      <c r="A21" t="s">
        <v>37</v>
      </c>
      <c r="B21" t="s">
        <v>31</v>
      </c>
      <c r="C21">
        <v>1E-3</v>
      </c>
      <c r="D21">
        <v>0.61099999999999999</v>
      </c>
      <c r="E21">
        <f>(D22-D21)/5*100</f>
        <v>93.54</v>
      </c>
    </row>
    <row r="22" spans="1:5" x14ac:dyDescent="0.25">
      <c r="A22" t="s">
        <v>38</v>
      </c>
      <c r="B22" t="s">
        <v>31</v>
      </c>
      <c r="C22">
        <v>2E-3</v>
      </c>
      <c r="D22">
        <v>5.2880000000000003</v>
      </c>
    </row>
    <row r="24" spans="1:5" x14ac:dyDescent="0.25">
      <c r="A24" t="s">
        <v>46</v>
      </c>
      <c r="B24" t="s">
        <v>31</v>
      </c>
      <c r="C24">
        <v>2E-3</v>
      </c>
      <c r="D24">
        <v>0.23</v>
      </c>
      <c r="E24">
        <f>(D25-D24)/5*100</f>
        <v>103.56</v>
      </c>
    </row>
    <row r="25" spans="1:5" x14ac:dyDescent="0.25">
      <c r="A25" t="s">
        <v>47</v>
      </c>
      <c r="B25" t="s">
        <v>31</v>
      </c>
      <c r="C25">
        <v>3.0000000000000001E-3</v>
      </c>
      <c r="D25">
        <v>5.4080000000000004</v>
      </c>
    </row>
    <row r="27" spans="1:5" x14ac:dyDescent="0.25">
      <c r="A27" t="s">
        <v>62</v>
      </c>
      <c r="B27" t="s">
        <v>31</v>
      </c>
      <c r="C27">
        <v>2E-3</v>
      </c>
      <c r="D27">
        <v>1.5205</v>
      </c>
      <c r="E27">
        <f>(D28-D27)/5*100</f>
        <v>98.609999999999985</v>
      </c>
    </row>
    <row r="28" spans="1:5" x14ac:dyDescent="0.25">
      <c r="A28" t="s">
        <v>64</v>
      </c>
      <c r="B28" t="s">
        <v>31</v>
      </c>
      <c r="C28">
        <v>3.0000000000000001E-3</v>
      </c>
      <c r="D28">
        <v>6.4509999999999996</v>
      </c>
    </row>
    <row r="30" spans="1:5" x14ac:dyDescent="0.25">
      <c r="A30" t="s">
        <v>69</v>
      </c>
      <c r="B30" t="s">
        <v>31</v>
      </c>
      <c r="C30">
        <v>1E-3</v>
      </c>
      <c r="D30">
        <v>0.69299999999999995</v>
      </c>
      <c r="E30">
        <f>(D31-D30)/5*100</f>
        <v>96.56</v>
      </c>
    </row>
    <row r="31" spans="1:5" x14ac:dyDescent="0.25">
      <c r="A31" t="s">
        <v>70</v>
      </c>
      <c r="B31" t="s">
        <v>31</v>
      </c>
      <c r="C31">
        <v>3.0000000000000001E-3</v>
      </c>
      <c r="D31">
        <v>5.5209999999999999</v>
      </c>
    </row>
    <row r="33" spans="1:5" x14ac:dyDescent="0.25">
      <c r="A33" t="s">
        <v>74</v>
      </c>
      <c r="B33" t="s">
        <v>31</v>
      </c>
      <c r="C33">
        <v>1E-3</v>
      </c>
      <c r="D33">
        <v>0.23</v>
      </c>
      <c r="E33">
        <f>(D34-D33)/5*100</f>
        <v>103.75999999999999</v>
      </c>
    </row>
    <row r="34" spans="1:5" x14ac:dyDescent="0.25">
      <c r="A34" t="s">
        <v>75</v>
      </c>
      <c r="B34" t="s">
        <v>31</v>
      </c>
      <c r="C34">
        <v>3.0000000000000001E-3</v>
      </c>
      <c r="D34">
        <v>5.4180000000000001</v>
      </c>
    </row>
    <row r="36" spans="1:5" x14ac:dyDescent="0.25">
      <c r="A36" s="5" t="s">
        <v>78</v>
      </c>
      <c r="B36" s="5" t="s">
        <v>31</v>
      </c>
      <c r="C36" s="5">
        <v>1E-3</v>
      </c>
      <c r="D36" s="5">
        <v>0.63200000000000001</v>
      </c>
      <c r="E36" s="5">
        <f>(D37-D36)/5*100</f>
        <v>87.54000000000002</v>
      </c>
    </row>
    <row r="37" spans="1:5" x14ac:dyDescent="0.25">
      <c r="A37" s="5" t="s">
        <v>79</v>
      </c>
      <c r="B37" s="5" t="s">
        <v>31</v>
      </c>
      <c r="C37" s="5">
        <v>3.0000000000000001E-3</v>
      </c>
      <c r="D37" s="5">
        <v>5.0090000000000003</v>
      </c>
      <c r="E37" s="5"/>
    </row>
    <row r="39" spans="1:5" x14ac:dyDescent="0.25">
      <c r="A39" t="s">
        <v>83</v>
      </c>
      <c r="B39" t="s">
        <v>31</v>
      </c>
      <c r="C39">
        <v>1E-3</v>
      </c>
      <c r="D39">
        <v>0.23</v>
      </c>
      <c r="E39">
        <f>(D40-D39)/5*100</f>
        <v>95.72</v>
      </c>
    </row>
    <row r="40" spans="1:5" x14ac:dyDescent="0.25">
      <c r="A40" t="s">
        <v>84</v>
      </c>
      <c r="B40" t="s">
        <v>31</v>
      </c>
      <c r="C40">
        <v>3.0000000000000001E-3</v>
      </c>
      <c r="D40">
        <v>5.016</v>
      </c>
    </row>
    <row r="42" spans="1:5" x14ac:dyDescent="0.25">
      <c r="A42" t="s">
        <v>88</v>
      </c>
      <c r="B42" t="s">
        <v>31</v>
      </c>
      <c r="C42">
        <v>2E-3</v>
      </c>
      <c r="D42">
        <v>0.751</v>
      </c>
      <c r="E42">
        <f>(D43-D42)/5*100</f>
        <v>104.89999999999999</v>
      </c>
    </row>
    <row r="43" spans="1:5" x14ac:dyDescent="0.25">
      <c r="A43" t="s">
        <v>89</v>
      </c>
      <c r="B43" t="s">
        <v>31</v>
      </c>
      <c r="C43">
        <v>3.0000000000000001E-3</v>
      </c>
      <c r="D43">
        <v>5.9960000000000004</v>
      </c>
    </row>
    <row r="45" spans="1:5" x14ac:dyDescent="0.25">
      <c r="A45" s="5" t="s">
        <v>50</v>
      </c>
      <c r="B45" s="5" t="s">
        <v>31</v>
      </c>
      <c r="C45" s="5">
        <v>2E-3</v>
      </c>
      <c r="D45" s="5">
        <v>1.0649999999999999</v>
      </c>
      <c r="E45" s="5">
        <f>(D46-D45)/5*100</f>
        <v>128.32000000000002</v>
      </c>
    </row>
    <row r="46" spans="1:5" x14ac:dyDescent="0.25">
      <c r="A46" s="5" t="s">
        <v>52</v>
      </c>
      <c r="B46" s="5" t="s">
        <v>31</v>
      </c>
      <c r="C46" s="5">
        <v>4.0000000000000001E-3</v>
      </c>
      <c r="D46" s="5">
        <v>7.4809999999999999</v>
      </c>
      <c r="E46" s="5"/>
    </row>
    <row r="48" spans="1:5" x14ac:dyDescent="0.25">
      <c r="A48" t="s">
        <v>56</v>
      </c>
      <c r="B48" t="s">
        <v>31</v>
      </c>
      <c r="C48">
        <v>2E-3</v>
      </c>
      <c r="D48">
        <v>0.77700000000000002</v>
      </c>
      <c r="E48">
        <f>(D49-D48)/5*100</f>
        <v>98.02</v>
      </c>
    </row>
    <row r="49" spans="1:4" x14ac:dyDescent="0.25">
      <c r="A49" t="s">
        <v>57</v>
      </c>
      <c r="B49" t="s">
        <v>31</v>
      </c>
      <c r="C49">
        <v>3.0000000000000001E-3</v>
      </c>
      <c r="D49">
        <v>5.6779999999999999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20241226-SRP-MISG-May&amp;Aug2024</vt:lpstr>
      <vt:lpstr>QAQC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nicolewagner</dc:creator>
  <cp:lastModifiedBy>nicolewagner</cp:lastModifiedBy>
  <dcterms:created xsi:type="dcterms:W3CDTF">2024-12-26T21:27:44Z</dcterms:created>
  <dcterms:modified xsi:type="dcterms:W3CDTF">2024-12-26T21:27:44Z</dcterms:modified>
</cp:coreProperties>
</file>