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4-Inventory/Kit and Sample Lists/"/>
    </mc:Choice>
  </mc:AlternateContent>
  <xr:revisionPtr revIDLastSave="2" documentId="13_ncr:1_{CBC3562F-65DB-4C72-AC24-6361F0A12169}" xr6:coauthVersionLast="47" xr6:coauthVersionMax="47" xr10:uidLastSave="{8638FE7A-6ED9-4ED2-9A88-95BB6DE2EB04}"/>
  <bookViews>
    <workbookView minimized="1" xWindow="1500" yWindow="1224" windowWidth="15588" windowHeight="11016" xr2:uid="{E7677251-B87D-4366-8E9A-A2D4FC8A8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<sst xmlns="http://schemas.openxmlformats.org/spreadsheetml/2006/main" count="75" uniqueCount="63">
  <si>
    <t>Item</t>
  </si>
  <si>
    <t>Cost</t>
  </si>
  <si>
    <t># in pack</t>
  </si>
  <si>
    <t>Cost ea</t>
  </si>
  <si>
    <t># per kit</t>
  </si>
  <si>
    <t>cost per kit</t>
  </si>
  <si>
    <t>GF/F filter</t>
  </si>
  <si>
    <t>25 mm Leu slip syringe filter holder</t>
  </si>
  <si>
    <t>60 mL Leur slip syringe</t>
  </si>
  <si>
    <t>15 mL falcon tube</t>
  </si>
  <si>
    <t>50 mL falcon tube</t>
  </si>
  <si>
    <t>0.2 um PC filter</t>
  </si>
  <si>
    <t>40 mL amber vial</t>
  </si>
  <si>
    <t>250 mL HDPE Nalgene</t>
  </si>
  <si>
    <t>125 mL HDPE Nalgene</t>
  </si>
  <si>
    <t>5 mL cryovial</t>
  </si>
  <si>
    <t>60 mL Luer lock syringe</t>
  </si>
  <si>
    <t>Sterivex</t>
  </si>
  <si>
    <t>250 mL HDPE Nalgene (clear)</t>
  </si>
  <si>
    <t>0.45 um PVDF filter</t>
  </si>
  <si>
    <t>Catalog #</t>
  </si>
  <si>
    <t>Vendor</t>
  </si>
  <si>
    <t>Cytiva (purchased from Fisher Sci)</t>
  </si>
  <si>
    <t>Cole Parmer (from Fisher Sci)</t>
  </si>
  <si>
    <t>Fisher Sci</t>
  </si>
  <si>
    <t>SVGP01050</t>
  </si>
  <si>
    <t>Millipore Sigma (from Fisher)</t>
  </si>
  <si>
    <t>03-007-53</t>
  </si>
  <si>
    <t>03-007-52</t>
  </si>
  <si>
    <t>12-565-271</t>
  </si>
  <si>
    <t>GTTP02500</t>
  </si>
  <si>
    <t>QEC</t>
  </si>
  <si>
    <t>NC1754672</t>
  </si>
  <si>
    <t>14-817-113</t>
  </si>
  <si>
    <t>14-817-182</t>
  </si>
  <si>
    <t>12-565-269</t>
  </si>
  <si>
    <t>1122-40ml</t>
  </si>
  <si>
    <t>02-893-5D</t>
  </si>
  <si>
    <t>44525-PV</t>
  </si>
  <si>
    <t>Thermo Fisher</t>
  </si>
  <si>
    <t>Total (Per kit)</t>
  </si>
  <si>
    <t>Chemical</t>
  </si>
  <si>
    <t>25% Glutaraldhyde</t>
  </si>
  <si>
    <t>Electron Microscopy Sciences</t>
  </si>
  <si>
    <t>Volume (mL)</t>
  </si>
  <si>
    <t>50% Glutaraldehyde</t>
  </si>
  <si>
    <t>https://www.emsdiasum.com/aqueous-glutaraldehyde-em-grade-50-10ml</t>
  </si>
  <si>
    <t>https://www.emsdiasum.com/aqueous-glutaraldehyde-em-grade-25-10ml</t>
  </si>
  <si>
    <t>https://www.fishersci.com/shop/products/whatman-binder-free-glass-microfiber-filters-gf-f-circles/0987464?crossRef=1825025&amp;searchHijack=true&amp;searchTerm=1825025&amp;searchType=RAPID&amp;matchedCatNo=1825025</t>
  </si>
  <si>
    <t>https://www.fishersci.com/shop/products/filter-holder-10-pk-1/NC1754672?searchHijack=true&amp;searchTerm=NC1754672&amp;searchType=RAPID&amp;matchedCatNo=NC1754672</t>
  </si>
  <si>
    <t>https://www.fishersci.com/shop/products/sterile-syringes-48/14817182?searchHijack=true&amp;searchTerm=14-817-182&amp;searchType=RAPID&amp;matchedCatNo=14-817-182</t>
  </si>
  <si>
    <t>https://www.fishersci.com/shop/products/nunc-15ml-50ml-conical-sterile-polypropylene-centrifuge-tubes/12565269#?keyword=12-565-269</t>
  </si>
  <si>
    <t>https://www.fishersci.com/shop/products/nunc-15ml-50ml-conical-sterile-polypropylene-centrifuge-tubes/12565271#?keyword=12-565-271</t>
  </si>
  <si>
    <t>https://www.fishersci.com/shop/products/isopore-membrane-filters-0-2-m/GTTP02500?searchHijack=true&amp;searchTerm=GTTP02500&amp;searchType=RAPID&amp;matchedCatNo=GTTP02500</t>
  </si>
  <si>
    <t>https://www.qecusa.com/instantsearch/result/?q=1122-40ml</t>
  </si>
  <si>
    <t>https://www.fishersci.com/shop/products/fisherbrand-amber-hdpe-wide-mouth-bottles-5/0300753</t>
  </si>
  <si>
    <t>https://www.fishersci.com/shop/products/fisherbrand-amber-hdpe-wide-mouth-bottles-5/0300752</t>
  </si>
  <si>
    <t>https://www.fishersci.com/shop/products/fisherbrand-externally-internally-threaded-cryogenic-storage-vials-10/1050027#?keyword=10-500-26</t>
  </si>
  <si>
    <t>10-500-27</t>
  </si>
  <si>
    <t>https://www.fishersci.com/shop/products/sterile-syringes-48/14817113#?keyword=14-817-113</t>
  </si>
  <si>
    <t>https://www.fishersci.com/shop/products/emd-millipore-sterivex-sterile-pressure-driven-devices-12/SVGP01015#?keyword=SVGP01050</t>
  </si>
  <si>
    <t>https://www.fishersci.com/shop/products/nalgene-wide-mouth-lab-quality-hdpe-bottles-7/028935D#?keyword=02-893-5D</t>
  </si>
  <si>
    <t>https://www.thermofisher.com/order/catalog/product/44525-PV?SID=srch-hj-44525-PV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</si>
</sst>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2B2B2B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444444"/>
      <name val="Arial"/>
      <family val="2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2" fontId="0" fillId="0" borderId="0" xfId="0" applyNumberFormat="1"/>
    <xf numFmtId="0" fontId="1" fillId="3" borderId="0" xfId="0" applyFont="1" applyFill="1"/>
    <xf numFmtId="2" fontId="0" fillId="3" borderId="0" xfId="0" applyNumberFormat="1" applyFill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emd-millipore-sterivex-sterile-pressure-driven-devices-12/SVGP01015" TargetMode="External"/><Relationship Id="rId2" Type="http://schemas.openxmlformats.org/officeDocument/2006/relationships/hyperlink" Target="https://www.fishersci.com/shop/products/fisherbrand-amber-hdpe-wide-mouth-bottles-5/0300752" TargetMode="External"/><Relationship Id="rId1" Type="http://schemas.openxmlformats.org/officeDocument/2006/relationships/hyperlink" Target="https://www.fishersci.com/shop/products/fisherbrand-amber-hdpe-wide-mouth-bottles-5/030075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ADCA-A79A-4DD3-9600-1C6BD193C536}">
  <dimension ref="A1:I22"/>
  <sheetViews>
    <sheetView tabSelected="1" workbookViewId="0">
      <selection activeCell="I4" sqref="I4"/>
    </sheetView>
  </sheetViews>
  <sheetFormatPr defaultRowHeight="14.4" x14ac:dyDescent="0.3"/>
  <cols>
    <col min="1" max="1" width="32" bestFit="1" customWidth="1"/>
    <col min="2" max="2" width="18.88671875" customWidth="1"/>
    <col min="3" max="3" width="38.6640625" customWidth="1"/>
    <col min="4" max="4" width="12.33203125" customWidth="1"/>
    <col min="5" max="5" width="17.5546875" customWidth="1"/>
    <col min="6" max="6" width="10.33203125" bestFit="1" customWidth="1"/>
    <col min="7" max="7" width="12.6640625" bestFit="1" customWidth="1"/>
    <col min="8" max="8" width="14.44140625" bestFit="1" customWidth="1"/>
  </cols>
  <sheetData>
    <row r="1" spans="1:9" ht="21" x14ac:dyDescent="0.4">
      <c r="A1" s="13" t="s">
        <v>0</v>
      </c>
      <c r="B1" s="13" t="s">
        <v>20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</row>
    <row r="2" spans="1:9" ht="19.5" customHeight="1" x14ac:dyDescent="0.3">
      <c r="A2" t="s">
        <v>6</v>
      </c>
      <c r="B2" s="1">
        <v>1825025</v>
      </c>
      <c r="C2" s="2" t="s">
        <v>22</v>
      </c>
      <c r="D2" s="2">
        <v>217</v>
      </c>
      <c r="E2">
        <v>100</v>
      </c>
      <c r="F2" s="8">
        <f>D2/E2</f>
        <v>2.17</v>
      </c>
      <c r="G2">
        <v>4</v>
      </c>
      <c r="H2" s="8">
        <f>G2*F2</f>
        <v>8.68</v>
      </c>
      <c r="I2" t="s">
        <v>48</v>
      </c>
    </row>
    <row r="3" spans="1:9" ht="15.6" x14ac:dyDescent="0.3">
      <c r="A3" t="s">
        <v>7</v>
      </c>
      <c r="B3" s="2" t="s">
        <v>32</v>
      </c>
      <c r="C3" s="2" t="s">
        <v>23</v>
      </c>
      <c r="D3" s="2">
        <v>40</v>
      </c>
      <c r="E3">
        <v>10</v>
      </c>
      <c r="F3" s="8">
        <f t="shared" ref="F3:F15" si="0">D3/E3</f>
        <v>4</v>
      </c>
      <c r="G3">
        <v>1</v>
      </c>
      <c r="H3" s="8">
        <f t="shared" ref="H3:H15" si="1">G3*F3</f>
        <v>4</v>
      </c>
      <c r="I3" t="s">
        <v>49</v>
      </c>
    </row>
    <row r="4" spans="1:9" ht="15.6" x14ac:dyDescent="0.3">
      <c r="A4" t="s">
        <v>8</v>
      </c>
      <c r="B4" s="3" t="s">
        <v>34</v>
      </c>
      <c r="C4" s="2" t="s">
        <v>24</v>
      </c>
      <c r="D4" s="4">
        <v>39.25</v>
      </c>
      <c r="E4">
        <v>25</v>
      </c>
      <c r="F4" s="8">
        <f t="shared" si="0"/>
        <v>1.57</v>
      </c>
      <c r="G4">
        <v>1</v>
      </c>
      <c r="H4" s="8">
        <f t="shared" si="1"/>
        <v>1.57</v>
      </c>
      <c r="I4" t="s">
        <v>50</v>
      </c>
    </row>
    <row r="5" spans="1:9" ht="15.6" x14ac:dyDescent="0.3">
      <c r="A5" t="s">
        <v>9</v>
      </c>
      <c r="B5" s="5" t="s">
        <v>35</v>
      </c>
      <c r="C5" s="2" t="s">
        <v>24</v>
      </c>
      <c r="D5" s="4">
        <v>409</v>
      </c>
      <c r="E5">
        <v>500</v>
      </c>
      <c r="F5" s="8">
        <f t="shared" si="0"/>
        <v>0.81799999999999995</v>
      </c>
      <c r="G5">
        <v>4</v>
      </c>
      <c r="H5" s="8">
        <f t="shared" si="1"/>
        <v>3.2719999999999998</v>
      </c>
      <c r="I5" t="s">
        <v>51</v>
      </c>
    </row>
    <row r="6" spans="1:9" ht="15.6" x14ac:dyDescent="0.3">
      <c r="A6" t="s">
        <v>10</v>
      </c>
      <c r="B6" s="2" t="s">
        <v>29</v>
      </c>
      <c r="C6" s="2" t="s">
        <v>24</v>
      </c>
      <c r="D6" s="2">
        <v>360</v>
      </c>
      <c r="E6">
        <v>300</v>
      </c>
      <c r="F6" s="8">
        <f t="shared" si="0"/>
        <v>1.2</v>
      </c>
      <c r="G6">
        <v>13</v>
      </c>
      <c r="H6" s="8">
        <f t="shared" si="1"/>
        <v>15.6</v>
      </c>
      <c r="I6" t="s">
        <v>52</v>
      </c>
    </row>
    <row r="7" spans="1:9" ht="15.6" x14ac:dyDescent="0.3">
      <c r="A7" t="s">
        <v>11</v>
      </c>
      <c r="B7" s="2" t="s">
        <v>30</v>
      </c>
      <c r="C7" s="2" t="s">
        <v>26</v>
      </c>
      <c r="D7" s="2">
        <v>186.9</v>
      </c>
      <c r="E7">
        <v>100</v>
      </c>
      <c r="F7" s="8">
        <f t="shared" si="0"/>
        <v>1.869</v>
      </c>
      <c r="G7">
        <v>2</v>
      </c>
      <c r="H7" s="8">
        <f t="shared" si="1"/>
        <v>3.738</v>
      </c>
      <c r="I7" t="s">
        <v>53</v>
      </c>
    </row>
    <row r="8" spans="1:9" ht="15.6" x14ac:dyDescent="0.3">
      <c r="A8" t="s">
        <v>12</v>
      </c>
      <c r="B8" s="6" t="s">
        <v>36</v>
      </c>
      <c r="C8" s="2" t="s">
        <v>31</v>
      </c>
      <c r="D8" s="2">
        <v>98.4</v>
      </c>
      <c r="E8">
        <v>72</v>
      </c>
      <c r="F8" s="8">
        <f t="shared" si="0"/>
        <v>1.3666666666666667</v>
      </c>
      <c r="G8">
        <v>2</v>
      </c>
      <c r="H8" s="8">
        <f t="shared" si="1"/>
        <v>2.7333333333333334</v>
      </c>
      <c r="I8" t="s">
        <v>54</v>
      </c>
    </row>
    <row r="9" spans="1:9" ht="15.6" x14ac:dyDescent="0.3">
      <c r="A9" t="s">
        <v>13</v>
      </c>
      <c r="B9" s="7" t="s">
        <v>27</v>
      </c>
      <c r="C9" s="2" t="s">
        <v>24</v>
      </c>
      <c r="D9" s="2">
        <v>78.5</v>
      </c>
      <c r="E9">
        <v>12</v>
      </c>
      <c r="F9" s="8">
        <f t="shared" si="0"/>
        <v>6.541666666666667</v>
      </c>
      <c r="G9">
        <v>1</v>
      </c>
      <c r="H9" s="8">
        <f t="shared" si="1"/>
        <v>6.541666666666667</v>
      </c>
      <c r="I9" t="s">
        <v>55</v>
      </c>
    </row>
    <row r="10" spans="1:9" ht="15.6" x14ac:dyDescent="0.3">
      <c r="A10" t="s">
        <v>14</v>
      </c>
      <c r="B10" s="7" t="s">
        <v>28</v>
      </c>
      <c r="C10" s="2" t="s">
        <v>24</v>
      </c>
      <c r="D10" s="2">
        <v>52.3</v>
      </c>
      <c r="E10">
        <v>12</v>
      </c>
      <c r="F10" s="8">
        <f t="shared" si="0"/>
        <v>4.3583333333333334</v>
      </c>
      <c r="G10">
        <v>2</v>
      </c>
      <c r="H10" s="8">
        <f t="shared" si="1"/>
        <v>8.7166666666666668</v>
      </c>
      <c r="I10" t="s">
        <v>56</v>
      </c>
    </row>
    <row r="11" spans="1:9" ht="15.6" x14ac:dyDescent="0.3">
      <c r="A11" t="s">
        <v>15</v>
      </c>
      <c r="B11" s="5" t="s">
        <v>58</v>
      </c>
      <c r="C11" s="2" t="s">
        <v>24</v>
      </c>
      <c r="D11" s="2">
        <v>104.9</v>
      </c>
      <c r="E11">
        <v>100</v>
      </c>
      <c r="F11" s="8">
        <f t="shared" si="0"/>
        <v>1.0490000000000002</v>
      </c>
      <c r="G11">
        <v>1</v>
      </c>
      <c r="H11" s="8">
        <f t="shared" si="1"/>
        <v>1.0490000000000002</v>
      </c>
      <c r="I11" t="s">
        <v>57</v>
      </c>
    </row>
    <row r="12" spans="1:9" ht="15.6" x14ac:dyDescent="0.3">
      <c r="A12" t="s">
        <v>16</v>
      </c>
      <c r="B12" s="3" t="s">
        <v>33</v>
      </c>
      <c r="C12" s="2" t="s">
        <v>24</v>
      </c>
      <c r="D12" s="2">
        <v>40.950000000000003</v>
      </c>
      <c r="E12">
        <v>50</v>
      </c>
      <c r="F12" s="8">
        <f t="shared" si="0"/>
        <v>0.81900000000000006</v>
      </c>
      <c r="G12">
        <v>1</v>
      </c>
      <c r="H12" s="8">
        <f t="shared" si="1"/>
        <v>0.81900000000000006</v>
      </c>
      <c r="I12" t="s">
        <v>59</v>
      </c>
    </row>
    <row r="13" spans="1:9" ht="15.6" x14ac:dyDescent="0.3">
      <c r="A13" t="s">
        <v>17</v>
      </c>
      <c r="B13" s="2" t="s">
        <v>25</v>
      </c>
      <c r="C13" s="2" t="s">
        <v>26</v>
      </c>
      <c r="D13" s="2">
        <v>406.56</v>
      </c>
      <c r="E13">
        <v>50</v>
      </c>
      <c r="F13" s="8">
        <f t="shared" si="0"/>
        <v>8.1311999999999998</v>
      </c>
      <c r="G13">
        <v>1</v>
      </c>
      <c r="H13" s="8">
        <f t="shared" si="1"/>
        <v>8.1311999999999998</v>
      </c>
      <c r="I13" s="14" t="s">
        <v>60</v>
      </c>
    </row>
    <row r="14" spans="1:9" ht="15.6" x14ac:dyDescent="0.3">
      <c r="A14" t="s">
        <v>18</v>
      </c>
      <c r="B14" s="4" t="s">
        <v>37</v>
      </c>
      <c r="C14" s="2" t="s">
        <v>24</v>
      </c>
      <c r="D14" s="2">
        <v>162.80000000000001</v>
      </c>
      <c r="E14">
        <v>12</v>
      </c>
      <c r="F14" s="8">
        <f t="shared" si="0"/>
        <v>13.566666666666668</v>
      </c>
      <c r="G14">
        <v>1</v>
      </c>
      <c r="H14" s="8">
        <f t="shared" si="1"/>
        <v>13.566666666666668</v>
      </c>
      <c r="I14" t="s">
        <v>61</v>
      </c>
    </row>
    <row r="15" spans="1:9" ht="15.6" x14ac:dyDescent="0.3">
      <c r="A15" t="s">
        <v>19</v>
      </c>
      <c r="B15" s="4" t="s">
        <v>38</v>
      </c>
      <c r="C15" s="2" t="s">
        <v>39</v>
      </c>
      <c r="D15" s="2">
        <v>279.8</v>
      </c>
      <c r="E15">
        <v>100</v>
      </c>
      <c r="F15" s="8">
        <f t="shared" si="0"/>
        <v>2.798</v>
      </c>
      <c r="G15">
        <v>1</v>
      </c>
      <c r="H15" s="8">
        <f t="shared" si="1"/>
        <v>2.798</v>
      </c>
      <c r="I15" t="s">
        <v>62</v>
      </c>
    </row>
    <row r="16" spans="1:9" x14ac:dyDescent="0.3">
      <c r="G16" s="9" t="s">
        <v>40</v>
      </c>
      <c r="H16" s="10">
        <f>SUM(H2:H15)</f>
        <v>81.215533333333326</v>
      </c>
    </row>
    <row r="20" spans="1:6" ht="30" customHeight="1" x14ac:dyDescent="0.3">
      <c r="A20" s="12" t="s">
        <v>41</v>
      </c>
      <c r="B20" s="12" t="s">
        <v>20</v>
      </c>
      <c r="C20" s="12" t="s">
        <v>21</v>
      </c>
      <c r="D20" s="12" t="s">
        <v>1</v>
      </c>
      <c r="E20" s="12" t="s">
        <v>44</v>
      </c>
    </row>
    <row r="21" spans="1:6" x14ac:dyDescent="0.3">
      <c r="A21" t="s">
        <v>42</v>
      </c>
      <c r="B21" s="11">
        <v>16200</v>
      </c>
      <c r="C21" t="s">
        <v>43</v>
      </c>
      <c r="D21">
        <v>9.75</v>
      </c>
      <c r="E21">
        <v>10</v>
      </c>
      <c r="F21" t="s">
        <v>47</v>
      </c>
    </row>
    <row r="22" spans="1:6" x14ac:dyDescent="0.3">
      <c r="A22" t="s">
        <v>45</v>
      </c>
      <c r="B22">
        <v>16300</v>
      </c>
      <c r="C22" t="s">
        <v>43</v>
      </c>
      <c r="D22">
        <v>10</v>
      </c>
      <c r="E22">
        <v>10</v>
      </c>
      <c r="F22" t="s">
        <v>46</v>
      </c>
    </row>
  </sheetData>
  <hyperlinks>
    <hyperlink ref="B9" r:id="rId1" display="https://www.fishersci.com/shop/products/fisherbrand-amber-hdpe-wide-mouth-bottles-5/0300753" xr:uid="{91FA439B-F39D-472F-91BB-A45CAA9EA646}"/>
    <hyperlink ref="B10" r:id="rId2" display="https://www.fishersci.com/shop/products/fisherbrand-amber-hdpe-wide-mouth-bottles-5/0300752" xr:uid="{9E753315-0EA8-4445-BDAA-D48B34473F00}"/>
    <hyperlink ref="I13" r:id="rId3" location="?keyword=SVGP01050" xr:uid="{B2CCEC64-C467-48DF-84DD-6D86BAF3303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2025-04-23T19:38:14Z</dcterms:created>
  <dcterms:modified xsi:type="dcterms:W3CDTF">2025-07-09T19:00:48Z</dcterms:modified>
</cp:coreProperties>
</file>