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Kit and Sample Lists/"/>
    </mc:Choice>
  </mc:AlternateContent>
  <xr:revisionPtr revIDLastSave="51" documentId="8_{A5EFAAB1-76EE-4D8B-8C37-E8DA72A43DE0}" xr6:coauthVersionLast="47" xr6:coauthVersionMax="47" xr10:uidLastSave="{032A2A3D-BE88-4A8D-B684-5C493DE5352E}"/>
  <bookViews>
    <workbookView xWindow="28680" yWindow="-120" windowWidth="29040" windowHeight="15720" xr2:uid="{AFE0F434-B553-49F7-A8E4-ED5377933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E16" i="1"/>
  <c r="D16" i="1"/>
  <c r="B16" i="1"/>
  <c r="E15" i="1"/>
  <c r="E3" i="1"/>
  <c r="E4" i="1"/>
  <c r="E5" i="1"/>
  <c r="E6" i="1"/>
  <c r="E7" i="1"/>
  <c r="E8" i="1"/>
  <c r="E9" i="1"/>
  <c r="E10" i="1"/>
  <c r="E11" i="1"/>
  <c r="E2" i="1"/>
  <c r="E13" i="1"/>
  <c r="E14" i="1"/>
  <c r="E12" i="1"/>
  <c r="D13" i="1"/>
  <c r="D14" i="1"/>
  <c r="D12" i="1"/>
  <c r="D3" i="1"/>
  <c r="D4" i="1"/>
  <c r="D5" i="1"/>
  <c r="D6" i="1"/>
  <c r="D7" i="1"/>
  <c r="D8" i="1"/>
  <c r="D9" i="1"/>
  <c r="D10" i="1"/>
  <c r="D11" i="1"/>
  <c r="D15" i="1"/>
  <c r="D2" i="1"/>
</calcChain>
</file>

<file path=xl/sharedStrings.xml><?xml version="1.0" encoding="utf-8"?>
<sst xmlns="http://schemas.openxmlformats.org/spreadsheetml/2006/main" count="47" uniqueCount="35">
  <si>
    <t>Wisconsin DNR</t>
  </si>
  <si>
    <t>Nicole Wagner</t>
  </si>
  <si>
    <t>Justin Chaffin</t>
  </si>
  <si>
    <t>Matt Hudson,</t>
  </si>
  <si>
    <t>University of Minnesota Duluth</t>
  </si>
  <si>
    <t>Nathan Wilson</t>
  </si>
  <si>
    <t>Sarah Bartlett</t>
  </si>
  <si>
    <t>Steve McMurray</t>
  </si>
  <si>
    <t>Mike Hassett</t>
  </si>
  <si>
    <t>Cal Buelo</t>
  </si>
  <si>
    <t>Joseph Gentile</t>
  </si>
  <si>
    <t>Mike McKay</t>
  </si>
  <si>
    <t>Arthur Zastepa</t>
  </si>
  <si>
    <t>Tom Bridgeman</t>
  </si>
  <si>
    <t>PI</t>
  </si>
  <si>
    <t>International?</t>
  </si>
  <si>
    <t>no</t>
  </si>
  <si>
    <t>yes</t>
  </si>
  <si>
    <t># Kits</t>
  </si>
  <si>
    <t>Price to send empty</t>
  </si>
  <si>
    <t>Price to send Full</t>
  </si>
  <si>
    <t>Total</t>
  </si>
  <si>
    <t>Total Shipping costs</t>
  </si>
  <si>
    <t>Shipping costs</t>
  </si>
  <si>
    <t>UPS Ground</t>
  </si>
  <si>
    <t>2ndDay air</t>
  </si>
  <si>
    <t>Next day air saver</t>
  </si>
  <si>
    <t>Next day air</t>
  </si>
  <si>
    <t>Domestic</t>
  </si>
  <si>
    <t>International</t>
  </si>
  <si>
    <t>Empty</t>
  </si>
  <si>
    <t>Full</t>
  </si>
  <si>
    <t>Type</t>
  </si>
  <si>
    <t>Fedex International Economy</t>
  </si>
  <si>
    <t>FEDex International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</si>
</sst>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5" fillId="4" borderId="0" xfId="0" applyFont="1" applyFill="1"/>
    <xf numFmtId="0" fontId="0" fillId="0" borderId="0" xfId="0" applyAlignment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2" fontId="0" fillId="0" borderId="0" xfId="0" applyNumberFormat="1"/>
    <xf numFmtId="2" fontId="0" fillId="5" borderId="3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D509-3A4F-4A4C-B441-5E1460224658}">
  <dimension ref="A1:Q18"/>
  <sheetViews>
    <sheetView tabSelected="1" workbookViewId="0">
      <selection activeCell="P14" sqref="P14"/>
    </sheetView>
  </sheetViews>
  <sheetFormatPr defaultRowHeight="15" x14ac:dyDescent="0.25"/>
  <cols>
    <col min="1" max="2" width="13.28515625" style="1" customWidth="1"/>
    <col min="3" max="3" width="24.140625" bestFit="1" customWidth="1"/>
    <col min="4" max="4" width="18.28515625" bestFit="1" customWidth="1"/>
    <col min="5" max="5" width="16.140625" bestFit="1" customWidth="1"/>
    <col min="13" max="13" width="26.28515625" customWidth="1"/>
  </cols>
  <sheetData>
    <row r="1" spans="1:17" ht="15.75" thickBot="1" x14ac:dyDescent="0.3">
      <c r="A1" s="1" t="s">
        <v>14</v>
      </c>
      <c r="B1" s="1" t="s">
        <v>18</v>
      </c>
      <c r="C1" t="s">
        <v>15</v>
      </c>
      <c r="D1" t="s">
        <v>19</v>
      </c>
      <c r="E1" t="s">
        <v>20</v>
      </c>
      <c r="M1" s="12" t="s">
        <v>23</v>
      </c>
      <c r="N1" s="13"/>
      <c r="O1" s="14"/>
      <c r="P1" s="11"/>
      <c r="Q1" s="11"/>
    </row>
    <row r="2" spans="1:17" ht="30.75" thickBot="1" x14ac:dyDescent="0.3">
      <c r="A2" s="2" t="s">
        <v>0</v>
      </c>
      <c r="B2" s="4">
        <v>5</v>
      </c>
      <c r="C2" t="s">
        <v>16</v>
      </c>
      <c r="D2">
        <f>9.93*B2</f>
        <v>49.65</v>
      </c>
      <c r="E2">
        <f>B2*14.55</f>
        <v>72.75</v>
      </c>
      <c r="M2" s="12" t="s">
        <v>28</v>
      </c>
      <c r="N2" s="13"/>
      <c r="O2" s="14"/>
    </row>
    <row r="3" spans="1:17" ht="30.75" thickBot="1" x14ac:dyDescent="0.3">
      <c r="A3" s="3" t="s">
        <v>1</v>
      </c>
      <c r="B3" s="5">
        <v>2</v>
      </c>
      <c r="C3" t="s">
        <v>16</v>
      </c>
      <c r="D3">
        <f t="shared" ref="D3:D15" si="0">9.93*B3</f>
        <v>19.86</v>
      </c>
      <c r="E3">
        <f t="shared" ref="E3:E11" si="1">B3*14.55</f>
        <v>29.1</v>
      </c>
      <c r="M3" t="s">
        <v>32</v>
      </c>
      <c r="N3" t="s">
        <v>30</v>
      </c>
      <c r="O3" t="s">
        <v>31</v>
      </c>
    </row>
    <row r="4" spans="1:17" ht="15.75" thickBot="1" x14ac:dyDescent="0.3">
      <c r="A4" s="2" t="s">
        <v>2</v>
      </c>
      <c r="B4" s="6">
        <v>4</v>
      </c>
      <c r="C4" t="s">
        <v>16</v>
      </c>
      <c r="D4">
        <f t="shared" si="0"/>
        <v>39.72</v>
      </c>
      <c r="E4">
        <f t="shared" si="1"/>
        <v>58.2</v>
      </c>
      <c r="M4" s="15" t="s">
        <v>24</v>
      </c>
      <c r="N4" s="15">
        <v>9.93</v>
      </c>
      <c r="O4" s="15">
        <v>14.55</v>
      </c>
    </row>
    <row r="5" spans="1:17" ht="15.75" thickBot="1" x14ac:dyDescent="0.3">
      <c r="A5" s="3" t="s">
        <v>3</v>
      </c>
      <c r="B5" s="5">
        <v>6</v>
      </c>
      <c r="C5" t="s">
        <v>16</v>
      </c>
      <c r="D5">
        <f t="shared" si="0"/>
        <v>59.58</v>
      </c>
      <c r="E5">
        <f t="shared" si="1"/>
        <v>87.300000000000011</v>
      </c>
      <c r="M5" s="15" t="s">
        <v>25</v>
      </c>
      <c r="N5" s="15">
        <v>11.57</v>
      </c>
      <c r="O5" s="15">
        <v>16.97</v>
      </c>
    </row>
    <row r="6" spans="1:17" ht="45.75" thickBot="1" x14ac:dyDescent="0.3">
      <c r="A6" s="2" t="s">
        <v>4</v>
      </c>
      <c r="B6" s="6">
        <v>6</v>
      </c>
      <c r="C6" t="s">
        <v>16</v>
      </c>
      <c r="D6">
        <f t="shared" si="0"/>
        <v>59.58</v>
      </c>
      <c r="E6">
        <f t="shared" si="1"/>
        <v>87.300000000000011</v>
      </c>
      <c r="M6" s="15" t="s">
        <v>26</v>
      </c>
      <c r="N6" s="15">
        <v>27.05</v>
      </c>
      <c r="O6" s="15">
        <v>33</v>
      </c>
    </row>
    <row r="7" spans="1:17" ht="30.75" thickBot="1" x14ac:dyDescent="0.3">
      <c r="A7" s="3" t="s">
        <v>5</v>
      </c>
      <c r="B7" s="5">
        <v>7</v>
      </c>
      <c r="C7" t="s">
        <v>16</v>
      </c>
      <c r="D7">
        <f t="shared" si="0"/>
        <v>69.509999999999991</v>
      </c>
      <c r="E7">
        <f t="shared" si="1"/>
        <v>101.85000000000001</v>
      </c>
      <c r="M7" s="15" t="s">
        <v>27</v>
      </c>
      <c r="N7" s="15">
        <v>30.33</v>
      </c>
      <c r="O7" s="15">
        <v>37</v>
      </c>
    </row>
    <row r="8" spans="1:17" ht="15.75" thickBot="1" x14ac:dyDescent="0.3">
      <c r="A8" s="2" t="s">
        <v>6</v>
      </c>
      <c r="B8" s="6">
        <v>5</v>
      </c>
      <c r="C8" t="s">
        <v>16</v>
      </c>
      <c r="D8">
        <f t="shared" si="0"/>
        <v>49.65</v>
      </c>
      <c r="E8">
        <f t="shared" si="1"/>
        <v>72.75</v>
      </c>
      <c r="M8" s="16" t="s">
        <v>29</v>
      </c>
      <c r="N8" s="17"/>
      <c r="O8" s="18"/>
    </row>
    <row r="9" spans="1:17" ht="30.75" thickBot="1" x14ac:dyDescent="0.3">
      <c r="A9" s="3" t="s">
        <v>7</v>
      </c>
      <c r="B9" s="5">
        <v>2</v>
      </c>
      <c r="C9" t="s">
        <v>16</v>
      </c>
      <c r="D9">
        <f t="shared" si="0"/>
        <v>19.86</v>
      </c>
      <c r="E9">
        <f t="shared" si="1"/>
        <v>29.1</v>
      </c>
      <c r="M9" s="15" t="s">
        <v>33</v>
      </c>
      <c r="N9" s="15">
        <v>36.880000000000003</v>
      </c>
      <c r="O9" s="15">
        <v>111.29</v>
      </c>
    </row>
    <row r="10" spans="1:17" ht="15.75" thickBot="1" x14ac:dyDescent="0.3">
      <c r="A10" s="2" t="s">
        <v>8</v>
      </c>
      <c r="B10" s="6">
        <v>2</v>
      </c>
      <c r="C10" t="s">
        <v>16</v>
      </c>
      <c r="D10">
        <f t="shared" si="0"/>
        <v>19.86</v>
      </c>
      <c r="E10">
        <f t="shared" si="1"/>
        <v>29.1</v>
      </c>
      <c r="M10" s="15" t="s">
        <v>34</v>
      </c>
      <c r="N10" s="15">
        <v>41.39</v>
      </c>
      <c r="O10" s="15">
        <v>133</v>
      </c>
    </row>
    <row r="11" spans="1:17" ht="15.75" thickBot="1" x14ac:dyDescent="0.3">
      <c r="A11" s="3" t="s">
        <v>9</v>
      </c>
      <c r="B11" s="5">
        <v>6</v>
      </c>
      <c r="C11" t="s">
        <v>16</v>
      </c>
      <c r="D11">
        <f t="shared" si="0"/>
        <v>59.58</v>
      </c>
      <c r="E11">
        <f t="shared" si="1"/>
        <v>87.300000000000011</v>
      </c>
    </row>
    <row r="12" spans="1:17" ht="30.75" thickBot="1" x14ac:dyDescent="0.3">
      <c r="A12" s="3" t="s">
        <v>10</v>
      </c>
      <c r="B12" s="5">
        <v>2</v>
      </c>
      <c r="C12" t="s">
        <v>17</v>
      </c>
      <c r="D12">
        <f>36.88*B12</f>
        <v>73.760000000000005</v>
      </c>
      <c r="E12">
        <f>B12*111.29</f>
        <v>222.58</v>
      </c>
    </row>
    <row r="13" spans="1:17" ht="15.75" thickBot="1" x14ac:dyDescent="0.3">
      <c r="A13" s="2" t="s">
        <v>11</v>
      </c>
      <c r="B13" s="6">
        <v>4</v>
      </c>
      <c r="C13" t="s">
        <v>17</v>
      </c>
      <c r="D13">
        <f t="shared" ref="D13:D14" si="2">36.88*B13</f>
        <v>147.52000000000001</v>
      </c>
      <c r="E13">
        <f t="shared" ref="E13:E14" si="3">B13*111.29</f>
        <v>445.16</v>
      </c>
    </row>
    <row r="14" spans="1:17" ht="30.75" thickBot="1" x14ac:dyDescent="0.3">
      <c r="A14" s="3" t="s">
        <v>12</v>
      </c>
      <c r="B14" s="5">
        <v>12</v>
      </c>
      <c r="C14" t="s">
        <v>17</v>
      </c>
      <c r="D14">
        <f t="shared" si="2"/>
        <v>442.56000000000006</v>
      </c>
      <c r="E14">
        <f t="shared" si="3"/>
        <v>1335.48</v>
      </c>
    </row>
    <row r="15" spans="1:17" ht="30.75" thickBot="1" x14ac:dyDescent="0.3">
      <c r="A15" s="2" t="s">
        <v>13</v>
      </c>
      <c r="B15" s="6">
        <v>8</v>
      </c>
      <c r="C15" t="s">
        <v>16</v>
      </c>
      <c r="D15">
        <f t="shared" si="0"/>
        <v>79.44</v>
      </c>
      <c r="E15">
        <f t="shared" ref="E15" si="4">B15*14.55</f>
        <v>116.4</v>
      </c>
    </row>
    <row r="16" spans="1:17" ht="15.75" thickBot="1" x14ac:dyDescent="0.3">
      <c r="A16" s="7" t="s">
        <v>21</v>
      </c>
      <c r="B16" s="8">
        <f>SUM(B2:B15)</f>
        <v>71</v>
      </c>
      <c r="C16" s="9"/>
      <c r="D16" s="9">
        <f>SUM(D2:D15)</f>
        <v>1190.1300000000001</v>
      </c>
      <c r="E16" s="9">
        <f>SUM(E2:E15)</f>
        <v>2774.3700000000003</v>
      </c>
    </row>
    <row r="18" spans="3:4" ht="18.75" x14ac:dyDescent="0.3">
      <c r="C18" s="10" t="s">
        <v>22</v>
      </c>
      <c r="D18" s="10">
        <f>D16+E16</f>
        <v>3964.5000000000005</v>
      </c>
    </row>
  </sheetData>
  <mergeCells count="3">
    <mergeCell ref="M2:O2"/>
    <mergeCell ref="M1:O1"/>
    <mergeCell ref="M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2025-07-25T17:38:29Z</dcterms:created>
  <dcterms:modified xsi:type="dcterms:W3CDTF">2025-07-25T18:15:54Z</dcterms:modified>
</cp:coreProperties>
</file>