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lman82/Documents/E4990/Project/"/>
    </mc:Choice>
  </mc:AlternateContent>
  <xr:revisionPtr revIDLastSave="0" documentId="12_ncr:500000_{1DCF12B9-F08B-F14D-8702-927B2354B381}" xr6:coauthVersionLast="31" xr6:coauthVersionMax="31" xr10:uidLastSave="{00000000-0000-0000-0000-000000000000}"/>
  <bookViews>
    <workbookView xWindow="16040" yWindow="460" windowWidth="12380" windowHeight="16060" xr2:uid="{95B0ACBD-BC9F-A34A-A016-B5F517B88534}"/>
  </bookViews>
  <sheets>
    <sheet name="Data" sheetId="1" r:id="rId1"/>
    <sheet name="Categories" sheetId="2" r:id="rId2"/>
    <sheet name="PWP" sheetId="3" r:id="rId3"/>
  </sheets>
  <definedNames>
    <definedName name="_xlnm._FilterDatabase" localSheetId="0" hidden="1">Data!$A$1:$J$71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I3" i="3"/>
  <c r="I4" i="3"/>
  <c r="I5" i="3"/>
  <c r="I6" i="3"/>
  <c r="I7" i="3"/>
  <c r="I8" i="3"/>
  <c r="I9" i="3"/>
  <c r="I10" i="3"/>
  <c r="I11" i="3"/>
  <c r="I2" i="3"/>
  <c r="H2" i="3"/>
  <c r="H3" i="3"/>
  <c r="H4" i="3"/>
  <c r="H5" i="3"/>
  <c r="H6" i="3"/>
  <c r="H7" i="3"/>
  <c r="H8" i="3"/>
  <c r="H9" i="3"/>
  <c r="H10" i="3"/>
  <c r="H11" i="3"/>
  <c r="F3" i="3"/>
  <c r="F4" i="3"/>
  <c r="F5" i="3"/>
  <c r="F6" i="3"/>
  <c r="F7" i="3"/>
  <c r="F8" i="3"/>
  <c r="F9" i="3"/>
  <c r="F10" i="3"/>
  <c r="F11" i="3"/>
  <c r="F2" i="3"/>
  <c r="H4" i="1"/>
  <c r="H7" i="1"/>
  <c r="H8" i="1"/>
  <c r="H9" i="1"/>
  <c r="H10" i="1"/>
  <c r="H14" i="1"/>
  <c r="H17" i="1"/>
  <c r="H18" i="1"/>
  <c r="H19" i="1"/>
  <c r="H20" i="1"/>
  <c r="H24" i="1"/>
  <c r="H27" i="1"/>
  <c r="H29" i="1"/>
  <c r="H30" i="1"/>
  <c r="H31" i="1"/>
  <c r="H34" i="1"/>
  <c r="H37" i="1"/>
  <c r="H39" i="1"/>
  <c r="H40" i="1"/>
  <c r="H41" i="1"/>
  <c r="H47" i="1"/>
  <c r="H49" i="1"/>
  <c r="H50" i="1"/>
  <c r="H51" i="1"/>
  <c r="H2" i="1"/>
</calcChain>
</file>

<file path=xl/sharedStrings.xml><?xml version="1.0" encoding="utf-8"?>
<sst xmlns="http://schemas.openxmlformats.org/spreadsheetml/2006/main" count="191" uniqueCount="43">
  <si>
    <t>TWN</t>
  </si>
  <si>
    <t>YR</t>
  </si>
  <si>
    <t>MHP</t>
  </si>
  <si>
    <t>PWP</t>
  </si>
  <si>
    <t>HDS</t>
  </si>
  <si>
    <t>HIR</t>
  </si>
  <si>
    <t>SCH</t>
  </si>
  <si>
    <t>INF</t>
  </si>
  <si>
    <t>WSC</t>
  </si>
  <si>
    <t>NCR</t>
  </si>
  <si>
    <t>Town</t>
  </si>
  <si>
    <t>Year</t>
  </si>
  <si>
    <t>Proximity to Work Place</t>
  </si>
  <si>
    <t>Housing Density</t>
  </si>
  <si>
    <t>Household Income Range</t>
  </si>
  <si>
    <t>School Ratings</t>
  </si>
  <si>
    <t>Infrastructure Rating</t>
  </si>
  <si>
    <t>Walkability</t>
  </si>
  <si>
    <t>Number of Current Residents</t>
  </si>
  <si>
    <t>Category</t>
  </si>
  <si>
    <t>Description</t>
  </si>
  <si>
    <t>CHS</t>
  </si>
  <si>
    <t>SI</t>
  </si>
  <si>
    <t>KI</t>
  </si>
  <si>
    <t>FOL</t>
  </si>
  <si>
    <t>MTP</t>
  </si>
  <si>
    <t>HAN</t>
  </si>
  <si>
    <t>GC</t>
  </si>
  <si>
    <t>NCH</t>
  </si>
  <si>
    <t>MSP</t>
  </si>
  <si>
    <t>Median Sales Price</t>
  </si>
  <si>
    <t>SUM</t>
  </si>
  <si>
    <t>MNC</t>
  </si>
  <si>
    <t>High</t>
  </si>
  <si>
    <t>Low</t>
  </si>
  <si>
    <t>Medium</t>
  </si>
  <si>
    <t>DT</t>
  </si>
  <si>
    <t>VOL</t>
  </si>
  <si>
    <t>NCH-IND</t>
  </si>
  <si>
    <t>SCORE (2008)</t>
  </si>
  <si>
    <t>SCORE(2004)</t>
  </si>
  <si>
    <t>SCORE (2011)</t>
  </si>
  <si>
    <t>SCORE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</si>
</sst>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C0DB-2E3A-7147-A4AA-FAAE122A22A6}">
  <dimension ref="A1:J7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21</v>
      </c>
      <c r="B2">
        <v>2017</v>
      </c>
      <c r="C2">
        <v>277</v>
      </c>
      <c r="D2">
        <v>16</v>
      </c>
      <c r="E2" t="s">
        <v>33</v>
      </c>
      <c r="F2">
        <v>53</v>
      </c>
      <c r="G2">
        <v>0.59899999999999998</v>
      </c>
      <c r="H2">
        <f>35/50</f>
        <v>0.7</v>
      </c>
      <c r="I2">
        <v>40</v>
      </c>
      <c r="J2">
        <v>135</v>
      </c>
    </row>
    <row r="3" spans="1:10" x14ac:dyDescent="0.2">
      <c r="A3" t="s">
        <v>22</v>
      </c>
      <c r="B3">
        <v>2017</v>
      </c>
      <c r="C3">
        <v>1670</v>
      </c>
      <c r="D3">
        <v>21</v>
      </c>
      <c r="E3" t="s">
        <v>34</v>
      </c>
      <c r="F3">
        <v>112</v>
      </c>
      <c r="G3">
        <v>0.99399999999999999</v>
      </c>
      <c r="H3">
        <v>0.5</v>
      </c>
      <c r="I3">
        <v>42</v>
      </c>
      <c r="J3">
        <v>2</v>
      </c>
    </row>
    <row r="4" spans="1:10" x14ac:dyDescent="0.2">
      <c r="A4" t="s">
        <v>23</v>
      </c>
      <c r="B4">
        <v>2017</v>
      </c>
      <c r="C4">
        <v>1100</v>
      </c>
      <c r="D4">
        <v>41</v>
      </c>
      <c r="E4" t="s">
        <v>34</v>
      </c>
      <c r="F4">
        <v>138</v>
      </c>
      <c r="G4">
        <v>0</v>
      </c>
      <c r="H4">
        <f t="shared" ref="H3:H66" si="0">35/50</f>
        <v>0.7</v>
      </c>
      <c r="I4">
        <v>1</v>
      </c>
      <c r="J4">
        <v>2</v>
      </c>
    </row>
    <row r="5" spans="1:10" x14ac:dyDescent="0.2">
      <c r="A5" t="s">
        <v>24</v>
      </c>
      <c r="B5">
        <v>2017</v>
      </c>
      <c r="C5">
        <v>539</v>
      </c>
      <c r="D5">
        <v>26</v>
      </c>
      <c r="E5" t="s">
        <v>35</v>
      </c>
      <c r="F5">
        <v>90</v>
      </c>
      <c r="G5">
        <v>0.59899999999999998</v>
      </c>
      <c r="H5">
        <v>0.5</v>
      </c>
      <c r="I5">
        <v>43</v>
      </c>
      <c r="J5">
        <v>3</v>
      </c>
    </row>
    <row r="6" spans="1:10" x14ac:dyDescent="0.2">
      <c r="A6" t="s">
        <v>25</v>
      </c>
      <c r="B6">
        <v>2017</v>
      </c>
      <c r="C6">
        <v>380</v>
      </c>
      <c r="D6">
        <v>17</v>
      </c>
      <c r="E6" t="s">
        <v>35</v>
      </c>
      <c r="F6">
        <v>76</v>
      </c>
      <c r="G6">
        <v>0.94299999999999995</v>
      </c>
      <c r="H6">
        <v>0.4</v>
      </c>
      <c r="I6">
        <v>20</v>
      </c>
      <c r="J6">
        <v>85</v>
      </c>
    </row>
    <row r="7" spans="1:10" x14ac:dyDescent="0.2">
      <c r="A7" t="s">
        <v>32</v>
      </c>
      <c r="B7">
        <v>2017</v>
      </c>
      <c r="C7">
        <v>219</v>
      </c>
      <c r="D7">
        <v>28</v>
      </c>
      <c r="E7" t="s">
        <v>34</v>
      </c>
      <c r="F7">
        <v>48</v>
      </c>
      <c r="G7">
        <v>0.55400000000000005</v>
      </c>
      <c r="H7">
        <f t="shared" si="0"/>
        <v>0.7</v>
      </c>
      <c r="I7">
        <v>45</v>
      </c>
      <c r="J7">
        <v>10</v>
      </c>
    </row>
    <row r="8" spans="1:10" x14ac:dyDescent="0.2">
      <c r="A8" t="s">
        <v>31</v>
      </c>
      <c r="B8">
        <v>2017</v>
      </c>
      <c r="C8">
        <v>195</v>
      </c>
      <c r="D8">
        <v>23</v>
      </c>
      <c r="E8" t="s">
        <v>34</v>
      </c>
      <c r="F8">
        <v>55</v>
      </c>
      <c r="G8">
        <v>0.81200000000000006</v>
      </c>
      <c r="H8">
        <f t="shared" si="0"/>
        <v>0.7</v>
      </c>
      <c r="I8">
        <v>18</v>
      </c>
      <c r="J8">
        <v>50</v>
      </c>
    </row>
    <row r="9" spans="1:10" x14ac:dyDescent="0.2">
      <c r="A9" t="s">
        <v>26</v>
      </c>
      <c r="B9">
        <v>2017</v>
      </c>
      <c r="C9">
        <v>214</v>
      </c>
      <c r="D9">
        <v>16</v>
      </c>
      <c r="E9" t="s">
        <v>34</v>
      </c>
      <c r="F9">
        <v>53</v>
      </c>
      <c r="G9">
        <v>0.876</v>
      </c>
      <c r="H9">
        <f t="shared" si="0"/>
        <v>0.7</v>
      </c>
      <c r="I9">
        <v>64</v>
      </c>
      <c r="J9">
        <v>23</v>
      </c>
    </row>
    <row r="10" spans="1:10" x14ac:dyDescent="0.2">
      <c r="A10" t="s">
        <v>27</v>
      </c>
      <c r="B10">
        <v>2017</v>
      </c>
      <c r="C10">
        <v>167</v>
      </c>
      <c r="D10">
        <v>17</v>
      </c>
      <c r="E10" t="s">
        <v>34</v>
      </c>
      <c r="F10">
        <v>61</v>
      </c>
      <c r="G10">
        <v>0.69399999999999995</v>
      </c>
      <c r="H10">
        <f t="shared" si="0"/>
        <v>0.7</v>
      </c>
      <c r="I10">
        <v>15</v>
      </c>
      <c r="J10">
        <v>42</v>
      </c>
    </row>
    <row r="11" spans="1:10" x14ac:dyDescent="0.2">
      <c r="A11" t="s">
        <v>28</v>
      </c>
      <c r="B11">
        <v>2017</v>
      </c>
      <c r="C11">
        <v>150</v>
      </c>
      <c r="D11">
        <v>15</v>
      </c>
      <c r="E11" t="s">
        <v>35</v>
      </c>
      <c r="F11">
        <v>39</v>
      </c>
      <c r="G11">
        <v>0.35799999999999998</v>
      </c>
      <c r="H11">
        <v>0.8</v>
      </c>
      <c r="I11">
        <v>26</v>
      </c>
      <c r="J11">
        <v>110</v>
      </c>
    </row>
    <row r="12" spans="1:10" x14ac:dyDescent="0.2">
      <c r="A12" t="s">
        <v>21</v>
      </c>
      <c r="B12">
        <v>2014</v>
      </c>
      <c r="C12">
        <v>239</v>
      </c>
      <c r="D12">
        <v>7</v>
      </c>
      <c r="E12" t="s">
        <v>33</v>
      </c>
      <c r="F12" s="2">
        <v>45</v>
      </c>
      <c r="G12">
        <v>0.59899999999999998</v>
      </c>
      <c r="H12">
        <v>0.6</v>
      </c>
      <c r="I12">
        <v>40</v>
      </c>
      <c r="J12">
        <v>130</v>
      </c>
    </row>
    <row r="13" spans="1:10" x14ac:dyDescent="0.2">
      <c r="A13" t="s">
        <v>22</v>
      </c>
      <c r="B13">
        <v>2014</v>
      </c>
      <c r="C13">
        <v>1230</v>
      </c>
      <c r="D13">
        <v>11</v>
      </c>
      <c r="E13" t="s">
        <v>34</v>
      </c>
      <c r="F13" s="2">
        <v>82</v>
      </c>
      <c r="G13">
        <v>0.99399999999999999</v>
      </c>
      <c r="H13">
        <v>0.5</v>
      </c>
      <c r="I13">
        <v>42</v>
      </c>
      <c r="J13">
        <v>2</v>
      </c>
    </row>
    <row r="14" spans="1:10" x14ac:dyDescent="0.2">
      <c r="A14" t="s">
        <v>23</v>
      </c>
      <c r="B14">
        <v>2014</v>
      </c>
      <c r="C14">
        <v>1750</v>
      </c>
      <c r="D14">
        <v>32</v>
      </c>
      <c r="E14" t="s">
        <v>34</v>
      </c>
      <c r="F14" s="2">
        <v>219</v>
      </c>
      <c r="G14">
        <v>0</v>
      </c>
      <c r="H14">
        <f t="shared" si="0"/>
        <v>0.7</v>
      </c>
      <c r="I14">
        <v>1</v>
      </c>
      <c r="J14">
        <v>2</v>
      </c>
    </row>
    <row r="15" spans="1:10" x14ac:dyDescent="0.2">
      <c r="A15" t="s">
        <v>24</v>
      </c>
      <c r="B15">
        <v>2014</v>
      </c>
      <c r="C15">
        <v>500</v>
      </c>
      <c r="D15">
        <v>18</v>
      </c>
      <c r="E15" t="s">
        <v>35</v>
      </c>
      <c r="F15" s="2">
        <v>83</v>
      </c>
      <c r="G15">
        <v>0.59899999999999998</v>
      </c>
      <c r="H15">
        <v>0.4</v>
      </c>
      <c r="I15">
        <v>43</v>
      </c>
      <c r="J15">
        <v>3</v>
      </c>
    </row>
    <row r="16" spans="1:10" x14ac:dyDescent="0.2">
      <c r="A16" t="s">
        <v>25</v>
      </c>
      <c r="B16">
        <v>2014</v>
      </c>
      <c r="C16">
        <v>360</v>
      </c>
      <c r="D16">
        <v>8</v>
      </c>
      <c r="E16" t="s">
        <v>35</v>
      </c>
      <c r="F16" s="2">
        <v>72</v>
      </c>
      <c r="G16">
        <v>0.94299999999999995</v>
      </c>
      <c r="H16">
        <v>0.4</v>
      </c>
      <c r="I16">
        <v>20</v>
      </c>
      <c r="J16">
        <v>78</v>
      </c>
    </row>
    <row r="17" spans="1:10" x14ac:dyDescent="0.2">
      <c r="A17" t="s">
        <v>32</v>
      </c>
      <c r="B17">
        <v>2014</v>
      </c>
      <c r="C17">
        <v>186</v>
      </c>
      <c r="D17">
        <v>31</v>
      </c>
      <c r="E17" t="s">
        <v>34</v>
      </c>
      <c r="F17" s="2">
        <v>40</v>
      </c>
      <c r="G17">
        <v>0.55400000000000005</v>
      </c>
      <c r="H17">
        <f t="shared" si="0"/>
        <v>0.7</v>
      </c>
      <c r="I17">
        <v>45</v>
      </c>
      <c r="J17">
        <v>9</v>
      </c>
    </row>
    <row r="18" spans="1:10" x14ac:dyDescent="0.2">
      <c r="A18" t="s">
        <v>31</v>
      </c>
      <c r="B18">
        <v>2014</v>
      </c>
      <c r="C18">
        <v>179</v>
      </c>
      <c r="D18">
        <v>24</v>
      </c>
      <c r="E18" t="s">
        <v>34</v>
      </c>
      <c r="F18" s="2">
        <v>50</v>
      </c>
      <c r="G18">
        <v>0.81200000000000006</v>
      </c>
      <c r="H18">
        <f t="shared" si="0"/>
        <v>0.7</v>
      </c>
      <c r="I18">
        <v>18</v>
      </c>
      <c r="J18">
        <v>47</v>
      </c>
    </row>
    <row r="19" spans="1:10" x14ac:dyDescent="0.2">
      <c r="A19" t="s">
        <v>26</v>
      </c>
      <c r="B19">
        <v>2014</v>
      </c>
      <c r="C19">
        <v>219</v>
      </c>
      <c r="D19">
        <v>13</v>
      </c>
      <c r="E19" t="s">
        <v>34</v>
      </c>
      <c r="F19" s="2">
        <v>54</v>
      </c>
      <c r="G19">
        <v>0.876</v>
      </c>
      <c r="H19">
        <f t="shared" si="0"/>
        <v>0.7</v>
      </c>
      <c r="I19">
        <v>64</v>
      </c>
      <c r="J19">
        <v>20</v>
      </c>
    </row>
    <row r="20" spans="1:10" x14ac:dyDescent="0.2">
      <c r="A20" t="s">
        <v>27</v>
      </c>
      <c r="B20">
        <v>2014</v>
      </c>
      <c r="C20">
        <v>137</v>
      </c>
      <c r="D20">
        <v>16</v>
      </c>
      <c r="E20" t="s">
        <v>34</v>
      </c>
      <c r="F20" s="2">
        <v>50</v>
      </c>
      <c r="G20">
        <v>0.69399999999999995</v>
      </c>
      <c r="H20">
        <f t="shared" si="0"/>
        <v>0.7</v>
      </c>
      <c r="I20">
        <v>15</v>
      </c>
      <c r="J20">
        <v>41</v>
      </c>
    </row>
    <row r="21" spans="1:10" x14ac:dyDescent="0.2">
      <c r="A21" t="s">
        <v>28</v>
      </c>
      <c r="B21">
        <v>2014</v>
      </c>
      <c r="C21">
        <v>144</v>
      </c>
      <c r="D21">
        <v>9</v>
      </c>
      <c r="E21" t="s">
        <v>35</v>
      </c>
      <c r="F21" s="2">
        <v>37</v>
      </c>
      <c r="G21">
        <v>0.35799999999999998</v>
      </c>
      <c r="H21">
        <v>0.8</v>
      </c>
      <c r="I21">
        <v>26</v>
      </c>
      <c r="J21">
        <v>107</v>
      </c>
    </row>
    <row r="22" spans="1:10" x14ac:dyDescent="0.2">
      <c r="A22" t="s">
        <v>21</v>
      </c>
      <c r="B22">
        <v>2011</v>
      </c>
      <c r="C22">
        <v>218</v>
      </c>
      <c r="D22">
        <v>7</v>
      </c>
      <c r="E22" t="s">
        <v>33</v>
      </c>
      <c r="F22" s="2">
        <v>41</v>
      </c>
      <c r="G22">
        <v>0.59899999999999998</v>
      </c>
      <c r="H22">
        <v>0.6</v>
      </c>
      <c r="I22">
        <v>40</v>
      </c>
      <c r="J22">
        <v>120</v>
      </c>
    </row>
    <row r="23" spans="1:10" x14ac:dyDescent="0.2">
      <c r="A23" t="s">
        <v>22</v>
      </c>
      <c r="B23">
        <v>2011</v>
      </c>
      <c r="C23">
        <v>1170</v>
      </c>
      <c r="D23">
        <v>11</v>
      </c>
      <c r="E23" t="s">
        <v>34</v>
      </c>
      <c r="F23" s="2">
        <v>78</v>
      </c>
      <c r="G23">
        <v>0.99399999999999999</v>
      </c>
      <c r="H23">
        <v>0.4</v>
      </c>
      <c r="I23">
        <v>42</v>
      </c>
      <c r="J23">
        <v>2</v>
      </c>
    </row>
    <row r="24" spans="1:10" x14ac:dyDescent="0.2">
      <c r="A24" t="s">
        <v>23</v>
      </c>
      <c r="B24">
        <v>2011</v>
      </c>
      <c r="C24">
        <v>1752</v>
      </c>
      <c r="D24">
        <v>32</v>
      </c>
      <c r="E24" t="s">
        <v>34</v>
      </c>
      <c r="F24" s="2">
        <v>219</v>
      </c>
      <c r="G24">
        <v>0</v>
      </c>
      <c r="H24">
        <f t="shared" si="0"/>
        <v>0.7</v>
      </c>
      <c r="I24">
        <v>1</v>
      </c>
      <c r="J24">
        <v>2</v>
      </c>
    </row>
    <row r="25" spans="1:10" x14ac:dyDescent="0.2">
      <c r="A25" t="s">
        <v>24</v>
      </c>
      <c r="B25">
        <v>2011</v>
      </c>
      <c r="C25">
        <v>433</v>
      </c>
      <c r="D25">
        <v>18</v>
      </c>
      <c r="E25" t="s">
        <v>35</v>
      </c>
      <c r="F25" s="2">
        <v>72</v>
      </c>
      <c r="G25">
        <v>0.59899999999999998</v>
      </c>
      <c r="H25">
        <v>0.4</v>
      </c>
      <c r="I25">
        <v>43</v>
      </c>
      <c r="J25">
        <v>3</v>
      </c>
    </row>
    <row r="26" spans="1:10" x14ac:dyDescent="0.2">
      <c r="A26" t="s">
        <v>25</v>
      </c>
      <c r="B26">
        <v>2011</v>
      </c>
      <c r="C26">
        <v>300</v>
      </c>
      <c r="D26">
        <v>8</v>
      </c>
      <c r="E26" t="s">
        <v>35</v>
      </c>
      <c r="F26" s="2">
        <v>60</v>
      </c>
      <c r="G26">
        <v>0.94299999999999995</v>
      </c>
      <c r="H26">
        <v>0.5</v>
      </c>
      <c r="I26">
        <v>20</v>
      </c>
      <c r="J26">
        <v>68</v>
      </c>
    </row>
    <row r="27" spans="1:10" x14ac:dyDescent="0.2">
      <c r="A27" t="s">
        <v>32</v>
      </c>
      <c r="B27">
        <v>2011</v>
      </c>
      <c r="C27">
        <v>165</v>
      </c>
      <c r="D27">
        <v>31</v>
      </c>
      <c r="E27" t="s">
        <v>34</v>
      </c>
      <c r="F27" s="2">
        <v>36</v>
      </c>
      <c r="G27">
        <v>0.55400000000000005</v>
      </c>
      <c r="H27">
        <f t="shared" si="0"/>
        <v>0.7</v>
      </c>
      <c r="I27">
        <v>45</v>
      </c>
      <c r="J27">
        <v>8</v>
      </c>
    </row>
    <row r="28" spans="1:10" x14ac:dyDescent="0.2">
      <c r="A28" t="s">
        <v>31</v>
      </c>
      <c r="B28">
        <v>2011</v>
      </c>
      <c r="C28">
        <v>167</v>
      </c>
      <c r="D28">
        <v>24</v>
      </c>
      <c r="E28" t="s">
        <v>34</v>
      </c>
      <c r="F28" s="2">
        <v>47</v>
      </c>
      <c r="G28">
        <v>0.81200000000000006</v>
      </c>
      <c r="H28">
        <v>0.6</v>
      </c>
      <c r="I28">
        <v>18</v>
      </c>
      <c r="J28">
        <v>44</v>
      </c>
    </row>
    <row r="29" spans="1:10" x14ac:dyDescent="0.2">
      <c r="A29" t="s">
        <v>26</v>
      </c>
      <c r="B29">
        <v>2011</v>
      </c>
      <c r="C29">
        <v>189</v>
      </c>
      <c r="D29">
        <v>13</v>
      </c>
      <c r="E29" t="s">
        <v>34</v>
      </c>
      <c r="F29" s="2">
        <v>46</v>
      </c>
      <c r="G29">
        <v>0.876</v>
      </c>
      <c r="H29">
        <f t="shared" si="0"/>
        <v>0.7</v>
      </c>
      <c r="I29">
        <v>64</v>
      </c>
      <c r="J29">
        <v>18</v>
      </c>
    </row>
    <row r="30" spans="1:10" x14ac:dyDescent="0.2">
      <c r="A30" t="s">
        <v>27</v>
      </c>
      <c r="B30">
        <v>2011</v>
      </c>
      <c r="C30">
        <v>142</v>
      </c>
      <c r="D30">
        <v>16</v>
      </c>
      <c r="E30" t="s">
        <v>34</v>
      </c>
      <c r="F30" s="2">
        <v>51</v>
      </c>
      <c r="G30">
        <v>0.69399999999999995</v>
      </c>
      <c r="H30">
        <f t="shared" si="0"/>
        <v>0.7</v>
      </c>
      <c r="I30">
        <v>15</v>
      </c>
      <c r="J30">
        <v>38</v>
      </c>
    </row>
    <row r="31" spans="1:10" x14ac:dyDescent="0.2">
      <c r="A31" t="s">
        <v>28</v>
      </c>
      <c r="B31">
        <v>2011</v>
      </c>
      <c r="C31">
        <v>123</v>
      </c>
      <c r="D31">
        <v>9</v>
      </c>
      <c r="E31" t="s">
        <v>35</v>
      </c>
      <c r="F31" s="2">
        <v>31</v>
      </c>
      <c r="G31">
        <v>0.35799999999999998</v>
      </c>
      <c r="H31">
        <f t="shared" si="0"/>
        <v>0.7</v>
      </c>
      <c r="I31">
        <v>26</v>
      </c>
      <c r="J31">
        <v>100</v>
      </c>
    </row>
    <row r="32" spans="1:10" x14ac:dyDescent="0.2">
      <c r="A32" t="s">
        <v>21</v>
      </c>
      <c r="B32">
        <v>2008</v>
      </c>
      <c r="C32">
        <v>211</v>
      </c>
      <c r="D32">
        <v>8</v>
      </c>
      <c r="E32" t="s">
        <v>33</v>
      </c>
      <c r="F32" s="2">
        <v>40</v>
      </c>
      <c r="G32">
        <v>0.59899999999999998</v>
      </c>
      <c r="H32">
        <v>0.6</v>
      </c>
      <c r="I32">
        <v>40</v>
      </c>
      <c r="J32">
        <v>115</v>
      </c>
    </row>
    <row r="33" spans="1:10" x14ac:dyDescent="0.2">
      <c r="A33" t="s">
        <v>22</v>
      </c>
      <c r="B33">
        <v>2008</v>
      </c>
      <c r="C33">
        <v>1350</v>
      </c>
      <c r="D33">
        <v>12</v>
      </c>
      <c r="E33" t="s">
        <v>34</v>
      </c>
      <c r="F33" s="2">
        <v>90</v>
      </c>
      <c r="G33">
        <v>0.99399999999999999</v>
      </c>
      <c r="H33">
        <v>0.4</v>
      </c>
      <c r="I33">
        <v>42</v>
      </c>
      <c r="J33">
        <v>2</v>
      </c>
    </row>
    <row r="34" spans="1:10" x14ac:dyDescent="0.2">
      <c r="A34" t="s">
        <v>23</v>
      </c>
      <c r="B34">
        <v>2008</v>
      </c>
      <c r="C34">
        <v>1725</v>
      </c>
      <c r="D34">
        <v>33</v>
      </c>
      <c r="E34" t="s">
        <v>34</v>
      </c>
      <c r="F34" s="2">
        <v>216</v>
      </c>
      <c r="G34">
        <v>0</v>
      </c>
      <c r="H34">
        <f t="shared" si="0"/>
        <v>0.7</v>
      </c>
      <c r="I34">
        <v>1</v>
      </c>
      <c r="J34">
        <v>1</v>
      </c>
    </row>
    <row r="35" spans="1:10" x14ac:dyDescent="0.2">
      <c r="A35" t="s">
        <v>24</v>
      </c>
      <c r="B35">
        <v>2008</v>
      </c>
      <c r="C35">
        <v>500</v>
      </c>
      <c r="D35">
        <v>19</v>
      </c>
      <c r="E35" t="s">
        <v>35</v>
      </c>
      <c r="F35" s="2">
        <v>83</v>
      </c>
      <c r="G35">
        <v>0.59899999999999998</v>
      </c>
      <c r="H35">
        <v>0.3</v>
      </c>
      <c r="I35">
        <v>43</v>
      </c>
      <c r="J35">
        <v>3</v>
      </c>
    </row>
    <row r="36" spans="1:10" x14ac:dyDescent="0.2">
      <c r="A36" t="s">
        <v>25</v>
      </c>
      <c r="B36">
        <v>2008</v>
      </c>
      <c r="C36">
        <v>314</v>
      </c>
      <c r="D36">
        <v>9</v>
      </c>
      <c r="E36" t="s">
        <v>35</v>
      </c>
      <c r="F36" s="2">
        <v>62</v>
      </c>
      <c r="G36">
        <v>0.94299999999999995</v>
      </c>
      <c r="H36">
        <v>0.5</v>
      </c>
      <c r="I36">
        <v>20</v>
      </c>
      <c r="J36">
        <v>65</v>
      </c>
    </row>
    <row r="37" spans="1:10" x14ac:dyDescent="0.2">
      <c r="A37" t="s">
        <v>32</v>
      </c>
      <c r="B37">
        <v>2008</v>
      </c>
      <c r="C37">
        <v>170</v>
      </c>
      <c r="D37">
        <v>32</v>
      </c>
      <c r="E37" t="s">
        <v>34</v>
      </c>
      <c r="F37" s="2">
        <v>37</v>
      </c>
      <c r="G37">
        <v>0.55400000000000005</v>
      </c>
      <c r="H37">
        <f t="shared" si="0"/>
        <v>0.7</v>
      </c>
      <c r="I37">
        <v>45</v>
      </c>
      <c r="J37">
        <v>7</v>
      </c>
    </row>
    <row r="38" spans="1:10" x14ac:dyDescent="0.2">
      <c r="A38" t="s">
        <v>31</v>
      </c>
      <c r="B38">
        <v>2008</v>
      </c>
      <c r="C38">
        <v>194</v>
      </c>
      <c r="D38">
        <v>25</v>
      </c>
      <c r="E38" t="s">
        <v>34</v>
      </c>
      <c r="F38" s="2">
        <v>54</v>
      </c>
      <c r="G38">
        <v>0.81200000000000006</v>
      </c>
      <c r="H38">
        <v>0.6</v>
      </c>
      <c r="I38">
        <v>18</v>
      </c>
      <c r="J38">
        <v>45</v>
      </c>
    </row>
    <row r="39" spans="1:10" x14ac:dyDescent="0.2">
      <c r="A39" t="s">
        <v>26</v>
      </c>
      <c r="B39">
        <v>2008</v>
      </c>
      <c r="C39">
        <v>202</v>
      </c>
      <c r="D39">
        <v>14</v>
      </c>
      <c r="E39" t="s">
        <v>34</v>
      </c>
      <c r="F39" s="2">
        <v>50</v>
      </c>
      <c r="G39">
        <v>0.876</v>
      </c>
      <c r="H39">
        <f t="shared" si="0"/>
        <v>0.7</v>
      </c>
      <c r="I39">
        <v>64</v>
      </c>
      <c r="J39">
        <v>16</v>
      </c>
    </row>
    <row r="40" spans="1:10" x14ac:dyDescent="0.2">
      <c r="A40" t="s">
        <v>27</v>
      </c>
      <c r="B40">
        <v>2008</v>
      </c>
      <c r="C40">
        <v>157</v>
      </c>
      <c r="D40">
        <v>17</v>
      </c>
      <c r="E40" t="s">
        <v>34</v>
      </c>
      <c r="F40" s="2">
        <v>57</v>
      </c>
      <c r="G40">
        <v>0.69399999999999995</v>
      </c>
      <c r="H40">
        <f t="shared" si="0"/>
        <v>0.7</v>
      </c>
      <c r="I40">
        <v>15</v>
      </c>
      <c r="J40">
        <v>38</v>
      </c>
    </row>
    <row r="41" spans="1:10" x14ac:dyDescent="0.2">
      <c r="A41" t="s">
        <v>28</v>
      </c>
      <c r="B41">
        <v>2008</v>
      </c>
      <c r="C41">
        <v>147</v>
      </c>
      <c r="D41">
        <v>10</v>
      </c>
      <c r="E41" t="s">
        <v>35</v>
      </c>
      <c r="F41" s="2">
        <v>38</v>
      </c>
      <c r="G41">
        <v>0.35799999999999998</v>
      </c>
      <c r="H41">
        <f t="shared" si="0"/>
        <v>0.7</v>
      </c>
      <c r="I41">
        <v>26</v>
      </c>
      <c r="J41">
        <v>95</v>
      </c>
    </row>
    <row r="42" spans="1:10" x14ac:dyDescent="0.2">
      <c r="A42" t="s">
        <v>21</v>
      </c>
      <c r="B42">
        <v>2006</v>
      </c>
      <c r="C42">
        <v>341</v>
      </c>
      <c r="D42">
        <v>7</v>
      </c>
      <c r="E42" t="s">
        <v>35</v>
      </c>
      <c r="F42" s="2">
        <v>65</v>
      </c>
      <c r="G42">
        <v>0.59899999999999998</v>
      </c>
      <c r="H42">
        <v>0.5</v>
      </c>
      <c r="I42">
        <v>40</v>
      </c>
      <c r="J42">
        <v>110</v>
      </c>
    </row>
    <row r="43" spans="1:10" x14ac:dyDescent="0.2">
      <c r="A43" t="s">
        <v>22</v>
      </c>
      <c r="B43">
        <v>2006</v>
      </c>
      <c r="C43">
        <v>1575</v>
      </c>
      <c r="D43">
        <v>11</v>
      </c>
      <c r="E43" t="s">
        <v>34</v>
      </c>
      <c r="F43" s="2">
        <v>105</v>
      </c>
      <c r="G43">
        <v>0.99399999999999999</v>
      </c>
      <c r="H43">
        <v>0.4</v>
      </c>
      <c r="I43">
        <v>42</v>
      </c>
      <c r="J43">
        <v>2</v>
      </c>
    </row>
    <row r="44" spans="1:10" x14ac:dyDescent="0.2">
      <c r="A44" t="s">
        <v>23</v>
      </c>
      <c r="B44">
        <v>2006</v>
      </c>
      <c r="C44">
        <v>725</v>
      </c>
      <c r="D44">
        <v>32</v>
      </c>
      <c r="E44" t="s">
        <v>34</v>
      </c>
      <c r="F44" s="2">
        <v>90</v>
      </c>
      <c r="G44">
        <v>0</v>
      </c>
      <c r="H44">
        <v>0.7</v>
      </c>
      <c r="I44">
        <v>1</v>
      </c>
      <c r="J44">
        <v>1</v>
      </c>
    </row>
    <row r="45" spans="1:10" x14ac:dyDescent="0.2">
      <c r="A45" t="s">
        <v>24</v>
      </c>
      <c r="B45">
        <v>2006</v>
      </c>
      <c r="C45">
        <v>564</v>
      </c>
      <c r="D45">
        <v>18</v>
      </c>
      <c r="E45" t="s">
        <v>35</v>
      </c>
      <c r="F45" s="2">
        <v>94</v>
      </c>
      <c r="G45">
        <v>0.59899999999999998</v>
      </c>
      <c r="H45">
        <v>0.3</v>
      </c>
      <c r="I45">
        <v>43</v>
      </c>
      <c r="J45">
        <v>2</v>
      </c>
    </row>
    <row r="46" spans="1:10" x14ac:dyDescent="0.2">
      <c r="A46" t="s">
        <v>25</v>
      </c>
      <c r="B46">
        <v>2006</v>
      </c>
      <c r="C46">
        <v>219</v>
      </c>
      <c r="D46">
        <v>8</v>
      </c>
      <c r="E46" t="s">
        <v>34</v>
      </c>
      <c r="F46" s="2">
        <v>43</v>
      </c>
      <c r="G46">
        <v>0.94299999999999995</v>
      </c>
      <c r="H46">
        <v>0.5</v>
      </c>
      <c r="I46">
        <v>20</v>
      </c>
      <c r="J46">
        <v>59</v>
      </c>
    </row>
    <row r="47" spans="1:10" x14ac:dyDescent="0.2">
      <c r="A47" t="s">
        <v>32</v>
      </c>
      <c r="B47">
        <v>2006</v>
      </c>
      <c r="C47">
        <v>151</v>
      </c>
      <c r="D47">
        <v>31</v>
      </c>
      <c r="E47" t="s">
        <v>34</v>
      </c>
      <c r="F47" s="2">
        <v>33</v>
      </c>
      <c r="G47">
        <v>0.55400000000000005</v>
      </c>
      <c r="H47">
        <f t="shared" si="0"/>
        <v>0.7</v>
      </c>
      <c r="I47">
        <v>45</v>
      </c>
      <c r="J47">
        <v>7</v>
      </c>
    </row>
    <row r="48" spans="1:10" x14ac:dyDescent="0.2">
      <c r="A48" t="s">
        <v>31</v>
      </c>
      <c r="B48">
        <v>2006</v>
      </c>
      <c r="C48">
        <v>171</v>
      </c>
      <c r="D48">
        <v>24</v>
      </c>
      <c r="E48" t="s">
        <v>34</v>
      </c>
      <c r="F48" s="2">
        <v>48</v>
      </c>
      <c r="G48">
        <v>0.81200000000000006</v>
      </c>
      <c r="H48">
        <v>0.6</v>
      </c>
      <c r="I48">
        <v>18</v>
      </c>
      <c r="J48">
        <v>41</v>
      </c>
    </row>
    <row r="49" spans="1:10" x14ac:dyDescent="0.2">
      <c r="A49" t="s">
        <v>26</v>
      </c>
      <c r="B49">
        <v>2006</v>
      </c>
      <c r="C49">
        <v>207</v>
      </c>
      <c r="D49">
        <v>13</v>
      </c>
      <c r="E49" t="s">
        <v>34</v>
      </c>
      <c r="F49" s="2">
        <v>51</v>
      </c>
      <c r="G49">
        <v>0.876</v>
      </c>
      <c r="H49">
        <f t="shared" si="0"/>
        <v>0.7</v>
      </c>
      <c r="I49">
        <v>64</v>
      </c>
      <c r="J49">
        <v>15</v>
      </c>
    </row>
    <row r="50" spans="1:10" x14ac:dyDescent="0.2">
      <c r="A50" t="s">
        <v>27</v>
      </c>
      <c r="B50">
        <v>2006</v>
      </c>
      <c r="C50">
        <v>126</v>
      </c>
      <c r="D50">
        <v>16</v>
      </c>
      <c r="E50" t="s">
        <v>34</v>
      </c>
      <c r="F50" s="2">
        <v>46</v>
      </c>
      <c r="G50">
        <v>0.69399999999999995</v>
      </c>
      <c r="H50">
        <f t="shared" si="0"/>
        <v>0.7</v>
      </c>
      <c r="I50">
        <v>15</v>
      </c>
      <c r="J50">
        <v>35</v>
      </c>
    </row>
    <row r="51" spans="1:10" x14ac:dyDescent="0.2">
      <c r="A51" t="s">
        <v>28</v>
      </c>
      <c r="B51">
        <v>2006</v>
      </c>
      <c r="C51">
        <v>138</v>
      </c>
      <c r="D51">
        <v>9</v>
      </c>
      <c r="E51" t="s">
        <v>34</v>
      </c>
      <c r="F51" s="2">
        <v>35</v>
      </c>
      <c r="G51">
        <v>0.35799999999999998</v>
      </c>
      <c r="H51">
        <f t="shared" si="0"/>
        <v>0.7</v>
      </c>
      <c r="I51">
        <v>26</v>
      </c>
      <c r="J51">
        <v>90</v>
      </c>
    </row>
    <row r="52" spans="1:10" x14ac:dyDescent="0.2">
      <c r="A52" t="s">
        <v>21</v>
      </c>
      <c r="B52">
        <v>2004</v>
      </c>
      <c r="C52">
        <v>255</v>
      </c>
      <c r="D52">
        <v>4</v>
      </c>
      <c r="E52" t="s">
        <v>35</v>
      </c>
      <c r="F52" s="2">
        <v>48</v>
      </c>
      <c r="G52">
        <v>0.59899999999999998</v>
      </c>
      <c r="H52">
        <v>0.3</v>
      </c>
      <c r="I52">
        <v>40</v>
      </c>
      <c r="J52">
        <v>110</v>
      </c>
    </row>
    <row r="53" spans="1:10" x14ac:dyDescent="0.2">
      <c r="A53" t="s">
        <v>22</v>
      </c>
      <c r="B53">
        <v>2004</v>
      </c>
      <c r="C53">
        <v>700</v>
      </c>
      <c r="D53">
        <v>8</v>
      </c>
      <c r="E53" t="s">
        <v>34</v>
      </c>
      <c r="F53" s="2">
        <v>46</v>
      </c>
      <c r="G53">
        <v>0.99399999999999999</v>
      </c>
      <c r="H53">
        <v>0.3</v>
      </c>
      <c r="I53">
        <v>42</v>
      </c>
      <c r="J53">
        <v>2</v>
      </c>
    </row>
    <row r="54" spans="1:10" x14ac:dyDescent="0.2">
      <c r="A54" t="s">
        <v>23</v>
      </c>
      <c r="B54">
        <v>2004</v>
      </c>
      <c r="C54">
        <v>1185</v>
      </c>
      <c r="D54">
        <v>30</v>
      </c>
      <c r="E54" t="s">
        <v>34</v>
      </c>
      <c r="F54" s="2">
        <v>148</v>
      </c>
      <c r="G54">
        <v>0</v>
      </c>
      <c r="H54">
        <v>0.7</v>
      </c>
      <c r="I54">
        <v>1</v>
      </c>
      <c r="J54">
        <v>1</v>
      </c>
    </row>
    <row r="55" spans="1:10" x14ac:dyDescent="0.2">
      <c r="A55" t="s">
        <v>24</v>
      </c>
      <c r="B55">
        <v>2004</v>
      </c>
      <c r="C55">
        <v>315</v>
      </c>
      <c r="D55">
        <v>15</v>
      </c>
      <c r="E55" t="s">
        <v>34</v>
      </c>
      <c r="F55" s="2">
        <v>52</v>
      </c>
      <c r="G55">
        <v>0.59899999999999998</v>
      </c>
      <c r="H55">
        <v>0.3</v>
      </c>
      <c r="I55">
        <v>43</v>
      </c>
      <c r="J55">
        <v>2</v>
      </c>
    </row>
    <row r="56" spans="1:10" x14ac:dyDescent="0.2">
      <c r="A56" t="s">
        <v>25</v>
      </c>
      <c r="B56">
        <v>2004</v>
      </c>
      <c r="C56">
        <v>191</v>
      </c>
      <c r="D56">
        <v>4</v>
      </c>
      <c r="E56" t="s">
        <v>34</v>
      </c>
      <c r="F56" s="2">
        <v>38</v>
      </c>
      <c r="G56">
        <v>0.94299999999999995</v>
      </c>
      <c r="H56">
        <v>0.3</v>
      </c>
      <c r="I56">
        <v>20</v>
      </c>
      <c r="J56">
        <v>54</v>
      </c>
    </row>
    <row r="57" spans="1:10" x14ac:dyDescent="0.2">
      <c r="A57" t="s">
        <v>32</v>
      </c>
      <c r="B57">
        <v>2004</v>
      </c>
      <c r="C57">
        <v>119</v>
      </c>
      <c r="D57">
        <v>34</v>
      </c>
      <c r="E57" t="s">
        <v>34</v>
      </c>
      <c r="F57" s="2">
        <v>26</v>
      </c>
      <c r="G57">
        <v>0.55400000000000005</v>
      </c>
      <c r="H57">
        <v>0.6</v>
      </c>
      <c r="I57">
        <v>45</v>
      </c>
      <c r="J57">
        <v>7</v>
      </c>
    </row>
    <row r="58" spans="1:10" x14ac:dyDescent="0.2">
      <c r="A58" t="s">
        <v>31</v>
      </c>
      <c r="B58">
        <v>2004</v>
      </c>
      <c r="C58">
        <v>135</v>
      </c>
      <c r="D58">
        <v>27</v>
      </c>
      <c r="E58" t="s">
        <v>34</v>
      </c>
      <c r="F58" s="2">
        <v>38</v>
      </c>
      <c r="G58">
        <v>0.81200000000000006</v>
      </c>
      <c r="H58">
        <v>0.6</v>
      </c>
      <c r="I58">
        <v>18</v>
      </c>
      <c r="J58">
        <v>32</v>
      </c>
    </row>
    <row r="59" spans="1:10" x14ac:dyDescent="0.2">
      <c r="A59" t="s">
        <v>26</v>
      </c>
      <c r="B59">
        <v>2004</v>
      </c>
      <c r="C59">
        <v>162</v>
      </c>
      <c r="D59">
        <v>15</v>
      </c>
      <c r="E59" t="s">
        <v>34</v>
      </c>
      <c r="F59" s="2">
        <v>40</v>
      </c>
      <c r="G59">
        <v>0.876</v>
      </c>
      <c r="H59">
        <v>0.6</v>
      </c>
      <c r="I59">
        <v>64</v>
      </c>
      <c r="J59">
        <v>13</v>
      </c>
    </row>
    <row r="60" spans="1:10" x14ac:dyDescent="0.2">
      <c r="A60" t="s">
        <v>27</v>
      </c>
      <c r="B60">
        <v>2004</v>
      </c>
      <c r="C60">
        <v>125</v>
      </c>
      <c r="D60">
        <v>18</v>
      </c>
      <c r="E60" t="s">
        <v>34</v>
      </c>
      <c r="F60" s="2">
        <v>45</v>
      </c>
      <c r="G60">
        <v>0.69399999999999995</v>
      </c>
      <c r="H60">
        <v>0.6</v>
      </c>
      <c r="I60">
        <v>15</v>
      </c>
      <c r="J60">
        <v>33</v>
      </c>
    </row>
    <row r="61" spans="1:10" x14ac:dyDescent="0.2">
      <c r="A61" t="s">
        <v>28</v>
      </c>
      <c r="B61">
        <v>2004</v>
      </c>
      <c r="C61">
        <v>112</v>
      </c>
      <c r="D61">
        <v>14</v>
      </c>
      <c r="E61" t="s">
        <v>34</v>
      </c>
      <c r="F61" s="2">
        <v>29</v>
      </c>
      <c r="G61">
        <v>0.35799999999999998</v>
      </c>
      <c r="H61">
        <v>0.6</v>
      </c>
      <c r="I61">
        <v>26</v>
      </c>
      <c r="J61">
        <v>86</v>
      </c>
    </row>
    <row r="62" spans="1:10" x14ac:dyDescent="0.2">
      <c r="A62" t="s">
        <v>21</v>
      </c>
      <c r="B62">
        <v>2000</v>
      </c>
      <c r="C62">
        <v>211</v>
      </c>
      <c r="D62">
        <v>4</v>
      </c>
      <c r="E62" t="s">
        <v>35</v>
      </c>
      <c r="F62" s="2">
        <v>40</v>
      </c>
      <c r="G62">
        <v>0.59899999999999998</v>
      </c>
      <c r="H62">
        <v>0.3</v>
      </c>
      <c r="I62">
        <v>40</v>
      </c>
      <c r="J62">
        <v>100</v>
      </c>
    </row>
    <row r="63" spans="1:10" x14ac:dyDescent="0.2">
      <c r="A63" t="s">
        <v>22</v>
      </c>
      <c r="B63">
        <v>2000</v>
      </c>
      <c r="C63">
        <v>650</v>
      </c>
      <c r="D63">
        <v>8</v>
      </c>
      <c r="E63" t="s">
        <v>34</v>
      </c>
      <c r="F63" s="2">
        <v>43</v>
      </c>
      <c r="G63">
        <v>0.99399999999999999</v>
      </c>
      <c r="H63">
        <v>0.3</v>
      </c>
      <c r="I63">
        <v>42</v>
      </c>
      <c r="J63">
        <v>2</v>
      </c>
    </row>
    <row r="64" spans="1:10" x14ac:dyDescent="0.2">
      <c r="A64" t="s">
        <v>23</v>
      </c>
      <c r="B64">
        <v>2000</v>
      </c>
      <c r="C64">
        <v>723</v>
      </c>
      <c r="D64">
        <v>30</v>
      </c>
      <c r="E64" t="s">
        <v>34</v>
      </c>
      <c r="F64" s="2">
        <v>90</v>
      </c>
      <c r="G64">
        <v>0</v>
      </c>
      <c r="H64">
        <v>0.7</v>
      </c>
      <c r="I64">
        <v>1</v>
      </c>
      <c r="J64">
        <v>1</v>
      </c>
    </row>
    <row r="65" spans="1:10" x14ac:dyDescent="0.2">
      <c r="A65" t="s">
        <v>24</v>
      </c>
      <c r="B65">
        <v>2000</v>
      </c>
      <c r="C65">
        <v>250</v>
      </c>
      <c r="D65">
        <v>15</v>
      </c>
      <c r="E65" t="s">
        <v>34</v>
      </c>
      <c r="F65" s="2">
        <v>41</v>
      </c>
      <c r="G65">
        <v>0.59899999999999998</v>
      </c>
      <c r="H65">
        <v>0.3</v>
      </c>
      <c r="I65">
        <v>43</v>
      </c>
      <c r="J65">
        <v>2</v>
      </c>
    </row>
    <row r="66" spans="1:10" x14ac:dyDescent="0.2">
      <c r="A66" t="s">
        <v>25</v>
      </c>
      <c r="B66">
        <v>2000</v>
      </c>
      <c r="C66">
        <v>163</v>
      </c>
      <c r="D66">
        <v>4</v>
      </c>
      <c r="E66" t="s">
        <v>34</v>
      </c>
      <c r="F66" s="2">
        <v>32</v>
      </c>
      <c r="G66">
        <v>0.94299999999999995</v>
      </c>
      <c r="H66">
        <v>0.3</v>
      </c>
      <c r="I66">
        <v>20</v>
      </c>
      <c r="J66">
        <v>48</v>
      </c>
    </row>
    <row r="67" spans="1:10" x14ac:dyDescent="0.2">
      <c r="A67" t="s">
        <v>32</v>
      </c>
      <c r="B67">
        <v>2000</v>
      </c>
      <c r="C67">
        <v>62</v>
      </c>
      <c r="D67">
        <v>34</v>
      </c>
      <c r="E67" t="s">
        <v>34</v>
      </c>
      <c r="F67" s="2">
        <v>13</v>
      </c>
      <c r="G67">
        <v>0.55400000000000005</v>
      </c>
      <c r="H67">
        <v>0.6</v>
      </c>
      <c r="I67">
        <v>45</v>
      </c>
      <c r="J67">
        <v>6</v>
      </c>
    </row>
    <row r="68" spans="1:10" x14ac:dyDescent="0.2">
      <c r="A68" t="s">
        <v>31</v>
      </c>
      <c r="B68">
        <v>2000</v>
      </c>
      <c r="C68">
        <v>115</v>
      </c>
      <c r="D68">
        <v>27</v>
      </c>
      <c r="E68" t="s">
        <v>34</v>
      </c>
      <c r="F68" s="2">
        <v>32</v>
      </c>
      <c r="G68">
        <v>0.81200000000000006</v>
      </c>
      <c r="H68">
        <v>0.6</v>
      </c>
      <c r="I68">
        <v>18</v>
      </c>
      <c r="J68">
        <v>28</v>
      </c>
    </row>
    <row r="69" spans="1:10" x14ac:dyDescent="0.2">
      <c r="A69" t="s">
        <v>26</v>
      </c>
      <c r="B69">
        <v>2000</v>
      </c>
      <c r="C69">
        <v>113</v>
      </c>
      <c r="D69">
        <v>15</v>
      </c>
      <c r="E69" t="s">
        <v>34</v>
      </c>
      <c r="F69" s="2">
        <v>27</v>
      </c>
      <c r="G69">
        <v>0.876</v>
      </c>
      <c r="H69">
        <v>0.6</v>
      </c>
      <c r="I69">
        <v>64</v>
      </c>
      <c r="J69">
        <v>13</v>
      </c>
    </row>
    <row r="70" spans="1:10" x14ac:dyDescent="0.2">
      <c r="A70" t="s">
        <v>27</v>
      </c>
      <c r="B70">
        <v>2000</v>
      </c>
      <c r="C70">
        <v>95</v>
      </c>
      <c r="D70">
        <v>18</v>
      </c>
      <c r="E70" t="s">
        <v>34</v>
      </c>
      <c r="F70" s="2">
        <v>34</v>
      </c>
      <c r="G70">
        <v>0.69399999999999995</v>
      </c>
      <c r="H70">
        <v>0.6</v>
      </c>
      <c r="I70">
        <v>15</v>
      </c>
      <c r="J70">
        <v>32</v>
      </c>
    </row>
    <row r="71" spans="1:10" x14ac:dyDescent="0.2">
      <c r="A71" t="s">
        <v>28</v>
      </c>
      <c r="B71">
        <v>2000</v>
      </c>
      <c r="C71">
        <v>78</v>
      </c>
      <c r="D71">
        <v>14</v>
      </c>
      <c r="E71" t="s">
        <v>34</v>
      </c>
      <c r="F71" s="2">
        <v>20</v>
      </c>
      <c r="G71">
        <v>0.35799999999999998</v>
      </c>
      <c r="H71">
        <v>0.6</v>
      </c>
      <c r="I71">
        <v>26</v>
      </c>
      <c r="J71">
        <v>82</v>
      </c>
    </row>
  </sheetData>
  <autoFilter ref="A1:J71" xr:uid="{8BF5BDFC-8B72-FC41-9FF6-BAEBC1294403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8771-8B8A-BC48-B281-8BECB58EE32D}">
  <dimension ref="A1:B11"/>
  <sheetViews>
    <sheetView workbookViewId="0">
      <selection activeCell="B6" sqref="B6"/>
    </sheetView>
  </sheetViews>
  <sheetFormatPr baseColWidth="10" defaultRowHeight="16" x14ac:dyDescent="0.2"/>
  <cols>
    <col min="2" max="2" width="25.33203125" bestFit="1" customWidth="1"/>
  </cols>
  <sheetData>
    <row r="1" spans="1:2" x14ac:dyDescent="0.2">
      <c r="A1" t="s">
        <v>19</v>
      </c>
      <c r="B1" t="s">
        <v>20</v>
      </c>
    </row>
    <row r="2" spans="1:2" x14ac:dyDescent="0.2">
      <c r="A2" t="s">
        <v>0</v>
      </c>
      <c r="B2" t="s">
        <v>10</v>
      </c>
    </row>
    <row r="3" spans="1:2" x14ac:dyDescent="0.2">
      <c r="A3" t="s">
        <v>1</v>
      </c>
      <c r="B3" t="s">
        <v>11</v>
      </c>
    </row>
    <row r="4" spans="1:2" x14ac:dyDescent="0.2">
      <c r="A4" t="s">
        <v>2</v>
      </c>
      <c r="B4" t="s">
        <v>30</v>
      </c>
    </row>
    <row r="5" spans="1:2" x14ac:dyDescent="0.2">
      <c r="A5" t="s">
        <v>3</v>
      </c>
      <c r="B5" t="s">
        <v>12</v>
      </c>
    </row>
    <row r="6" spans="1:2" x14ac:dyDescent="0.2">
      <c r="A6" t="s">
        <v>4</v>
      </c>
      <c r="B6" t="s">
        <v>13</v>
      </c>
    </row>
    <row r="7" spans="1:2" x14ac:dyDescent="0.2">
      <c r="A7" t="s">
        <v>5</v>
      </c>
      <c r="B7" t="s">
        <v>14</v>
      </c>
    </row>
    <row r="8" spans="1:2" x14ac:dyDescent="0.2">
      <c r="A8" t="s">
        <v>6</v>
      </c>
      <c r="B8" t="s">
        <v>15</v>
      </c>
    </row>
    <row r="9" spans="1:2" x14ac:dyDescent="0.2">
      <c r="A9" t="s">
        <v>7</v>
      </c>
      <c r="B9" t="s">
        <v>16</v>
      </c>
    </row>
    <row r="10" spans="1:2" x14ac:dyDescent="0.2">
      <c r="A10" t="s">
        <v>8</v>
      </c>
      <c r="B10" t="s">
        <v>17</v>
      </c>
    </row>
    <row r="11" spans="1:2" x14ac:dyDescent="0.2">
      <c r="A11" t="s">
        <v>9</v>
      </c>
      <c r="B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C686-5DDC-CC48-BBC9-B4AFA9B99936}">
  <dimension ref="A1:I11"/>
  <sheetViews>
    <sheetView workbookViewId="0">
      <selection activeCell="A2" sqref="A2"/>
    </sheetView>
  </sheetViews>
  <sheetFormatPr baseColWidth="10" defaultRowHeight="16" x14ac:dyDescent="0.2"/>
  <cols>
    <col min="6" max="8" width="12.5" bestFit="1" customWidth="1"/>
    <col min="9" max="9" width="12" bestFit="1" customWidth="1"/>
  </cols>
  <sheetData>
    <row r="1" spans="1:9" x14ac:dyDescent="0.2">
      <c r="A1" t="s">
        <v>3</v>
      </c>
      <c r="B1" t="s">
        <v>36</v>
      </c>
      <c r="C1" t="s">
        <v>38</v>
      </c>
      <c r="D1" t="s">
        <v>37</v>
      </c>
      <c r="E1" t="s">
        <v>25</v>
      </c>
      <c r="F1" t="s">
        <v>42</v>
      </c>
      <c r="G1" t="s">
        <v>41</v>
      </c>
      <c r="H1" t="s">
        <v>39</v>
      </c>
      <c r="I1" t="s">
        <v>40</v>
      </c>
    </row>
    <row r="2" spans="1:9" x14ac:dyDescent="0.2">
      <c r="A2" t="s">
        <v>21</v>
      </c>
      <c r="B2">
        <v>0</v>
      </c>
      <c r="C2">
        <v>12.4</v>
      </c>
      <c r="D2">
        <v>42.3</v>
      </c>
      <c r="E2">
        <v>9.5</v>
      </c>
      <c r="F2">
        <f>AVERAGE(B2:E2)</f>
        <v>16.049999999999997</v>
      </c>
      <c r="G2">
        <f>TRUNC(AVERAGE(E2,B2:C2))</f>
        <v>7</v>
      </c>
      <c r="H2" s="1">
        <f>AVERAGE(E2,B2+3,C2)</f>
        <v>8.2999999999999989</v>
      </c>
      <c r="I2" s="1">
        <f>TRUNC(AVERAGE(B2,E2))</f>
        <v>4</v>
      </c>
    </row>
    <row r="3" spans="1:9" x14ac:dyDescent="0.2">
      <c r="A3" t="s">
        <v>22</v>
      </c>
      <c r="B3">
        <v>10</v>
      </c>
      <c r="C3">
        <v>19.2</v>
      </c>
      <c r="D3">
        <v>49.3</v>
      </c>
      <c r="E3">
        <v>6.4</v>
      </c>
      <c r="F3">
        <f t="shared" ref="F3:F11" si="0">AVERAGE(B3:E3)</f>
        <v>21.225000000000001</v>
      </c>
      <c r="G3">
        <f t="shared" ref="G3:G11" si="1">TRUNC(AVERAGE(E3,B3:C3))</f>
        <v>11</v>
      </c>
      <c r="H3" s="1">
        <f t="shared" ref="H3:H11" si="2">AVERAGE(E3,B3+3,C3)</f>
        <v>12.866666666666665</v>
      </c>
      <c r="I3" s="1">
        <f t="shared" ref="I3:I11" si="3">TRUNC(AVERAGE(B3,E3))</f>
        <v>8</v>
      </c>
    </row>
    <row r="4" spans="1:9" x14ac:dyDescent="0.2">
      <c r="A4" t="s">
        <v>23</v>
      </c>
      <c r="B4">
        <v>26.5</v>
      </c>
      <c r="C4">
        <v>36.5</v>
      </c>
      <c r="D4">
        <v>67.2</v>
      </c>
      <c r="E4">
        <v>34.200000000000003</v>
      </c>
      <c r="F4">
        <f t="shared" si="0"/>
        <v>41.099999999999994</v>
      </c>
      <c r="G4">
        <f t="shared" si="1"/>
        <v>32</v>
      </c>
      <c r="H4" s="1">
        <f t="shared" si="2"/>
        <v>33.4</v>
      </c>
      <c r="I4" s="1">
        <f t="shared" si="3"/>
        <v>30</v>
      </c>
    </row>
    <row r="5" spans="1:9" x14ac:dyDescent="0.2">
      <c r="A5" t="s">
        <v>24</v>
      </c>
      <c r="B5">
        <v>11.5</v>
      </c>
      <c r="C5">
        <v>22.7</v>
      </c>
      <c r="D5">
        <v>52.7</v>
      </c>
      <c r="E5">
        <v>20.3</v>
      </c>
      <c r="F5">
        <f t="shared" si="0"/>
        <v>26.8</v>
      </c>
      <c r="G5">
        <f t="shared" si="1"/>
        <v>18</v>
      </c>
      <c r="H5" s="1">
        <f t="shared" si="2"/>
        <v>19.166666666666668</v>
      </c>
      <c r="I5" s="1">
        <f t="shared" si="3"/>
        <v>15</v>
      </c>
    </row>
    <row r="6" spans="1:9" x14ac:dyDescent="0.2">
      <c r="A6" t="s">
        <v>25</v>
      </c>
      <c r="B6">
        <v>9.5</v>
      </c>
      <c r="C6">
        <v>15.9</v>
      </c>
      <c r="D6">
        <v>44.5</v>
      </c>
      <c r="E6">
        <v>0</v>
      </c>
      <c r="F6">
        <f t="shared" si="0"/>
        <v>17.475000000000001</v>
      </c>
      <c r="G6">
        <f t="shared" si="1"/>
        <v>8</v>
      </c>
      <c r="H6" s="1">
        <f t="shared" si="2"/>
        <v>9.4666666666666668</v>
      </c>
      <c r="I6" s="1">
        <f t="shared" si="3"/>
        <v>4</v>
      </c>
    </row>
    <row r="7" spans="1:9" x14ac:dyDescent="0.2">
      <c r="A7" t="s">
        <v>32</v>
      </c>
      <c r="B7">
        <v>33.1</v>
      </c>
      <c r="C7">
        <v>25.3</v>
      </c>
      <c r="D7">
        <v>20</v>
      </c>
      <c r="E7">
        <v>36.200000000000003</v>
      </c>
      <c r="F7">
        <f t="shared" si="0"/>
        <v>28.650000000000002</v>
      </c>
      <c r="G7">
        <f t="shared" si="1"/>
        <v>31</v>
      </c>
      <c r="H7" s="1">
        <f t="shared" si="2"/>
        <v>32.533333333333339</v>
      </c>
      <c r="I7" s="1">
        <f t="shared" si="3"/>
        <v>34</v>
      </c>
    </row>
    <row r="8" spans="1:9" x14ac:dyDescent="0.2">
      <c r="A8" t="s">
        <v>31</v>
      </c>
      <c r="B8">
        <v>24.7</v>
      </c>
      <c r="C8">
        <v>18</v>
      </c>
      <c r="D8">
        <v>19.600000000000001</v>
      </c>
      <c r="E8">
        <v>30</v>
      </c>
      <c r="F8">
        <f t="shared" si="0"/>
        <v>23.075000000000003</v>
      </c>
      <c r="G8">
        <f t="shared" si="1"/>
        <v>24</v>
      </c>
      <c r="H8" s="1">
        <f t="shared" si="2"/>
        <v>25.233333333333334</v>
      </c>
      <c r="I8" s="1">
        <f t="shared" si="3"/>
        <v>27</v>
      </c>
    </row>
    <row r="9" spans="1:9" x14ac:dyDescent="0.2">
      <c r="A9" t="s">
        <v>26</v>
      </c>
      <c r="B9">
        <v>15.6</v>
      </c>
      <c r="C9">
        <v>8</v>
      </c>
      <c r="D9">
        <v>28.2</v>
      </c>
      <c r="E9">
        <v>16.100000000000001</v>
      </c>
      <c r="F9">
        <f t="shared" si="0"/>
        <v>16.975000000000001</v>
      </c>
      <c r="G9">
        <f t="shared" si="1"/>
        <v>13</v>
      </c>
      <c r="H9" s="1">
        <f t="shared" si="2"/>
        <v>14.233333333333334</v>
      </c>
      <c r="I9" s="1">
        <f t="shared" si="3"/>
        <v>15</v>
      </c>
    </row>
    <row r="10" spans="1:9" x14ac:dyDescent="0.2">
      <c r="A10" t="s">
        <v>27</v>
      </c>
      <c r="B10">
        <v>17.600000000000001</v>
      </c>
      <c r="C10">
        <v>10.5</v>
      </c>
      <c r="D10">
        <v>23.2</v>
      </c>
      <c r="E10">
        <v>20</v>
      </c>
      <c r="F10">
        <f t="shared" si="0"/>
        <v>17.824999999999999</v>
      </c>
      <c r="G10">
        <f t="shared" si="1"/>
        <v>16</v>
      </c>
      <c r="H10" s="1">
        <f t="shared" si="2"/>
        <v>17.033333333333335</v>
      </c>
      <c r="I10" s="1">
        <f t="shared" si="3"/>
        <v>18</v>
      </c>
    </row>
    <row r="11" spans="1:9" x14ac:dyDescent="0.2">
      <c r="A11" t="s">
        <v>28</v>
      </c>
      <c r="B11">
        <v>12.4</v>
      </c>
      <c r="C11">
        <v>0</v>
      </c>
      <c r="D11">
        <v>35</v>
      </c>
      <c r="E11">
        <v>15.9</v>
      </c>
      <c r="F11">
        <f t="shared" si="0"/>
        <v>15.824999999999999</v>
      </c>
      <c r="G11">
        <f t="shared" si="1"/>
        <v>9</v>
      </c>
      <c r="H11" s="1">
        <f t="shared" si="2"/>
        <v>10.433333333333334</v>
      </c>
      <c r="I11" s="1">
        <f t="shared" si="3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Categories</vt:lpstr>
      <vt:lpstr>PWP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2018-04-08T19:58:14Z</dcterms:created>
  <dcterms:modified xsi:type="dcterms:W3CDTF">2018-04-09T23:04:47Z</dcterms:modified>
</cp:coreProperties>
</file>