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A1861759-4A83-4AE5-A9AF-9A44A215AE2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cenMap" sheetId="56" r:id="rId1"/>
    <sheet name="TS_Defs" sheetId="27" r:id="rId2"/>
    <sheet name="varbl map" sheetId="64" r:id="rId3"/>
    <sheet name="PSet_MAP coarse" sheetId="57" r:id="rId4"/>
    <sheet name="CName_MAP" sheetId="58" r:id="rId5"/>
    <sheet name="TS_Agg" sheetId="24" r:id="rId6"/>
    <sheet name="Op_Varbl" sheetId="49" r:id="rId7"/>
    <sheet name="ATS" sheetId="63" r:id="rId8"/>
    <sheet name="UnitConv" sheetId="59" r:id="rId9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4" l="1"/>
  <c r="C11" i="64"/>
  <c r="C12" i="64"/>
  <c r="C13" i="64"/>
  <c r="C8" i="64"/>
  <c r="R23" i="27" l="1"/>
  <c r="R22" i="27"/>
  <c r="R21" i="27"/>
  <c r="R20" i="27"/>
  <c r="R19" i="27"/>
  <c r="Q20" i="27"/>
  <c r="Q21" i="27"/>
  <c r="Q22" i="27"/>
  <c r="Q23" i="27"/>
  <c r="Q19" i="27"/>
  <c r="F11" i="57"/>
  <c r="F10" i="57"/>
  <c r="F9" i="57"/>
  <c r="B9" i="27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C18" i="57"/>
  <c r="C17" i="57"/>
  <c r="C10" i="57"/>
  <c r="C16" i="57"/>
  <c r="C15" i="57"/>
  <c r="C14" i="57"/>
  <c r="N7" i="56"/>
  <c r="N8" i="56"/>
  <c r="N9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52" i="56"/>
  <c r="N53" i="56"/>
  <c r="N54" i="56"/>
  <c r="N55" i="56"/>
  <c r="N56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N70" i="56"/>
  <c r="N71" i="56"/>
  <c r="N72" i="56"/>
  <c r="N73" i="56"/>
  <c r="N74" i="56"/>
  <c r="N75" i="56"/>
  <c r="N76" i="56"/>
  <c r="N77" i="56"/>
  <c r="N78" i="56"/>
  <c r="N79" i="56"/>
  <c r="N80" i="56"/>
  <c r="N81" i="56"/>
  <c r="N82" i="56"/>
  <c r="N83" i="56"/>
  <c r="N84" i="56"/>
  <c r="N85" i="56"/>
  <c r="N86" i="56"/>
  <c r="N87" i="56"/>
  <c r="N88" i="56"/>
  <c r="N89" i="56"/>
  <c r="N90" i="56"/>
  <c r="N91" i="56"/>
  <c r="N92" i="56"/>
  <c r="N93" i="56"/>
  <c r="N94" i="56"/>
  <c r="N95" i="56"/>
  <c r="N96" i="56"/>
  <c r="N97" i="56"/>
  <c r="N98" i="56"/>
  <c r="N99" i="56"/>
  <c r="N100" i="56"/>
  <c r="N101" i="56"/>
  <c r="N102" i="56"/>
  <c r="N103" i="56"/>
  <c r="N104" i="56"/>
  <c r="N105" i="56"/>
  <c r="N106" i="56"/>
  <c r="N107" i="56"/>
  <c r="N108" i="56"/>
  <c r="N109" i="56"/>
  <c r="N110" i="56"/>
  <c r="N111" i="56"/>
  <c r="N112" i="56"/>
  <c r="N113" i="56"/>
  <c r="N114" i="56"/>
  <c r="N115" i="56"/>
  <c r="N116" i="56"/>
  <c r="N117" i="56"/>
  <c r="N118" i="56"/>
  <c r="N119" i="56"/>
  <c r="N120" i="56"/>
  <c r="N121" i="56"/>
  <c r="N122" i="56"/>
  <c r="N123" i="56"/>
  <c r="N124" i="56"/>
  <c r="N125" i="56"/>
  <c r="N126" i="56"/>
  <c r="N127" i="56"/>
  <c r="N128" i="56"/>
  <c r="N129" i="56"/>
  <c r="N130" i="56"/>
  <c r="N131" i="56"/>
  <c r="N132" i="56"/>
  <c r="N133" i="56"/>
  <c r="N134" i="56"/>
  <c r="N135" i="56"/>
  <c r="N136" i="56"/>
  <c r="N137" i="56"/>
  <c r="N138" i="56"/>
  <c r="N139" i="56"/>
  <c r="N140" i="56"/>
  <c r="N141" i="56"/>
  <c r="N142" i="56"/>
  <c r="N143" i="56"/>
  <c r="N144" i="56"/>
  <c r="N145" i="56"/>
  <c r="N146" i="56"/>
  <c r="N147" i="56"/>
  <c r="N148" i="56"/>
  <c r="N149" i="56"/>
  <c r="N6" i="56"/>
  <c r="O7" i="56"/>
  <c r="O8" i="56"/>
  <c r="O9" i="56"/>
  <c r="O10" i="56"/>
  <c r="O11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0" i="56"/>
  <c r="O31" i="56"/>
  <c r="O32" i="56"/>
  <c r="O33" i="56"/>
  <c r="O34" i="56"/>
  <c r="O35" i="56"/>
  <c r="O36" i="56"/>
  <c r="O37" i="56"/>
  <c r="O38" i="56"/>
  <c r="O39" i="56"/>
  <c r="O40" i="56"/>
  <c r="O41" i="56"/>
  <c r="O42" i="56"/>
  <c r="O43" i="56"/>
  <c r="O44" i="56"/>
  <c r="O45" i="56"/>
  <c r="O46" i="56"/>
  <c r="O47" i="56"/>
  <c r="O48" i="56"/>
  <c r="O49" i="56"/>
  <c r="O50" i="56"/>
  <c r="O51" i="56"/>
  <c r="O52" i="56"/>
  <c r="O53" i="56"/>
  <c r="O54" i="56"/>
  <c r="O55" i="56"/>
  <c r="O56" i="56"/>
  <c r="O57" i="56"/>
  <c r="O58" i="56"/>
  <c r="O59" i="56"/>
  <c r="O60" i="56"/>
  <c r="O61" i="56"/>
  <c r="O62" i="56"/>
  <c r="O63" i="56"/>
  <c r="O64" i="56"/>
  <c r="O65" i="56"/>
  <c r="O66" i="56"/>
  <c r="O67" i="56"/>
  <c r="O68" i="56"/>
  <c r="O69" i="56"/>
  <c r="O70" i="56"/>
  <c r="O71" i="56"/>
  <c r="O72" i="56"/>
  <c r="O73" i="56"/>
  <c r="O74" i="56"/>
  <c r="O75" i="56"/>
  <c r="O76" i="56"/>
  <c r="O77" i="56"/>
  <c r="O78" i="56"/>
  <c r="O79" i="56"/>
  <c r="O80" i="56"/>
  <c r="O81" i="56"/>
  <c r="O82" i="56"/>
  <c r="O83" i="56"/>
  <c r="O84" i="56"/>
  <c r="O85" i="56"/>
  <c r="O86" i="56"/>
  <c r="O87" i="56"/>
  <c r="O88" i="56"/>
  <c r="O89" i="56"/>
  <c r="O90" i="56"/>
  <c r="O91" i="56"/>
  <c r="O92" i="56"/>
  <c r="O93" i="56"/>
  <c r="O94" i="56"/>
  <c r="O95" i="56"/>
  <c r="O96" i="56"/>
  <c r="O97" i="56"/>
  <c r="O98" i="56"/>
  <c r="O99" i="56"/>
  <c r="O100" i="56"/>
  <c r="O101" i="56"/>
  <c r="O102" i="56"/>
  <c r="O103" i="56"/>
  <c r="O104" i="56"/>
  <c r="O105" i="56"/>
  <c r="O106" i="56"/>
  <c r="O107" i="56"/>
  <c r="O108" i="56"/>
  <c r="O109" i="56"/>
  <c r="O110" i="56"/>
  <c r="O111" i="56"/>
  <c r="O112" i="56"/>
  <c r="O113" i="56"/>
  <c r="O114" i="56"/>
  <c r="O115" i="56"/>
  <c r="O116" i="56"/>
  <c r="O117" i="56"/>
  <c r="O118" i="56"/>
  <c r="O119" i="56"/>
  <c r="O120" i="56"/>
  <c r="O121" i="56"/>
  <c r="O122" i="56"/>
  <c r="O123" i="56"/>
  <c r="O124" i="56"/>
  <c r="O125" i="56"/>
  <c r="O126" i="56"/>
  <c r="O127" i="56"/>
  <c r="O128" i="56"/>
  <c r="O129" i="56"/>
  <c r="O130" i="56"/>
  <c r="O131" i="56"/>
  <c r="O132" i="56"/>
  <c r="O133" i="56"/>
  <c r="O134" i="56"/>
  <c r="O135" i="56"/>
  <c r="O136" i="56"/>
  <c r="O137" i="56"/>
  <c r="O138" i="56"/>
  <c r="O139" i="56"/>
  <c r="O140" i="56"/>
  <c r="O141" i="56"/>
  <c r="O142" i="56"/>
  <c r="O143" i="56"/>
  <c r="O144" i="56"/>
  <c r="O145" i="56"/>
  <c r="O146" i="56"/>
  <c r="O147" i="56"/>
  <c r="O148" i="56"/>
  <c r="O149" i="56"/>
  <c r="O6" i="56"/>
  <c r="M5" i="56"/>
  <c r="L5" i="56"/>
  <c r="R139" i="56"/>
  <c r="S139" i="56"/>
  <c r="T139" i="56"/>
  <c r="U139" i="56"/>
  <c r="V139" i="56"/>
  <c r="V149" i="56"/>
  <c r="U149" i="56"/>
  <c r="T149" i="56"/>
  <c r="H149" i="56" s="1"/>
  <c r="C149" i="56" s="1"/>
  <c r="D149" i="56" s="1"/>
  <c r="E149" i="56" s="1"/>
  <c r="S149" i="56"/>
  <c r="R149" i="56"/>
  <c r="V148" i="56"/>
  <c r="U148" i="56"/>
  <c r="T148" i="56"/>
  <c r="R148" i="56"/>
  <c r="S148" i="56"/>
  <c r="V147" i="56"/>
  <c r="H147" i="56" s="1"/>
  <c r="C147" i="56" s="1"/>
  <c r="D147" i="56" s="1"/>
  <c r="E147" i="56" s="1"/>
  <c r="U147" i="56"/>
  <c r="T147" i="56"/>
  <c r="R147" i="56"/>
  <c r="S147" i="56"/>
  <c r="V146" i="56"/>
  <c r="U146" i="56"/>
  <c r="T146" i="56"/>
  <c r="S146" i="56"/>
  <c r="R146" i="56"/>
  <c r="V145" i="56"/>
  <c r="U145" i="56"/>
  <c r="H145" i="56" s="1"/>
  <c r="C145" i="56" s="1"/>
  <c r="D145" i="56" s="1"/>
  <c r="E145" i="56" s="1"/>
  <c r="T145" i="56"/>
  <c r="S145" i="56"/>
  <c r="R145" i="56"/>
  <c r="V144" i="56"/>
  <c r="U144" i="56"/>
  <c r="T144" i="56"/>
  <c r="S144" i="56"/>
  <c r="R144" i="56"/>
  <c r="H144" i="56" s="1"/>
  <c r="C144" i="56" s="1"/>
  <c r="D144" i="56" s="1"/>
  <c r="E144" i="56" s="1"/>
  <c r="V143" i="56"/>
  <c r="U143" i="56"/>
  <c r="T143" i="56"/>
  <c r="R143" i="56"/>
  <c r="S143" i="56"/>
  <c r="H143" i="56" s="1"/>
  <c r="C143" i="56" s="1"/>
  <c r="D143" i="56" s="1"/>
  <c r="E143" i="56" s="1"/>
  <c r="V142" i="56"/>
  <c r="R142" i="56"/>
  <c r="S142" i="56"/>
  <c r="T142" i="56"/>
  <c r="U142" i="56"/>
  <c r="V141" i="56"/>
  <c r="U141" i="56"/>
  <c r="T141" i="56"/>
  <c r="S141" i="56"/>
  <c r="R141" i="56"/>
  <c r="V140" i="56"/>
  <c r="U140" i="56"/>
  <c r="T140" i="56"/>
  <c r="S140" i="56"/>
  <c r="R140" i="56"/>
  <c r="V138" i="56"/>
  <c r="U138" i="56"/>
  <c r="T138" i="56"/>
  <c r="S138" i="56"/>
  <c r="R138" i="56"/>
  <c r="V137" i="56"/>
  <c r="U137" i="56"/>
  <c r="T137" i="56"/>
  <c r="S137" i="56"/>
  <c r="R137" i="56"/>
  <c r="V136" i="56"/>
  <c r="U136" i="56"/>
  <c r="T136" i="56"/>
  <c r="S136" i="56"/>
  <c r="R136" i="56"/>
  <c r="H136" i="56" s="1"/>
  <c r="C136" i="56" s="1"/>
  <c r="D136" i="56" s="1"/>
  <c r="E136" i="56" s="1"/>
  <c r="V135" i="56"/>
  <c r="U135" i="56"/>
  <c r="T135" i="56"/>
  <c r="S135" i="56"/>
  <c r="R135" i="56"/>
  <c r="V134" i="56"/>
  <c r="U134" i="56"/>
  <c r="T134" i="56"/>
  <c r="S134" i="56"/>
  <c r="R134" i="56"/>
  <c r="V133" i="56"/>
  <c r="U133" i="56"/>
  <c r="T133" i="56"/>
  <c r="S133" i="56"/>
  <c r="R133" i="56"/>
  <c r="H133" i="56" s="1"/>
  <c r="C133" i="56" s="1"/>
  <c r="D133" i="56" s="1"/>
  <c r="E133" i="56" s="1"/>
  <c r="V132" i="56"/>
  <c r="U132" i="56"/>
  <c r="T132" i="56"/>
  <c r="S132" i="56"/>
  <c r="R132" i="56"/>
  <c r="V131" i="56"/>
  <c r="U131" i="56"/>
  <c r="T131" i="56"/>
  <c r="S131" i="56"/>
  <c r="R131" i="56"/>
  <c r="H131" i="56" s="1"/>
  <c r="C131" i="56" s="1"/>
  <c r="D131" i="56" s="1"/>
  <c r="E131" i="56" s="1"/>
  <c r="V130" i="56"/>
  <c r="U130" i="56"/>
  <c r="T130" i="56"/>
  <c r="S130" i="56"/>
  <c r="H130" i="56" s="1"/>
  <c r="C130" i="56" s="1"/>
  <c r="R130" i="56"/>
  <c r="D130" i="56"/>
  <c r="E130" i="56" s="1"/>
  <c r="V129" i="56"/>
  <c r="U129" i="56"/>
  <c r="T129" i="56"/>
  <c r="R129" i="56"/>
  <c r="S129" i="56"/>
  <c r="H129" i="56"/>
  <c r="C129" i="56" s="1"/>
  <c r="D129" i="56" s="1"/>
  <c r="E129" i="56" s="1"/>
  <c r="V128" i="56"/>
  <c r="U128" i="56"/>
  <c r="T128" i="56"/>
  <c r="S128" i="56"/>
  <c r="R128" i="56"/>
  <c r="H128" i="56" s="1"/>
  <c r="C128" i="56" s="1"/>
  <c r="D128" i="56" s="1"/>
  <c r="E128" i="56" s="1"/>
  <c r="V127" i="56"/>
  <c r="R127" i="56"/>
  <c r="H127" i="56" s="1"/>
  <c r="C127" i="56" s="1"/>
  <c r="D127" i="56" s="1"/>
  <c r="E127" i="56" s="1"/>
  <c r="S127" i="56"/>
  <c r="T127" i="56"/>
  <c r="U127" i="56"/>
  <c r="V126" i="56"/>
  <c r="U126" i="56"/>
  <c r="T126" i="56"/>
  <c r="S126" i="56"/>
  <c r="R126" i="56"/>
  <c r="V125" i="56"/>
  <c r="U125" i="56"/>
  <c r="T125" i="56"/>
  <c r="S125" i="56"/>
  <c r="H125" i="56"/>
  <c r="C125" i="56" s="1"/>
  <c r="D125" i="56" s="1"/>
  <c r="E125" i="56" s="1"/>
  <c r="R125" i="56"/>
  <c r="V124" i="56"/>
  <c r="U124" i="56"/>
  <c r="T124" i="56"/>
  <c r="S124" i="56"/>
  <c r="R124" i="56"/>
  <c r="H124" i="56" s="1"/>
  <c r="C124" i="56" s="1"/>
  <c r="D124" i="56" s="1"/>
  <c r="E124" i="56" s="1"/>
  <c r="V123" i="56"/>
  <c r="H123" i="56" s="1"/>
  <c r="C123" i="56" s="1"/>
  <c r="D123" i="56" s="1"/>
  <c r="E123" i="56" s="1"/>
  <c r="U123" i="56"/>
  <c r="T123" i="56"/>
  <c r="S123" i="56"/>
  <c r="R123" i="56"/>
  <c r="V122" i="56"/>
  <c r="U122" i="56"/>
  <c r="T122" i="56"/>
  <c r="S122" i="56"/>
  <c r="R122" i="56"/>
  <c r="V121" i="56"/>
  <c r="U121" i="56"/>
  <c r="T121" i="56"/>
  <c r="S121" i="56"/>
  <c r="H121" i="56"/>
  <c r="C121" i="56" s="1"/>
  <c r="D121" i="56" s="1"/>
  <c r="E121" i="56" s="1"/>
  <c r="R121" i="56"/>
  <c r="V120" i="56"/>
  <c r="U120" i="56"/>
  <c r="T120" i="56"/>
  <c r="S120" i="56"/>
  <c r="R120" i="56"/>
  <c r="H120" i="56" s="1"/>
  <c r="C120" i="56" s="1"/>
  <c r="D120" i="56" s="1"/>
  <c r="E120" i="56" s="1"/>
  <c r="V119" i="56"/>
  <c r="U119" i="56"/>
  <c r="T119" i="56"/>
  <c r="S119" i="56"/>
  <c r="R119" i="56"/>
  <c r="H119" i="56"/>
  <c r="C119" i="56"/>
  <c r="D119" i="56"/>
  <c r="E119" i="56" s="1"/>
  <c r="V118" i="56"/>
  <c r="U118" i="56"/>
  <c r="T118" i="56"/>
  <c r="S118" i="56"/>
  <c r="R118" i="56"/>
  <c r="H118" i="56" s="1"/>
  <c r="C118" i="56" s="1"/>
  <c r="D118" i="56" s="1"/>
  <c r="E118" i="56" s="1"/>
  <c r="V117" i="56"/>
  <c r="U117" i="56"/>
  <c r="T117" i="56"/>
  <c r="S117" i="56"/>
  <c r="R117" i="56"/>
  <c r="H117" i="56" s="1"/>
  <c r="C117" i="56" s="1"/>
  <c r="D117" i="56" s="1"/>
  <c r="E117" i="56" s="1"/>
  <c r="V116" i="56"/>
  <c r="U116" i="56"/>
  <c r="T116" i="56"/>
  <c r="S116" i="56"/>
  <c r="R116" i="56"/>
  <c r="H116" i="56" s="1"/>
  <c r="C116" i="56" s="1"/>
  <c r="D116" i="56" s="1"/>
  <c r="E116" i="56" s="1"/>
  <c r="V115" i="56"/>
  <c r="U115" i="56"/>
  <c r="T115" i="56"/>
  <c r="S115" i="56"/>
  <c r="R115" i="56"/>
  <c r="H115" i="56"/>
  <c r="C115" i="56"/>
  <c r="D115" i="56" s="1"/>
  <c r="E115" i="56" s="1"/>
  <c r="V114" i="56"/>
  <c r="U114" i="56"/>
  <c r="T114" i="56"/>
  <c r="S114" i="56"/>
  <c r="R114" i="56"/>
  <c r="V113" i="56"/>
  <c r="U113" i="56"/>
  <c r="T113" i="56"/>
  <c r="S113" i="56"/>
  <c r="R113" i="56"/>
  <c r="V112" i="56"/>
  <c r="U112" i="56"/>
  <c r="T112" i="56"/>
  <c r="S112" i="56"/>
  <c r="R112" i="56"/>
  <c r="H112" i="56" s="1"/>
  <c r="C112" i="56" s="1"/>
  <c r="D112" i="56" s="1"/>
  <c r="E112" i="56" s="1"/>
  <c r="V111" i="56"/>
  <c r="U111" i="56"/>
  <c r="T111" i="56"/>
  <c r="S111" i="56"/>
  <c r="H111" i="56"/>
  <c r="C111" i="56"/>
  <c r="D111" i="56"/>
  <c r="R111" i="56"/>
  <c r="E111" i="56"/>
  <c r="V110" i="56"/>
  <c r="U110" i="56"/>
  <c r="T110" i="56"/>
  <c r="S110" i="56"/>
  <c r="R110" i="56"/>
  <c r="V109" i="56"/>
  <c r="U109" i="56"/>
  <c r="T109" i="56"/>
  <c r="S109" i="56"/>
  <c r="R109" i="56"/>
  <c r="H109" i="56" s="1"/>
  <c r="C109" i="56" s="1"/>
  <c r="D109" i="56" s="1"/>
  <c r="E109" i="56" s="1"/>
  <c r="V108" i="56"/>
  <c r="U108" i="56"/>
  <c r="T108" i="56"/>
  <c r="S108" i="56"/>
  <c r="R108" i="56"/>
  <c r="H108" i="56" s="1"/>
  <c r="C108" i="56" s="1"/>
  <c r="D108" i="56" s="1"/>
  <c r="E108" i="56" s="1"/>
  <c r="V107" i="56"/>
  <c r="U107" i="56"/>
  <c r="T107" i="56"/>
  <c r="S107" i="56"/>
  <c r="R107" i="56"/>
  <c r="H107" i="56" s="1"/>
  <c r="C107" i="56" s="1"/>
  <c r="D107" i="56" s="1"/>
  <c r="E107" i="56" s="1"/>
  <c r="V106" i="56"/>
  <c r="U106" i="56"/>
  <c r="H106" i="56" s="1"/>
  <c r="C106" i="56" s="1"/>
  <c r="D106" i="56" s="1"/>
  <c r="E106" i="56" s="1"/>
  <c r="T106" i="56"/>
  <c r="S106" i="56"/>
  <c r="R106" i="56"/>
  <c r="U7" i="56"/>
  <c r="V7" i="56"/>
  <c r="U8" i="56"/>
  <c r="V8" i="56"/>
  <c r="U9" i="56"/>
  <c r="V9" i="56"/>
  <c r="U10" i="56"/>
  <c r="V10" i="56"/>
  <c r="U11" i="56"/>
  <c r="V11" i="56"/>
  <c r="U12" i="56"/>
  <c r="H12" i="56" s="1"/>
  <c r="C12" i="56" s="1"/>
  <c r="D12" i="56" s="1"/>
  <c r="E12" i="56" s="1"/>
  <c r="V12" i="56"/>
  <c r="U13" i="56"/>
  <c r="H13" i="56"/>
  <c r="C13" i="56" s="1"/>
  <c r="D13" i="56" s="1"/>
  <c r="E13" i="56" s="1"/>
  <c r="V13" i="56"/>
  <c r="U14" i="56"/>
  <c r="V14" i="56"/>
  <c r="U15" i="56"/>
  <c r="V15" i="56"/>
  <c r="U16" i="56"/>
  <c r="V16" i="56"/>
  <c r="U17" i="56"/>
  <c r="V17" i="56"/>
  <c r="U18" i="56"/>
  <c r="R18" i="56"/>
  <c r="S18" i="56"/>
  <c r="H18" i="56" s="1"/>
  <c r="C18" i="56" s="1"/>
  <c r="D18" i="56" s="1"/>
  <c r="E18" i="56" s="1"/>
  <c r="T18" i="56"/>
  <c r="V18" i="56"/>
  <c r="U19" i="56"/>
  <c r="V19" i="56"/>
  <c r="U20" i="56"/>
  <c r="V20" i="56"/>
  <c r="U21" i="56"/>
  <c r="V21" i="56"/>
  <c r="U22" i="56"/>
  <c r="V22" i="56"/>
  <c r="U23" i="56"/>
  <c r="V23" i="56"/>
  <c r="U24" i="56"/>
  <c r="V24" i="56"/>
  <c r="U25" i="56"/>
  <c r="V25" i="56"/>
  <c r="U26" i="56"/>
  <c r="V26" i="56"/>
  <c r="U27" i="56"/>
  <c r="V27" i="56"/>
  <c r="U28" i="56"/>
  <c r="V28" i="56"/>
  <c r="U29" i="56"/>
  <c r="V29" i="56"/>
  <c r="U30" i="56"/>
  <c r="V30" i="56"/>
  <c r="U31" i="56"/>
  <c r="V31" i="56"/>
  <c r="U32" i="56"/>
  <c r="V32" i="56"/>
  <c r="U33" i="56"/>
  <c r="V33" i="56"/>
  <c r="U34" i="56"/>
  <c r="V34" i="56"/>
  <c r="U35" i="56"/>
  <c r="V35" i="56"/>
  <c r="U36" i="56"/>
  <c r="V36" i="56"/>
  <c r="U37" i="56"/>
  <c r="V37" i="56"/>
  <c r="U38" i="56"/>
  <c r="V38" i="56"/>
  <c r="U39" i="56"/>
  <c r="V39" i="56"/>
  <c r="U40" i="56"/>
  <c r="H40" i="56" s="1"/>
  <c r="C40" i="56" s="1"/>
  <c r="V40" i="56"/>
  <c r="U41" i="56"/>
  <c r="V41" i="56"/>
  <c r="U42" i="56"/>
  <c r="V42" i="56"/>
  <c r="U43" i="56"/>
  <c r="V43" i="56"/>
  <c r="U44" i="56"/>
  <c r="V44" i="56"/>
  <c r="U45" i="56"/>
  <c r="V45" i="56"/>
  <c r="U46" i="56"/>
  <c r="V46" i="56"/>
  <c r="U47" i="56"/>
  <c r="V47" i="56"/>
  <c r="U48" i="56"/>
  <c r="V48" i="56"/>
  <c r="U49" i="56"/>
  <c r="V49" i="56"/>
  <c r="U50" i="56"/>
  <c r="V50" i="56"/>
  <c r="U51" i="56"/>
  <c r="V51" i="56"/>
  <c r="U52" i="56"/>
  <c r="V52" i="56"/>
  <c r="U53" i="56"/>
  <c r="V53" i="56"/>
  <c r="U54" i="56"/>
  <c r="V54" i="56"/>
  <c r="U55" i="56"/>
  <c r="V55" i="56"/>
  <c r="U56" i="56"/>
  <c r="V56" i="56"/>
  <c r="U57" i="56"/>
  <c r="V57" i="56"/>
  <c r="U58" i="56"/>
  <c r="V58" i="56"/>
  <c r="H58" i="56" s="1"/>
  <c r="C58" i="56" s="1"/>
  <c r="D58" i="56" s="1"/>
  <c r="E58" i="56" s="1"/>
  <c r="U59" i="56"/>
  <c r="V59" i="56"/>
  <c r="U60" i="56"/>
  <c r="V60" i="56"/>
  <c r="U61" i="56"/>
  <c r="V61" i="56"/>
  <c r="U62" i="56"/>
  <c r="V62" i="56"/>
  <c r="U63" i="56"/>
  <c r="H63" i="56" s="1"/>
  <c r="V63" i="56"/>
  <c r="U64" i="56"/>
  <c r="V64" i="56"/>
  <c r="U65" i="56"/>
  <c r="R65" i="56"/>
  <c r="H65" i="56" s="1"/>
  <c r="C65" i="56" s="1"/>
  <c r="D65" i="56" s="1"/>
  <c r="E65" i="56" s="1"/>
  <c r="S65" i="56"/>
  <c r="T65" i="56"/>
  <c r="V65" i="56"/>
  <c r="U66" i="56"/>
  <c r="V66" i="56"/>
  <c r="U67" i="56"/>
  <c r="V67" i="56"/>
  <c r="U68" i="56"/>
  <c r="V68" i="56"/>
  <c r="U69" i="56"/>
  <c r="V69" i="56"/>
  <c r="U70" i="56"/>
  <c r="V70" i="56"/>
  <c r="U71" i="56"/>
  <c r="H71" i="56" s="1"/>
  <c r="C71" i="56" s="1"/>
  <c r="D71" i="56" s="1"/>
  <c r="E71" i="56" s="1"/>
  <c r="V71" i="56"/>
  <c r="U72" i="56"/>
  <c r="H72" i="56" s="1"/>
  <c r="C72" i="56" s="1"/>
  <c r="D72" i="56" s="1"/>
  <c r="E72" i="56" s="1"/>
  <c r="V72" i="56"/>
  <c r="U73" i="56"/>
  <c r="V73" i="56"/>
  <c r="U74" i="56"/>
  <c r="V74" i="56"/>
  <c r="U75" i="56"/>
  <c r="V75" i="56"/>
  <c r="U76" i="56"/>
  <c r="V76" i="56"/>
  <c r="U77" i="56"/>
  <c r="V77" i="56"/>
  <c r="U78" i="56"/>
  <c r="V78" i="56"/>
  <c r="U79" i="56"/>
  <c r="V79" i="56"/>
  <c r="U80" i="56"/>
  <c r="V80" i="56"/>
  <c r="U81" i="56"/>
  <c r="V81" i="56"/>
  <c r="U82" i="56"/>
  <c r="V82" i="56"/>
  <c r="U83" i="56"/>
  <c r="V83" i="56"/>
  <c r="U84" i="56"/>
  <c r="V84" i="56"/>
  <c r="U85" i="56"/>
  <c r="V85" i="56"/>
  <c r="U86" i="56"/>
  <c r="V86" i="56"/>
  <c r="U87" i="56"/>
  <c r="V87" i="56"/>
  <c r="U88" i="56"/>
  <c r="V88" i="56"/>
  <c r="U89" i="56"/>
  <c r="V89" i="56"/>
  <c r="U90" i="56"/>
  <c r="R90" i="56"/>
  <c r="S90" i="56"/>
  <c r="T90" i="56"/>
  <c r="V90" i="56"/>
  <c r="H90" i="56" s="1"/>
  <c r="C90" i="56" s="1"/>
  <c r="D90" i="56" s="1"/>
  <c r="E90" i="56" s="1"/>
  <c r="U91" i="56"/>
  <c r="V91" i="56"/>
  <c r="U92" i="56"/>
  <c r="V92" i="56"/>
  <c r="U93" i="56"/>
  <c r="V93" i="56"/>
  <c r="U94" i="56"/>
  <c r="V94" i="56"/>
  <c r="U95" i="56"/>
  <c r="V95" i="56"/>
  <c r="U96" i="56"/>
  <c r="R96" i="56"/>
  <c r="S96" i="56"/>
  <c r="T96" i="56"/>
  <c r="V96" i="56"/>
  <c r="U97" i="56"/>
  <c r="V97" i="56"/>
  <c r="U98" i="56"/>
  <c r="V98" i="56"/>
  <c r="U99" i="56"/>
  <c r="V99" i="56"/>
  <c r="U100" i="56"/>
  <c r="V100" i="56"/>
  <c r="U101" i="56"/>
  <c r="V101" i="56"/>
  <c r="U102" i="56"/>
  <c r="V102" i="56"/>
  <c r="U103" i="56"/>
  <c r="V103" i="56"/>
  <c r="U104" i="56"/>
  <c r="V104" i="56"/>
  <c r="U105" i="56"/>
  <c r="V105" i="56"/>
  <c r="V6" i="56"/>
  <c r="U6" i="56"/>
  <c r="R7" i="56"/>
  <c r="H7" i="56" s="1"/>
  <c r="C7" i="56" s="1"/>
  <c r="D7" i="56" s="1"/>
  <c r="E7" i="56" s="1"/>
  <c r="S7" i="56"/>
  <c r="T7" i="56"/>
  <c r="R8" i="56"/>
  <c r="H8" i="56" s="1"/>
  <c r="C8" i="56" s="1"/>
  <c r="D8" i="56" s="1"/>
  <c r="E8" i="56" s="1"/>
  <c r="S8" i="56"/>
  <c r="T8" i="56"/>
  <c r="R9" i="56"/>
  <c r="H9" i="56"/>
  <c r="C9" i="56" s="1"/>
  <c r="D9" i="56" s="1"/>
  <c r="E9" i="56" s="1"/>
  <c r="S9" i="56"/>
  <c r="T9" i="56"/>
  <c r="R10" i="56"/>
  <c r="H10" i="56" s="1"/>
  <c r="C10" i="56" s="1"/>
  <c r="D10" i="56" s="1"/>
  <c r="E10" i="56" s="1"/>
  <c r="S10" i="56"/>
  <c r="T10" i="56"/>
  <c r="R11" i="56"/>
  <c r="H11" i="56" s="1"/>
  <c r="C11" i="56" s="1"/>
  <c r="D11" i="56" s="1"/>
  <c r="E11" i="56" s="1"/>
  <c r="S11" i="56"/>
  <c r="T11" i="56"/>
  <c r="R12" i="56"/>
  <c r="S12" i="56"/>
  <c r="T12" i="56"/>
  <c r="R13" i="56"/>
  <c r="S13" i="56"/>
  <c r="T13" i="56"/>
  <c r="R14" i="56"/>
  <c r="S14" i="56"/>
  <c r="H14" i="56" s="1"/>
  <c r="C14" i="56" s="1"/>
  <c r="D14" i="56" s="1"/>
  <c r="E14" i="56" s="1"/>
  <c r="T14" i="56"/>
  <c r="R15" i="56"/>
  <c r="H15" i="56" s="1"/>
  <c r="C15" i="56" s="1"/>
  <c r="D15" i="56" s="1"/>
  <c r="E15" i="56" s="1"/>
  <c r="S15" i="56"/>
  <c r="T15" i="56"/>
  <c r="R16" i="56"/>
  <c r="S16" i="56"/>
  <c r="T16" i="56"/>
  <c r="R17" i="56"/>
  <c r="H17" i="56" s="1"/>
  <c r="C17" i="56" s="1"/>
  <c r="D17" i="56" s="1"/>
  <c r="E17" i="56" s="1"/>
  <c r="S17" i="56"/>
  <c r="T17" i="56"/>
  <c r="R19" i="56"/>
  <c r="H19" i="56" s="1"/>
  <c r="C19" i="56" s="1"/>
  <c r="D19" i="56" s="1"/>
  <c r="E19" i="56" s="1"/>
  <c r="S19" i="56"/>
  <c r="T19" i="56"/>
  <c r="R20" i="56"/>
  <c r="S20" i="56"/>
  <c r="H20" i="56" s="1"/>
  <c r="C20" i="56" s="1"/>
  <c r="D20" i="56" s="1"/>
  <c r="E20" i="56" s="1"/>
  <c r="T20" i="56"/>
  <c r="R21" i="56"/>
  <c r="S21" i="56"/>
  <c r="T21" i="56"/>
  <c r="R22" i="56"/>
  <c r="H22" i="56" s="1"/>
  <c r="C22" i="56" s="1"/>
  <c r="D22" i="56" s="1"/>
  <c r="E22" i="56" s="1"/>
  <c r="S22" i="56"/>
  <c r="T22" i="56"/>
  <c r="R23" i="56"/>
  <c r="S23" i="56"/>
  <c r="T23" i="56"/>
  <c r="R24" i="56"/>
  <c r="H24" i="56" s="1"/>
  <c r="C24" i="56" s="1"/>
  <c r="D24" i="56" s="1"/>
  <c r="E24" i="56" s="1"/>
  <c r="S24" i="56"/>
  <c r="T24" i="56"/>
  <c r="R25" i="56"/>
  <c r="H25" i="56" s="1"/>
  <c r="C25" i="56" s="1"/>
  <c r="D25" i="56" s="1"/>
  <c r="E25" i="56" s="1"/>
  <c r="S25" i="56"/>
  <c r="T25" i="56"/>
  <c r="R26" i="56"/>
  <c r="H26" i="56" s="1"/>
  <c r="C26" i="56" s="1"/>
  <c r="D26" i="56" s="1"/>
  <c r="E26" i="56" s="1"/>
  <c r="S26" i="56"/>
  <c r="T26" i="56"/>
  <c r="R27" i="56"/>
  <c r="S27" i="56"/>
  <c r="T27" i="56"/>
  <c r="H27" i="56" s="1"/>
  <c r="C27" i="56" s="1"/>
  <c r="D27" i="56" s="1"/>
  <c r="E27" i="56" s="1"/>
  <c r="R28" i="56"/>
  <c r="S28" i="56"/>
  <c r="T28" i="56"/>
  <c r="H28" i="56"/>
  <c r="C28" i="56"/>
  <c r="D28" i="56"/>
  <c r="E28" i="56"/>
  <c r="R29" i="56"/>
  <c r="S29" i="56"/>
  <c r="H29" i="56" s="1"/>
  <c r="C29" i="56" s="1"/>
  <c r="D29" i="56" s="1"/>
  <c r="E29" i="56" s="1"/>
  <c r="T29" i="56"/>
  <c r="R30" i="56"/>
  <c r="S30" i="56"/>
  <c r="T30" i="56"/>
  <c r="R31" i="56"/>
  <c r="S31" i="56"/>
  <c r="T31" i="56"/>
  <c r="R32" i="56"/>
  <c r="S32" i="56"/>
  <c r="T32" i="56"/>
  <c r="R33" i="56"/>
  <c r="H33" i="56" s="1"/>
  <c r="C33" i="56" s="1"/>
  <c r="D33" i="56" s="1"/>
  <c r="E33" i="56" s="1"/>
  <c r="S33" i="56"/>
  <c r="T33" i="56"/>
  <c r="R34" i="56"/>
  <c r="S34" i="56"/>
  <c r="T34" i="56"/>
  <c r="R35" i="56"/>
  <c r="S35" i="56"/>
  <c r="H35" i="56" s="1"/>
  <c r="C35" i="56" s="1"/>
  <c r="D35" i="56" s="1"/>
  <c r="E35" i="56" s="1"/>
  <c r="T35" i="56"/>
  <c r="R36" i="56"/>
  <c r="S36" i="56"/>
  <c r="T36" i="56"/>
  <c r="R37" i="56"/>
  <c r="S37" i="56"/>
  <c r="T37" i="56"/>
  <c r="H37" i="56" s="1"/>
  <c r="C37" i="56" s="1"/>
  <c r="D37" i="56" s="1"/>
  <c r="E37" i="56" s="1"/>
  <c r="R38" i="56"/>
  <c r="H38" i="56" s="1"/>
  <c r="C38" i="56" s="1"/>
  <c r="D38" i="56" s="1"/>
  <c r="E38" i="56" s="1"/>
  <c r="S38" i="56"/>
  <c r="T38" i="56"/>
  <c r="R39" i="56"/>
  <c r="H39" i="56" s="1"/>
  <c r="C39" i="56" s="1"/>
  <c r="D39" i="56" s="1"/>
  <c r="E39" i="56" s="1"/>
  <c r="S39" i="56"/>
  <c r="T39" i="56"/>
  <c r="R40" i="56"/>
  <c r="D40" i="56"/>
  <c r="E40" i="56" s="1"/>
  <c r="S40" i="56"/>
  <c r="T40" i="56"/>
  <c r="R41" i="56"/>
  <c r="S41" i="56"/>
  <c r="T41" i="56"/>
  <c r="R42" i="56"/>
  <c r="S42" i="56"/>
  <c r="T42" i="56"/>
  <c r="R43" i="56"/>
  <c r="H43" i="56" s="1"/>
  <c r="C43" i="56" s="1"/>
  <c r="D43" i="56" s="1"/>
  <c r="E43" i="56" s="1"/>
  <c r="S43" i="56"/>
  <c r="T43" i="56"/>
  <c r="R44" i="56"/>
  <c r="H44" i="56" s="1"/>
  <c r="C44" i="56" s="1"/>
  <c r="D44" i="56" s="1"/>
  <c r="E44" i="56" s="1"/>
  <c r="S44" i="56"/>
  <c r="T44" i="56"/>
  <c r="R45" i="56"/>
  <c r="S45" i="56"/>
  <c r="T45" i="56"/>
  <c r="R46" i="56"/>
  <c r="S46" i="56"/>
  <c r="T46" i="56"/>
  <c r="R47" i="56"/>
  <c r="H47" i="56"/>
  <c r="C47" i="56" s="1"/>
  <c r="D47" i="56" s="1"/>
  <c r="E47" i="56" s="1"/>
  <c r="S47" i="56"/>
  <c r="T47" i="56"/>
  <c r="R48" i="56"/>
  <c r="S48" i="56"/>
  <c r="H48" i="56" s="1"/>
  <c r="C48" i="56" s="1"/>
  <c r="D48" i="56" s="1"/>
  <c r="T48" i="56"/>
  <c r="R49" i="56"/>
  <c r="S49" i="56"/>
  <c r="H49" i="56" s="1"/>
  <c r="C49" i="56" s="1"/>
  <c r="D49" i="56" s="1"/>
  <c r="E49" i="56" s="1"/>
  <c r="T49" i="56"/>
  <c r="R50" i="56"/>
  <c r="H50" i="56" s="1"/>
  <c r="C50" i="56" s="1"/>
  <c r="D50" i="56" s="1"/>
  <c r="E50" i="56" s="1"/>
  <c r="S50" i="56"/>
  <c r="T50" i="56"/>
  <c r="R51" i="56"/>
  <c r="S51" i="56"/>
  <c r="T51" i="56"/>
  <c r="R52" i="56"/>
  <c r="S52" i="56"/>
  <c r="H52" i="56" s="1"/>
  <c r="C52" i="56" s="1"/>
  <c r="D52" i="56" s="1"/>
  <c r="E52" i="56" s="1"/>
  <c r="T52" i="56"/>
  <c r="R53" i="56"/>
  <c r="S53" i="56"/>
  <c r="H53" i="56" s="1"/>
  <c r="C53" i="56" s="1"/>
  <c r="D53" i="56" s="1"/>
  <c r="E53" i="56" s="1"/>
  <c r="T53" i="56"/>
  <c r="R54" i="56"/>
  <c r="S54" i="56"/>
  <c r="T54" i="56"/>
  <c r="R55" i="56"/>
  <c r="S55" i="56"/>
  <c r="T55" i="56"/>
  <c r="R56" i="56"/>
  <c r="S56" i="56"/>
  <c r="T56" i="56"/>
  <c r="H56" i="56"/>
  <c r="C56" i="56" s="1"/>
  <c r="D56" i="56" s="1"/>
  <c r="E56" i="56" s="1"/>
  <c r="R57" i="56"/>
  <c r="S57" i="56"/>
  <c r="T57" i="56"/>
  <c r="R58" i="56"/>
  <c r="S58" i="56"/>
  <c r="T58" i="56"/>
  <c r="R59" i="56"/>
  <c r="H59" i="56" s="1"/>
  <c r="C59" i="56" s="1"/>
  <c r="D59" i="56" s="1"/>
  <c r="E59" i="56" s="1"/>
  <c r="S59" i="56"/>
  <c r="T59" i="56"/>
  <c r="R60" i="56"/>
  <c r="S60" i="56"/>
  <c r="T60" i="56"/>
  <c r="R61" i="56"/>
  <c r="H61" i="56" s="1"/>
  <c r="C61" i="56" s="1"/>
  <c r="D61" i="56" s="1"/>
  <c r="E61" i="56" s="1"/>
  <c r="S61" i="56"/>
  <c r="T61" i="56"/>
  <c r="R62" i="56"/>
  <c r="S62" i="56"/>
  <c r="T62" i="56"/>
  <c r="H62" i="56"/>
  <c r="C62" i="56"/>
  <c r="D62" i="56" s="1"/>
  <c r="E62" i="56" s="1"/>
  <c r="R63" i="56"/>
  <c r="S63" i="56"/>
  <c r="T63" i="56"/>
  <c r="R64" i="56"/>
  <c r="S64" i="56"/>
  <c r="T64" i="56"/>
  <c r="R66" i="56"/>
  <c r="S66" i="56"/>
  <c r="T66" i="56"/>
  <c r="R67" i="56"/>
  <c r="S67" i="56"/>
  <c r="T67" i="56"/>
  <c r="R68" i="56"/>
  <c r="H68" i="56" s="1"/>
  <c r="C68" i="56" s="1"/>
  <c r="D68" i="56" s="1"/>
  <c r="E68" i="56" s="1"/>
  <c r="S68" i="56"/>
  <c r="T68" i="56"/>
  <c r="R69" i="56"/>
  <c r="S69" i="56"/>
  <c r="H69" i="56" s="1"/>
  <c r="C69" i="56" s="1"/>
  <c r="D69" i="56" s="1"/>
  <c r="E69" i="56" s="1"/>
  <c r="T69" i="56"/>
  <c r="R70" i="56"/>
  <c r="H70" i="56" s="1"/>
  <c r="C70" i="56" s="1"/>
  <c r="D70" i="56" s="1"/>
  <c r="E70" i="56" s="1"/>
  <c r="S70" i="56"/>
  <c r="T70" i="56"/>
  <c r="R71" i="56"/>
  <c r="S71" i="56"/>
  <c r="T71" i="56"/>
  <c r="R72" i="56"/>
  <c r="S72" i="56"/>
  <c r="T72" i="56"/>
  <c r="R73" i="56"/>
  <c r="S73" i="56"/>
  <c r="T73" i="56"/>
  <c r="R74" i="56"/>
  <c r="H74" i="56" s="1"/>
  <c r="C74" i="56" s="1"/>
  <c r="D74" i="56" s="1"/>
  <c r="E74" i="56" s="1"/>
  <c r="S74" i="56"/>
  <c r="T74" i="56"/>
  <c r="R75" i="56"/>
  <c r="S75" i="56"/>
  <c r="T75" i="56"/>
  <c r="H75" i="56" s="1"/>
  <c r="C75" i="56" s="1"/>
  <c r="D75" i="56" s="1"/>
  <c r="E75" i="56" s="1"/>
  <c r="R76" i="56"/>
  <c r="S76" i="56"/>
  <c r="T76" i="56"/>
  <c r="H76" i="56"/>
  <c r="C76" i="56"/>
  <c r="D76" i="56" s="1"/>
  <c r="E76" i="56" s="1"/>
  <c r="R77" i="56"/>
  <c r="S77" i="56"/>
  <c r="T77" i="56"/>
  <c r="R78" i="56"/>
  <c r="S78" i="56"/>
  <c r="T78" i="56"/>
  <c r="R79" i="56"/>
  <c r="S79" i="56"/>
  <c r="T79" i="56"/>
  <c r="R80" i="56"/>
  <c r="S80" i="56"/>
  <c r="T80" i="56"/>
  <c r="R81" i="56"/>
  <c r="H81" i="56" s="1"/>
  <c r="C81" i="56" s="1"/>
  <c r="D81" i="56" s="1"/>
  <c r="E81" i="56" s="1"/>
  <c r="S81" i="56"/>
  <c r="T81" i="56"/>
  <c r="R82" i="56"/>
  <c r="H82" i="56" s="1"/>
  <c r="C82" i="56" s="1"/>
  <c r="D82" i="56" s="1"/>
  <c r="E82" i="56" s="1"/>
  <c r="S82" i="56"/>
  <c r="T82" i="56"/>
  <c r="R83" i="56"/>
  <c r="S83" i="56"/>
  <c r="T83" i="56"/>
  <c r="H83" i="56" s="1"/>
  <c r="C83" i="56" s="1"/>
  <c r="D83" i="56" s="1"/>
  <c r="E83" i="56" s="1"/>
  <c r="R84" i="56"/>
  <c r="S84" i="56"/>
  <c r="T84" i="56"/>
  <c r="R85" i="56"/>
  <c r="H85" i="56" s="1"/>
  <c r="C85" i="56" s="1"/>
  <c r="D85" i="56" s="1"/>
  <c r="E85" i="56" s="1"/>
  <c r="S85" i="56"/>
  <c r="T85" i="56"/>
  <c r="R86" i="56"/>
  <c r="S86" i="56"/>
  <c r="T86" i="56"/>
  <c r="R87" i="56"/>
  <c r="S87" i="56"/>
  <c r="T87" i="56"/>
  <c r="R88" i="56"/>
  <c r="S88" i="56"/>
  <c r="T88" i="56"/>
  <c r="H88" i="56" s="1"/>
  <c r="C88" i="56" s="1"/>
  <c r="D88" i="56" s="1"/>
  <c r="E88" i="56" s="1"/>
  <c r="R89" i="56"/>
  <c r="H89" i="56" s="1"/>
  <c r="C89" i="56" s="1"/>
  <c r="D89" i="56" s="1"/>
  <c r="E89" i="56" s="1"/>
  <c r="S89" i="56"/>
  <c r="T89" i="56"/>
  <c r="R91" i="56"/>
  <c r="H91" i="56"/>
  <c r="C91" i="56" s="1"/>
  <c r="D91" i="56" s="1"/>
  <c r="E91" i="56" s="1"/>
  <c r="S91" i="56"/>
  <c r="T91" i="56"/>
  <c r="R92" i="56"/>
  <c r="S92" i="56"/>
  <c r="T92" i="56"/>
  <c r="R93" i="56"/>
  <c r="S93" i="56"/>
  <c r="H93" i="56" s="1"/>
  <c r="C93" i="56" s="1"/>
  <c r="D93" i="56" s="1"/>
  <c r="E93" i="56" s="1"/>
  <c r="T93" i="56"/>
  <c r="R94" i="56"/>
  <c r="S94" i="56"/>
  <c r="H94" i="56" s="1"/>
  <c r="C94" i="56" s="1"/>
  <c r="D94" i="56" s="1"/>
  <c r="E94" i="56" s="1"/>
  <c r="T94" i="56"/>
  <c r="R95" i="56"/>
  <c r="H95" i="56" s="1"/>
  <c r="C95" i="56" s="1"/>
  <c r="D95" i="56" s="1"/>
  <c r="E95" i="56" s="1"/>
  <c r="S95" i="56"/>
  <c r="T95" i="56"/>
  <c r="R97" i="56"/>
  <c r="S97" i="56"/>
  <c r="T97" i="56"/>
  <c r="H97" i="56" s="1"/>
  <c r="C97" i="56" s="1"/>
  <c r="D97" i="56" s="1"/>
  <c r="E97" i="56" s="1"/>
  <c r="R98" i="56"/>
  <c r="H98" i="56" s="1"/>
  <c r="C98" i="56" s="1"/>
  <c r="D98" i="56" s="1"/>
  <c r="E98" i="56" s="1"/>
  <c r="S98" i="56"/>
  <c r="T98" i="56"/>
  <c r="R99" i="56"/>
  <c r="S99" i="56"/>
  <c r="T99" i="56"/>
  <c r="R100" i="56"/>
  <c r="S100" i="56"/>
  <c r="H100" i="56" s="1"/>
  <c r="C100" i="56" s="1"/>
  <c r="D100" i="56" s="1"/>
  <c r="E100" i="56" s="1"/>
  <c r="T100" i="56"/>
  <c r="R101" i="56"/>
  <c r="H101" i="56" s="1"/>
  <c r="C101" i="56" s="1"/>
  <c r="D101" i="56" s="1"/>
  <c r="E101" i="56" s="1"/>
  <c r="S101" i="56"/>
  <c r="T101" i="56"/>
  <c r="R102" i="56"/>
  <c r="S102" i="56"/>
  <c r="T102" i="56"/>
  <c r="R103" i="56"/>
  <c r="S103" i="56"/>
  <c r="T103" i="56"/>
  <c r="H103" i="56" s="1"/>
  <c r="C103" i="56" s="1"/>
  <c r="D103" i="56" s="1"/>
  <c r="E103" i="56" s="1"/>
  <c r="R104" i="56"/>
  <c r="S104" i="56"/>
  <c r="T104" i="56"/>
  <c r="H104" i="56" s="1"/>
  <c r="C104" i="56" s="1"/>
  <c r="D104" i="56" s="1"/>
  <c r="E104" i="56" s="1"/>
  <c r="R105" i="56"/>
  <c r="H105" i="56" s="1"/>
  <c r="C105" i="56" s="1"/>
  <c r="D105" i="56" s="1"/>
  <c r="E105" i="56" s="1"/>
  <c r="S105" i="56"/>
  <c r="T105" i="56"/>
  <c r="Q7" i="56"/>
  <c r="B7" i="56" s="1"/>
  <c r="Q8" i="56"/>
  <c r="Q9" i="56"/>
  <c r="B9" i="56" s="1"/>
  <c r="S6" i="56"/>
  <c r="T6" i="56"/>
  <c r="B6" i="56"/>
  <c r="K5" i="56"/>
  <c r="J5" i="56"/>
  <c r="I5" i="56"/>
  <c r="C4" i="57"/>
  <c r="C5" i="57"/>
  <c r="C6" i="57"/>
  <c r="C7" i="57"/>
  <c r="C8" i="57"/>
  <c r="C9" i="57"/>
  <c r="C11" i="57"/>
  <c r="C12" i="57"/>
  <c r="C13" i="57"/>
  <c r="C19" i="57"/>
  <c r="C20" i="57"/>
  <c r="C3" i="57"/>
  <c r="F3" i="57"/>
  <c r="F4" i="57"/>
  <c r="F5" i="57" s="1"/>
  <c r="F6" i="57" s="1"/>
  <c r="F7" i="57" s="1"/>
  <c r="F8" i="57"/>
  <c r="E19" i="27" s="1"/>
  <c r="F12" i="57"/>
  <c r="F13" i="57"/>
  <c r="F14" i="57"/>
  <c r="F15" i="57"/>
  <c r="F16" i="57"/>
  <c r="F17" i="57" s="1"/>
  <c r="F18" i="57" s="1"/>
  <c r="F19" i="57" s="1"/>
  <c r="F20" i="57" s="1"/>
  <c r="E8" i="27" s="1"/>
  <c r="R6" i="56"/>
  <c r="H141" i="56"/>
  <c r="C141" i="56" s="1"/>
  <c r="D141" i="56" s="1"/>
  <c r="E141" i="56" s="1"/>
  <c r="H36" i="56"/>
  <c r="C36" i="56" s="1"/>
  <c r="D36" i="56"/>
  <c r="E36" i="56" s="1"/>
  <c r="H137" i="56"/>
  <c r="C137" i="56"/>
  <c r="D137" i="56" s="1"/>
  <c r="E137" i="56" s="1"/>
  <c r="H140" i="56"/>
  <c r="C140" i="56" s="1"/>
  <c r="D140" i="56" s="1"/>
  <c r="E140" i="56" s="1"/>
  <c r="B8" i="56"/>
  <c r="H139" i="56"/>
  <c r="C139" i="56" s="1"/>
  <c r="D139" i="56"/>
  <c r="E139" i="56" s="1"/>
  <c r="H138" i="56"/>
  <c r="C138" i="56"/>
  <c r="D138" i="56"/>
  <c r="E138" i="56" s="1"/>
  <c r="H79" i="56"/>
  <c r="C79" i="56"/>
  <c r="D79" i="56" s="1"/>
  <c r="E79" i="56" s="1"/>
  <c r="H110" i="56"/>
  <c r="C110" i="56"/>
  <c r="D110" i="56"/>
  <c r="E110" i="56" s="1"/>
  <c r="C63" i="56"/>
  <c r="D63" i="56" s="1"/>
  <c r="E63" i="56" s="1"/>
  <c r="H92" i="56"/>
  <c r="C92" i="56" s="1"/>
  <c r="D92" i="56" s="1"/>
  <c r="E92" i="56" s="1"/>
  <c r="E48" i="56"/>
  <c r="H77" i="56"/>
  <c r="C77" i="56" s="1"/>
  <c r="D77" i="56" s="1"/>
  <c r="E77" i="56" s="1"/>
  <c r="H126" i="56"/>
  <c r="C126" i="56" s="1"/>
  <c r="D126" i="56" s="1"/>
  <c r="E126" i="56" s="1"/>
  <c r="H132" i="56"/>
  <c r="C132" i="56" s="1"/>
  <c r="D132" i="56"/>
  <c r="E132" i="56" s="1"/>
  <c r="H99" i="56"/>
  <c r="C99" i="56" s="1"/>
  <c r="D99" i="56" s="1"/>
  <c r="E99" i="56" s="1"/>
  <c r="H54" i="56"/>
  <c r="C54" i="56"/>
  <c r="D54" i="56"/>
  <c r="E54" i="56" s="1"/>
  <c r="H6" i="56"/>
  <c r="C6" i="56" s="1"/>
  <c r="D6" i="56"/>
  <c r="E6" i="56" s="1"/>
  <c r="H134" i="56"/>
  <c r="C134" i="56" s="1"/>
  <c r="D134" i="56" s="1"/>
  <c r="E134" i="56" s="1"/>
  <c r="H51" i="56"/>
  <c r="C51" i="56"/>
  <c r="D51" i="56" s="1"/>
  <c r="E51" i="56" s="1"/>
  <c r="H96" i="56"/>
  <c r="C96" i="56" s="1"/>
  <c r="D96" i="56" s="1"/>
  <c r="E96" i="56" s="1"/>
  <c r="H114" i="56"/>
  <c r="C114" i="56"/>
  <c r="D114" i="56"/>
  <c r="E114" i="56" s="1"/>
  <c r="H142" i="56"/>
  <c r="C142" i="56"/>
  <c r="D142" i="56" s="1"/>
  <c r="E142" i="56" s="1"/>
  <c r="E27" i="27" l="1"/>
  <c r="E12" i="27"/>
  <c r="E10" i="27"/>
  <c r="E16" i="27"/>
  <c r="E14" i="27"/>
  <c r="E13" i="27"/>
  <c r="E11" i="27"/>
  <c r="E9" i="27"/>
  <c r="H41" i="56"/>
  <c r="C41" i="56" s="1"/>
  <c r="D41" i="56" s="1"/>
  <c r="E41" i="56" s="1"/>
  <c r="H32" i="56"/>
  <c r="C32" i="56" s="1"/>
  <c r="D32" i="56" s="1"/>
  <c r="E32" i="56" s="1"/>
  <c r="H46" i="56"/>
  <c r="C46" i="56" s="1"/>
  <c r="D46" i="56" s="1"/>
  <c r="E46" i="56" s="1"/>
  <c r="H60" i="56"/>
  <c r="C60" i="56" s="1"/>
  <c r="D60" i="56" s="1"/>
  <c r="E60" i="56" s="1"/>
  <c r="H16" i="56"/>
  <c r="C16" i="56" s="1"/>
  <c r="D16" i="56" s="1"/>
  <c r="E16" i="56" s="1"/>
  <c r="H30" i="56"/>
  <c r="C30" i="56" s="1"/>
  <c r="D30" i="56" s="1"/>
  <c r="E30" i="56" s="1"/>
  <c r="H86" i="56"/>
  <c r="C86" i="56" s="1"/>
  <c r="D86" i="56" s="1"/>
  <c r="E86" i="56" s="1"/>
  <c r="H122" i="56"/>
  <c r="C122" i="56" s="1"/>
  <c r="D122" i="56" s="1"/>
  <c r="E122" i="56" s="1"/>
  <c r="H31" i="56"/>
  <c r="C31" i="56" s="1"/>
  <c r="D31" i="56" s="1"/>
  <c r="E31" i="56" s="1"/>
  <c r="H73" i="56"/>
  <c r="C73" i="56" s="1"/>
  <c r="D73" i="56" s="1"/>
  <c r="E73" i="56" s="1"/>
  <c r="E23" i="27"/>
  <c r="E22" i="27"/>
  <c r="E21" i="27"/>
  <c r="E20" i="27"/>
  <c r="H80" i="56"/>
  <c r="C80" i="56" s="1"/>
  <c r="D80" i="56" s="1"/>
  <c r="E80" i="56" s="1"/>
  <c r="H45" i="56"/>
  <c r="C45" i="56" s="1"/>
  <c r="D45" i="56" s="1"/>
  <c r="E45" i="56" s="1"/>
  <c r="H113" i="56"/>
  <c r="C113" i="56" s="1"/>
  <c r="D113" i="56" s="1"/>
  <c r="E113" i="56" s="1"/>
  <c r="H67" i="56"/>
  <c r="C67" i="56" s="1"/>
  <c r="D67" i="56" s="1"/>
  <c r="E67" i="56" s="1"/>
  <c r="H23" i="56"/>
  <c r="C23" i="56" s="1"/>
  <c r="D23" i="56" s="1"/>
  <c r="E23" i="56" s="1"/>
  <c r="H146" i="56"/>
  <c r="C146" i="56" s="1"/>
  <c r="D146" i="56" s="1"/>
  <c r="E146" i="56" s="1"/>
  <c r="H66" i="56"/>
  <c r="C66" i="56" s="1"/>
  <c r="D66" i="56" s="1"/>
  <c r="E66" i="56" s="1"/>
  <c r="H57" i="56"/>
  <c r="C57" i="56" s="1"/>
  <c r="D57" i="56" s="1"/>
  <c r="E57" i="56" s="1"/>
  <c r="H78" i="56"/>
  <c r="C78" i="56" s="1"/>
  <c r="D78" i="56" s="1"/>
  <c r="E78" i="56" s="1"/>
  <c r="H64" i="56"/>
  <c r="C64" i="56" s="1"/>
  <c r="D64" i="56" s="1"/>
  <c r="E64" i="56" s="1"/>
  <c r="H21" i="56"/>
  <c r="C21" i="56" s="1"/>
  <c r="D21" i="56" s="1"/>
  <c r="E21" i="56" s="1"/>
  <c r="H135" i="56"/>
  <c r="C135" i="56" s="1"/>
  <c r="D135" i="56" s="1"/>
  <c r="E135" i="56" s="1"/>
  <c r="H87" i="56"/>
  <c r="C87" i="56" s="1"/>
  <c r="D87" i="56" s="1"/>
  <c r="E87" i="56" s="1"/>
  <c r="H55" i="56"/>
  <c r="C55" i="56" s="1"/>
  <c r="D55" i="56" s="1"/>
  <c r="E55" i="56" s="1"/>
  <c r="H34" i="56"/>
  <c r="C34" i="56" s="1"/>
  <c r="D34" i="56" s="1"/>
  <c r="E34" i="56" s="1"/>
  <c r="H102" i="56"/>
  <c r="C102" i="56" s="1"/>
  <c r="D102" i="56" s="1"/>
  <c r="E102" i="56" s="1"/>
  <c r="H148" i="56"/>
  <c r="C148" i="56" s="1"/>
  <c r="D148" i="56" s="1"/>
  <c r="E148" i="56" s="1"/>
  <c r="H84" i="56"/>
  <c r="C84" i="56" s="1"/>
  <c r="D84" i="56" s="1"/>
  <c r="E84" i="56" s="1"/>
  <c r="H42" i="56"/>
  <c r="C42" i="56" s="1"/>
  <c r="D42" i="56" s="1"/>
  <c r="E42" i="56" s="1"/>
  <c r="Q10" i="56"/>
  <c r="B10" i="56" l="1"/>
  <c r="Q11" i="56"/>
  <c r="Q12" i="56" l="1"/>
  <c r="B11" i="56"/>
  <c r="Q13" i="56" l="1"/>
  <c r="B12" i="56"/>
  <c r="B13" i="56" l="1"/>
  <c r="Q14" i="56"/>
  <c r="B14" i="56" l="1"/>
  <c r="Q15" i="56"/>
  <c r="B15" i="56" l="1"/>
  <c r="Q16" i="56"/>
  <c r="Q17" i="56" l="1"/>
  <c r="B16" i="56"/>
  <c r="B17" i="56" l="1"/>
  <c r="Q18" i="56"/>
  <c r="Q19" i="56" l="1"/>
  <c r="B18" i="56"/>
  <c r="Q20" i="56" l="1"/>
  <c r="B19" i="56"/>
  <c r="B20" i="56" l="1"/>
  <c r="Q21" i="56"/>
  <c r="Q22" i="56" l="1"/>
  <c r="B21" i="56"/>
  <c r="B22" i="56" l="1"/>
  <c r="Q23" i="56"/>
  <c r="Q24" i="56" l="1"/>
  <c r="B23" i="56"/>
  <c r="Q25" i="56" l="1"/>
  <c r="B24" i="56"/>
  <c r="B25" i="56" l="1"/>
  <c r="Q26" i="56"/>
  <c r="Q27" i="56" l="1"/>
  <c r="B26" i="56"/>
  <c r="Q28" i="56" l="1"/>
  <c r="B27" i="56"/>
  <c r="Q29" i="56" l="1"/>
  <c r="B28" i="56"/>
  <c r="Q30" i="56" l="1"/>
  <c r="B29" i="56"/>
  <c r="Q31" i="56" l="1"/>
  <c r="B30" i="56"/>
  <c r="B31" i="56" l="1"/>
  <c r="Q32" i="56"/>
  <c r="Q33" i="56" l="1"/>
  <c r="B32" i="56"/>
  <c r="Q34" i="56" l="1"/>
  <c r="B33" i="56"/>
  <c r="Q35" i="56" l="1"/>
  <c r="B34" i="56"/>
  <c r="Q36" i="56" l="1"/>
  <c r="B35" i="56"/>
  <c r="B36" i="56" l="1"/>
  <c r="Q37" i="56"/>
  <c r="Q38" i="56" l="1"/>
  <c r="B37" i="56"/>
  <c r="B38" i="56" l="1"/>
  <c r="Q39" i="56"/>
  <c r="Q40" i="56" l="1"/>
  <c r="B39" i="56"/>
  <c r="Q41" i="56" l="1"/>
  <c r="B40" i="56"/>
  <c r="B41" i="56" l="1"/>
  <c r="Q42" i="56"/>
  <c r="Q43" i="56" l="1"/>
  <c r="B42" i="56"/>
  <c r="Q44" i="56" l="1"/>
  <c r="B43" i="56"/>
  <c r="B44" i="56" l="1"/>
  <c r="Q45" i="56"/>
  <c r="Q46" i="56" l="1"/>
  <c r="B45" i="56"/>
  <c r="Q47" i="56" l="1"/>
  <c r="B46" i="56"/>
  <c r="B47" i="56" l="1"/>
  <c r="Q48" i="56"/>
  <c r="B48" i="56" l="1"/>
  <c r="Q49" i="56"/>
  <c r="Q50" i="56" l="1"/>
  <c r="B49" i="56"/>
  <c r="Q51" i="56" l="1"/>
  <c r="B50" i="56"/>
  <c r="Q52" i="56" l="1"/>
  <c r="B51" i="56"/>
  <c r="Q53" i="56" l="1"/>
  <c r="B52" i="56"/>
  <c r="B53" i="56" l="1"/>
  <c r="Q54" i="56"/>
  <c r="B54" i="56" l="1"/>
  <c r="Q55" i="56"/>
  <c r="B55" i="56" l="1"/>
  <c r="Q56" i="56"/>
  <c r="B56" i="56" l="1"/>
  <c r="Q57" i="56"/>
  <c r="B57" i="56" l="1"/>
  <c r="Q58" i="56"/>
  <c r="B58" i="56" l="1"/>
  <c r="Q59" i="56"/>
  <c r="Q60" i="56" l="1"/>
  <c r="B59" i="56"/>
  <c r="B60" i="56" l="1"/>
  <c r="Q61" i="56"/>
  <c r="B61" i="56" l="1"/>
  <c r="Q62" i="56"/>
  <c r="B62" i="56" l="1"/>
  <c r="Q63" i="56"/>
  <c r="Q64" i="56" l="1"/>
  <c r="B63" i="56"/>
  <c r="Q65" i="56" l="1"/>
  <c r="B64" i="56"/>
  <c r="B65" i="56" l="1"/>
  <c r="Q66" i="56"/>
  <c r="Q67" i="56" l="1"/>
  <c r="B66" i="56"/>
  <c r="B67" i="56" l="1"/>
  <c r="Q68" i="56"/>
  <c r="B68" i="56" l="1"/>
  <c r="Q69" i="56"/>
  <c r="Q70" i="56" l="1"/>
  <c r="B69" i="56"/>
  <c r="Q71" i="56" l="1"/>
  <c r="B70" i="56"/>
  <c r="Q72" i="56" l="1"/>
  <c r="B71" i="56"/>
  <c r="B72" i="56" l="1"/>
  <c r="Q73" i="56"/>
  <c r="B73" i="56" l="1"/>
  <c r="Q74" i="56"/>
  <c r="B74" i="56" l="1"/>
  <c r="Q75" i="56"/>
  <c r="B75" i="56" l="1"/>
  <c r="Q76" i="56"/>
  <c r="Q77" i="56" l="1"/>
  <c r="B76" i="56"/>
  <c r="B77" i="56" l="1"/>
  <c r="Q78" i="56"/>
  <c r="Q79" i="56" l="1"/>
  <c r="B78" i="56"/>
  <c r="B79" i="56" l="1"/>
  <c r="Q80" i="56"/>
  <c r="Q81" i="56" l="1"/>
  <c r="B80" i="56"/>
  <c r="B81" i="56" l="1"/>
  <c r="Q82" i="56"/>
  <c r="B82" i="56" l="1"/>
  <c r="Q83" i="56"/>
  <c r="B83" i="56" l="1"/>
  <c r="Q84" i="56"/>
  <c r="B84" i="56" l="1"/>
  <c r="Q85" i="56"/>
  <c r="B85" i="56" l="1"/>
  <c r="Q86" i="56"/>
  <c r="Q87" i="56" l="1"/>
  <c r="B86" i="56"/>
  <c r="B87" i="56" l="1"/>
  <c r="Q88" i="56"/>
  <c r="Q89" i="56" l="1"/>
  <c r="B88" i="56"/>
  <c r="B89" i="56" l="1"/>
  <c r="Q90" i="56"/>
  <c r="B90" i="56" l="1"/>
  <c r="Q91" i="56"/>
  <c r="Q92" i="56" l="1"/>
  <c r="B91" i="56"/>
  <c r="B92" i="56" l="1"/>
  <c r="Q93" i="56"/>
  <c r="Q94" i="56" l="1"/>
  <c r="B93" i="56"/>
  <c r="Q95" i="56" l="1"/>
  <c r="B94" i="56"/>
  <c r="B95" i="56" l="1"/>
  <c r="Q96" i="56"/>
  <c r="Q97" i="56" l="1"/>
  <c r="B96" i="56"/>
  <c r="Q98" i="56" l="1"/>
  <c r="B97" i="56"/>
  <c r="Q99" i="56" l="1"/>
  <c r="B98" i="56"/>
  <c r="B99" i="56" l="1"/>
  <c r="Q100" i="56"/>
  <c r="B100" i="56" l="1"/>
  <c r="Q101" i="56"/>
  <c r="Q102" i="56" l="1"/>
  <c r="B101" i="56"/>
  <c r="B102" i="56" l="1"/>
  <c r="Q103" i="56"/>
  <c r="Q104" i="56" l="1"/>
  <c r="B103" i="56"/>
  <c r="B104" i="56" l="1"/>
  <c r="Q105" i="56"/>
  <c r="Q106" i="56" l="1"/>
  <c r="B105" i="56"/>
  <c r="Q107" i="56" l="1"/>
  <c r="B106" i="56"/>
  <c r="B107" i="56" l="1"/>
  <c r="Q108" i="56"/>
  <c r="Q109" i="56" l="1"/>
  <c r="B108" i="56"/>
  <c r="B109" i="56" l="1"/>
  <c r="Q110" i="56"/>
  <c r="Q111" i="56" l="1"/>
  <c r="B110" i="56"/>
  <c r="B111" i="56" l="1"/>
  <c r="Q112" i="56"/>
  <c r="Q113" i="56" l="1"/>
  <c r="B112" i="56"/>
  <c r="Q114" i="56" l="1"/>
  <c r="B113" i="56"/>
  <c r="Q115" i="56" l="1"/>
  <c r="B114" i="56"/>
  <c r="B115" i="56" l="1"/>
  <c r="Q116" i="56"/>
  <c r="B116" i="56" l="1"/>
  <c r="Q117" i="56"/>
  <c r="B117" i="56" l="1"/>
  <c r="Q118" i="56"/>
  <c r="B118" i="56" l="1"/>
  <c r="Q119" i="56"/>
  <c r="B119" i="56" l="1"/>
  <c r="Q120" i="56"/>
  <c r="Q121" i="56" l="1"/>
  <c r="B120" i="56"/>
  <c r="Q122" i="56" l="1"/>
  <c r="B121" i="56"/>
  <c r="B122" i="56" l="1"/>
  <c r="Q123" i="56"/>
  <c r="B123" i="56" l="1"/>
  <c r="Q124" i="56"/>
  <c r="Q125" i="56" l="1"/>
  <c r="B124" i="56"/>
  <c r="B125" i="56" l="1"/>
  <c r="Q126" i="56"/>
  <c r="B126" i="56" l="1"/>
  <c r="Q127" i="56"/>
  <c r="B127" i="56" l="1"/>
  <c r="Q128" i="56"/>
  <c r="B128" i="56" l="1"/>
  <c r="Q129" i="56"/>
  <c r="B129" i="56" l="1"/>
  <c r="Q130" i="56"/>
  <c r="B130" i="56" l="1"/>
  <c r="Q131" i="56"/>
  <c r="Q132" i="56" l="1"/>
  <c r="B131" i="56"/>
  <c r="Q133" i="56" l="1"/>
  <c r="B132" i="56"/>
  <c r="B133" i="56" l="1"/>
  <c r="Q134" i="56"/>
  <c r="B134" i="56" l="1"/>
  <c r="Q135" i="56"/>
  <c r="B135" i="56" l="1"/>
  <c r="Q136" i="56"/>
  <c r="Q137" i="56" l="1"/>
  <c r="B136" i="56"/>
  <c r="Q138" i="56" l="1"/>
  <c r="B137" i="56"/>
  <c r="B138" i="56" l="1"/>
  <c r="Q139" i="56"/>
  <c r="Q140" i="56" l="1"/>
  <c r="B139" i="56"/>
  <c r="B140" i="56" l="1"/>
  <c r="Q141" i="56"/>
  <c r="B141" i="56" l="1"/>
  <c r="Q142" i="56"/>
  <c r="B142" i="56" l="1"/>
  <c r="Q143" i="56"/>
  <c r="Q144" i="56" l="1"/>
  <c r="B143" i="56"/>
  <c r="B144" i="56" l="1"/>
  <c r="Q145" i="56"/>
  <c r="Q146" i="56" l="1"/>
  <c r="B145" i="56"/>
  <c r="B146" i="56" l="1"/>
  <c r="Q147" i="56"/>
  <c r="B147" i="56" l="1"/>
  <c r="Q148" i="56"/>
  <c r="Q149" i="56" l="1"/>
  <c r="B149" i="56" s="1"/>
  <c r="B14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3/11/2012
Processing order
</t>
        </r>
      </text>
    </comment>
  </commentList>
</comments>
</file>

<file path=xl/sharedStrings.xml><?xml version="1.0" encoding="utf-8"?>
<sst xmlns="http://schemas.openxmlformats.org/spreadsheetml/2006/main" count="998" uniqueCount="203">
  <si>
    <t>Op</t>
  </si>
  <si>
    <t>Unit</t>
  </si>
  <si>
    <t>Desc</t>
  </si>
  <si>
    <t>Name</t>
  </si>
  <si>
    <t>Val1</t>
  </si>
  <si>
    <t>Val2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</si>
  <si>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</si>
  <si>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</si>
  <si>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</si>
  <si>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</si>
  <si>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</si>
  <si>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</si>
  <si>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</si>
  <si>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</si>
  <si>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</si>
  <si>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</si>
  <si>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</si>
  <si>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</si>
  <si>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</si>
  <si>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</si>
  <si>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InnerOnly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</si>
  <si>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</si>
  <si>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</si>
  <si>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</si>
  <si>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</si>
  <si>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</si>
  <si>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</si>
  <si>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</si>
  <si>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</si>
  <si>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</si>
  <si>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</si>
  <si>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Y</t>
  </si>
  <si>
    <t>Ldesc</t>
  </si>
  <si>
    <t>ProcOrd</t>
  </si>
  <si>
    <t>WhereCond</t>
  </si>
  <si>
    <t>YrForElast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</si>
  <si>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</si>
  <si>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</si>
  <si>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</si>
  <si>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</si>
  <si>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</si>
  <si>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</si>
  <si>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</si>
  <si>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</si>
  <si>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</si>
  <si>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LDesc</t>
  </si>
  <si>
    <t>Boolean</t>
  </si>
  <si>
    <t>Oname</t>
  </si>
  <si>
    <t>~TS_Defs</t>
  </si>
  <si>
    <t>~TS_Agg</t>
  </si>
  <si>
    <t>~Op_Varbl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</si>
  <si>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</si>
  <si>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</si>
  <si>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</si>
  <si>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</si>
  <si>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</si>
  <si>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</si>
  <si>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</si>
  <si>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</si>
  <si>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</si>
  <si>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</si>
  <si>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</si>
  <si>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</si>
  <si>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</si>
  <si>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</si>
  <si>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</si>
  <si>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</si>
  <si>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</si>
  <si>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</si>
  <si>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</si>
  <si>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</si>
  <si>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</si>
  <si>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</si>
  <si>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</si>
  <si>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</si>
  <si>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</si>
  <si>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</si>
  <si>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</si>
  <si>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</si>
  <si>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</si>
  <si>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</si>
  <si>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</si>
  <si>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</si>
  <si>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</si>
  <si>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</si>
  <si>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</si>
  <si>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</si>
  <si>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</si>
  <si>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</si>
  <si>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Price_Ann-Elec</t>
  </si>
  <si>
    <t>Elec.Price-Annual</t>
  </si>
  <si>
    <t>Electricity - Price - averaged over timeslices</t>
  </si>
  <si>
    <t>ELEOIL</t>
  </si>
  <si>
    <t>EProd_&lt;Pset&gt;</t>
  </si>
  <si>
    <t>Ref</t>
  </si>
  <si>
    <t>Hi</t>
  </si>
  <si>
    <t>Lo</t>
  </si>
  <si>
    <t>CO2</t>
  </si>
  <si>
    <t>C</t>
  </si>
  <si>
    <t>S</t>
  </si>
  <si>
    <t>ELEBIO</t>
  </si>
  <si>
    <t>ELECOA</t>
  </si>
  <si>
    <t>ELEGAS</t>
  </si>
  <si>
    <t>Shale</t>
  </si>
  <si>
    <t>RECost</t>
  </si>
  <si>
    <t>R</t>
  </si>
  <si>
    <t>Cap</t>
  </si>
  <si>
    <t>25-5</t>
  </si>
  <si>
    <t>50-5</t>
  </si>
  <si>
    <t>25-1</t>
  </si>
  <si>
    <t>50-1</t>
  </si>
  <si>
    <t>Re</t>
  </si>
  <si>
    <t>Rg</t>
  </si>
  <si>
    <t>Regions</t>
  </si>
  <si>
    <t>ScenG_MC-Reg~CO2</t>
  </si>
  <si>
    <t>ScenG_MC-RE~Shale</t>
  </si>
  <si>
    <t>IEMM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</si>
  <si>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</si>
  <si>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</si>
  <si>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</si>
  <si>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</si>
  <si>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</si>
  <si>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</si>
  <si>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</si>
  <si>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</si>
  <si>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</si>
  <si>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</si>
  <si>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</si>
  <si>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</si>
  <si>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</si>
  <si>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</si>
  <si>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</si>
  <si>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</si>
  <si>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</si>
  <si>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</si>
  <si>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</si>
  <si>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</si>
  <si>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</si>
  <si>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</si>
  <si>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</si>
  <si>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</si>
  <si>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</si>
  <si>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</si>
  <si>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</si>
  <si>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</si>
  <si>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</si>
  <si>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</si>
  <si>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</si>
  <si>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</si>
  <si>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</si>
  <si>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ELERNW</t>
  </si>
  <si>
    <t>PJ</t>
  </si>
  <si>
    <t>MEuro05</t>
  </si>
  <si>
    <t>NRG_ELC</t>
  </si>
  <si>
    <t>NRG_GAS</t>
  </si>
  <si>
    <t>NRG_OIL</t>
  </si>
  <si>
    <t>NRG_RNW</t>
  </si>
  <si>
    <t>NRG_SOLID</t>
  </si>
  <si>
    <t>FE_&lt;Pset&gt;-Elec</t>
  </si>
  <si>
    <t>FE_&lt;Pset&gt;-Gas</t>
  </si>
  <si>
    <t>FE_&lt;Pset&gt;-Oil</t>
  </si>
  <si>
    <t>FE_&lt;Pset&gt;-Rnw</t>
  </si>
  <si>
    <t>FE_&lt;Pset&gt;-Solid</t>
  </si>
  <si>
    <t>Eur/GJ</t>
  </si>
  <si>
    <t>DCAP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</si>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</sst>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21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149"/>
  <sheetViews>
    <sheetView zoomScaleNormal="100" workbookViewId="0"/>
  </sheetViews>
  <sheetFormatPr defaultRowHeight="15"/>
  <cols>
    <col min="1" max="1" width="10" style="5" bestFit="1" customWidth="1"/>
    <col min="2" max="2" width="8.42578125" style="5" bestFit="1" customWidth="1"/>
    <col min="3" max="5" width="24.85546875" style="5" bestFit="1" customWidth="1"/>
    <col min="6" max="6" width="9.140625" style="5"/>
    <col min="7" max="7" width="20.28515625" style="5" bestFit="1" customWidth="1"/>
    <col min="8" max="8" width="23.42578125" style="5" bestFit="1" customWidth="1"/>
    <col min="9" max="9" width="11" style="5" bestFit="1" customWidth="1"/>
    <col min="10" max="10" width="12.28515625" style="5" bestFit="1" customWidth="1"/>
    <col min="11" max="11" width="13.5703125" style="5" bestFit="1" customWidth="1"/>
    <col min="12" max="12" width="10.85546875" style="5" bestFit="1" customWidth="1"/>
    <col min="13" max="13" width="14.7109375" style="5" bestFit="1" customWidth="1"/>
    <col min="14" max="14" width="19.28515625" style="5" bestFit="1" customWidth="1"/>
    <col min="15" max="15" width="19.140625" style="5" bestFit="1" customWidth="1"/>
    <col min="16" max="16" width="19.140625" style="5" customWidth="1"/>
    <col min="17" max="16384" width="9.140625" style="5"/>
  </cols>
  <sheetData>
    <row r="1" spans="1:22">
      <c r="B1" s="5" t="s">
        <v>116</v>
      </c>
      <c r="I1" s="5" t="s">
        <v>98</v>
      </c>
      <c r="J1" s="5" t="s">
        <v>99</v>
      </c>
      <c r="K1" s="5" t="s">
        <v>111</v>
      </c>
      <c r="L1" s="5" t="s">
        <v>21</v>
      </c>
      <c r="M1" s="5" t="s">
        <v>112</v>
      </c>
    </row>
    <row r="2" spans="1:22">
      <c r="I2" s="5" t="s">
        <v>97</v>
      </c>
      <c r="J2" s="5" t="s">
        <v>103</v>
      </c>
      <c r="K2" s="5" t="s">
        <v>104</v>
      </c>
      <c r="L2" s="5" t="s">
        <v>16</v>
      </c>
      <c r="M2" s="5" t="s">
        <v>113</v>
      </c>
    </row>
    <row r="5" spans="1:22">
      <c r="A5" s="5" t="s">
        <v>33</v>
      </c>
      <c r="B5" s="5" t="s">
        <v>47</v>
      </c>
      <c r="C5" s="5" t="s">
        <v>3</v>
      </c>
      <c r="D5" s="5" t="s">
        <v>2</v>
      </c>
      <c r="E5" s="5" t="s">
        <v>32</v>
      </c>
      <c r="H5" s="5" t="s">
        <v>28</v>
      </c>
      <c r="I5" s="5" t="str">
        <f>"ScenG_"&amp;I2</f>
        <v>ScenG_CO2</v>
      </c>
      <c r="J5" s="5" t="str">
        <f>"ScenG_"&amp;J2</f>
        <v>ScenG_Shale</v>
      </c>
      <c r="K5" s="5" t="str">
        <f>"ScenG_"&amp;K2</f>
        <v>ScenG_RECost</v>
      </c>
      <c r="L5" s="5" t="str">
        <f>"ScenG_"&amp;L2</f>
        <v>ScenG_Nuc</v>
      </c>
      <c r="M5" s="5" t="str">
        <f>"ScenG_"&amp;M2</f>
        <v>ScenG_Regions</v>
      </c>
      <c r="N5" s="5" t="s">
        <v>115</v>
      </c>
      <c r="O5" s="5" t="s">
        <v>114</v>
      </c>
    </row>
    <row r="6" spans="1:22">
      <c r="A6" s="5">
        <v>1</v>
      </c>
      <c r="B6" s="5" t="str">
        <f>$B$1&amp;"~"&amp;TEXT(Q6,"000")</f>
        <v>IEMM~001</v>
      </c>
      <c r="C6" s="5" t="str">
        <f>H6</f>
        <v>CRef.SRef.ReRef.NY.RgR.</v>
      </c>
      <c r="D6" s="5" t="str">
        <f>C6</f>
        <v>CRef.SRef.ReRef.NY.RgR.</v>
      </c>
      <c r="E6" s="5" t="str">
        <f>D6</f>
        <v>CRef.SRef.ReRef.NY.RgR.</v>
      </c>
      <c r="H6" s="5" t="str">
        <f>R6&amp;S6&amp;T6&amp;U6&amp;V6</f>
        <v>CRef.SRef.ReRef.NY.RgR.</v>
      </c>
      <c r="I6" s="5" t="s">
        <v>94</v>
      </c>
      <c r="J6" s="5" t="s">
        <v>94</v>
      </c>
      <c r="K6" s="5" t="s">
        <v>94</v>
      </c>
      <c r="L6" s="5" t="s">
        <v>31</v>
      </c>
      <c r="M6" s="5" t="s">
        <v>105</v>
      </c>
      <c r="N6" s="5" t="str">
        <f>K6&amp;"-"&amp;J6</f>
        <v>Ref-Ref</v>
      </c>
      <c r="O6" s="5" t="str">
        <f>M6&amp;"-"&amp;I6</f>
        <v>R-Ref</v>
      </c>
      <c r="Q6" s="5">
        <v>1</v>
      </c>
      <c r="R6" s="5" t="str">
        <f>I$1&amp;I6&amp;"."</f>
        <v>CRef.</v>
      </c>
      <c r="S6" s="5" t="str">
        <f>J$1&amp;J6&amp;"."</f>
        <v>SRef.</v>
      </c>
      <c r="T6" s="5" t="str">
        <f>K$1&amp;K6&amp;"."</f>
        <v>ReRef.</v>
      </c>
      <c r="U6" s="5" t="str">
        <f>L$1&amp;L6&amp;"."</f>
        <v>NY.</v>
      </c>
      <c r="V6" s="5" t="str">
        <f>M$1&amp;M6&amp;"."</f>
        <v>RgR.</v>
      </c>
    </row>
    <row r="7" spans="1:22">
      <c r="A7" s="5">
        <v>1</v>
      </c>
      <c r="B7" s="5" t="str">
        <f t="shared" ref="B7:B63" si="0">$B$1&amp;"~"&amp;TEXT(Q7,"000")</f>
        <v>IEMM~002</v>
      </c>
      <c r="C7" s="5" t="str">
        <f t="shared" ref="C7:C63" si="1">H7</f>
        <v>CCap.SRef.ReRef.NY.RgR.</v>
      </c>
      <c r="D7" s="5" t="str">
        <f t="shared" ref="D7:D63" si="2">C7</f>
        <v>CCap.SRef.ReRef.NY.RgR.</v>
      </c>
      <c r="E7" s="5" t="str">
        <f t="shared" ref="E7:E63" si="3">D7</f>
        <v>CCap.SRef.ReRef.NY.RgR.</v>
      </c>
      <c r="H7" s="5" t="str">
        <f t="shared" ref="H7:H70" si="4">R7&amp;S7&amp;T7&amp;U7&amp;V7</f>
        <v>CCap.SRef.ReRef.NY.RgR.</v>
      </c>
      <c r="I7" s="5" t="s">
        <v>106</v>
      </c>
      <c r="J7" s="5" t="s">
        <v>94</v>
      </c>
      <c r="K7" s="5" t="s">
        <v>94</v>
      </c>
      <c r="L7" s="5" t="s">
        <v>31</v>
      </c>
      <c r="M7" s="5" t="s">
        <v>105</v>
      </c>
      <c r="N7" s="5" t="str">
        <f t="shared" ref="N7:N70" si="5">K7&amp;"-"&amp;J7</f>
        <v>Ref-Ref</v>
      </c>
      <c r="O7" s="5" t="str">
        <f t="shared" ref="O7:O70" si="6">M7&amp;"-"&amp;I7</f>
        <v>R-Cap</v>
      </c>
      <c r="Q7" s="5">
        <f>Q6+1</f>
        <v>2</v>
      </c>
      <c r="R7" s="5" t="str">
        <f t="shared" ref="R7:R70" si="7">I$1&amp;I7&amp;"."</f>
        <v>CCap.</v>
      </c>
      <c r="S7" s="5" t="str">
        <f t="shared" ref="S7:S70" si="8">J$1&amp;J7&amp;"."</f>
        <v>SRef.</v>
      </c>
      <c r="T7" s="5" t="str">
        <f t="shared" ref="T7:T70" si="9">K$1&amp;K7&amp;"."</f>
        <v>ReRef.</v>
      </c>
      <c r="U7" s="5" t="str">
        <f t="shared" ref="U7:U70" si="10">L$1&amp;L7&amp;"."</f>
        <v>NY.</v>
      </c>
      <c r="V7" s="5" t="str">
        <f t="shared" ref="V7:V70" si="11">M$1&amp;M7&amp;"."</f>
        <v>RgR.</v>
      </c>
    </row>
    <row r="8" spans="1:22">
      <c r="A8" s="5">
        <v>1</v>
      </c>
      <c r="B8" s="5" t="str">
        <f t="shared" si="0"/>
        <v>IEMM~003</v>
      </c>
      <c r="C8" s="5" t="str">
        <f t="shared" si="1"/>
        <v>C25-5.SRef.ReRef.NY.RgR.</v>
      </c>
      <c r="D8" s="5" t="str">
        <f t="shared" si="2"/>
        <v>C25-5.SRef.ReRef.NY.RgR.</v>
      </c>
      <c r="E8" s="5" t="str">
        <f t="shared" si="3"/>
        <v>C25-5.SRef.ReRef.NY.RgR.</v>
      </c>
      <c r="H8" s="5" t="str">
        <f t="shared" si="4"/>
        <v>C25-5.SRef.ReRef.NY.RgR.</v>
      </c>
      <c r="I8" s="5" t="s">
        <v>107</v>
      </c>
      <c r="J8" s="5" t="s">
        <v>94</v>
      </c>
      <c r="K8" s="5" t="s">
        <v>94</v>
      </c>
      <c r="L8" s="5" t="s">
        <v>31</v>
      </c>
      <c r="M8" s="5" t="s">
        <v>105</v>
      </c>
      <c r="N8" s="5" t="str">
        <f t="shared" si="5"/>
        <v>Ref-Ref</v>
      </c>
      <c r="O8" s="5" t="str">
        <f t="shared" si="6"/>
        <v>R-25-5</v>
      </c>
      <c r="Q8" s="5">
        <f t="shared" ref="Q8:Q71" si="12">Q7+1</f>
        <v>3</v>
      </c>
      <c r="R8" s="5" t="str">
        <f t="shared" si="7"/>
        <v>C25-5.</v>
      </c>
      <c r="S8" s="5" t="str">
        <f t="shared" si="8"/>
        <v>SRef.</v>
      </c>
      <c r="T8" s="5" t="str">
        <f t="shared" si="9"/>
        <v>ReRef.</v>
      </c>
      <c r="U8" s="5" t="str">
        <f t="shared" si="10"/>
        <v>NY.</v>
      </c>
      <c r="V8" s="5" t="str">
        <f t="shared" si="11"/>
        <v>RgR.</v>
      </c>
    </row>
    <row r="9" spans="1:22">
      <c r="A9" s="5">
        <v>1</v>
      </c>
      <c r="B9" s="5" t="str">
        <f t="shared" si="0"/>
        <v>IEMM~004</v>
      </c>
      <c r="C9" s="5" t="str">
        <f t="shared" si="1"/>
        <v>C50-5.SRef.ReRef.NY.RgR.</v>
      </c>
      <c r="D9" s="5" t="str">
        <f t="shared" si="2"/>
        <v>C50-5.SRef.ReRef.NY.RgR.</v>
      </c>
      <c r="E9" s="5" t="str">
        <f t="shared" si="3"/>
        <v>C50-5.SRef.ReRef.NY.RgR.</v>
      </c>
      <c r="H9" s="5" t="str">
        <f t="shared" si="4"/>
        <v>C50-5.SRef.ReRef.NY.RgR.</v>
      </c>
      <c r="I9" s="5" t="s">
        <v>108</v>
      </c>
      <c r="J9" s="5" t="s">
        <v>94</v>
      </c>
      <c r="K9" s="5" t="s">
        <v>94</v>
      </c>
      <c r="L9" s="5" t="s">
        <v>31</v>
      </c>
      <c r="M9" s="5" t="s">
        <v>105</v>
      </c>
      <c r="N9" s="5" t="str">
        <f t="shared" si="5"/>
        <v>Ref-Ref</v>
      </c>
      <c r="O9" s="5" t="str">
        <f t="shared" si="6"/>
        <v>R-50-5</v>
      </c>
      <c r="Q9" s="5">
        <f t="shared" si="12"/>
        <v>4</v>
      </c>
      <c r="R9" s="5" t="str">
        <f t="shared" si="7"/>
        <v>C50-5.</v>
      </c>
      <c r="S9" s="5" t="str">
        <f t="shared" si="8"/>
        <v>SRef.</v>
      </c>
      <c r="T9" s="5" t="str">
        <f t="shared" si="9"/>
        <v>ReRef.</v>
      </c>
      <c r="U9" s="5" t="str">
        <f t="shared" si="10"/>
        <v>NY.</v>
      </c>
      <c r="V9" s="5" t="str">
        <f t="shared" si="11"/>
        <v>RgR.</v>
      </c>
    </row>
    <row r="10" spans="1:22">
      <c r="A10" s="5">
        <v>1</v>
      </c>
      <c r="B10" s="5" t="str">
        <f t="shared" si="0"/>
        <v>IEMM~005</v>
      </c>
      <c r="C10" s="5" t="str">
        <f t="shared" si="1"/>
        <v>C25-1.SRef.ReRef.NY.RgR.</v>
      </c>
      <c r="D10" s="5" t="str">
        <f t="shared" si="2"/>
        <v>C25-1.SRef.ReRef.NY.RgR.</v>
      </c>
      <c r="E10" s="5" t="str">
        <f t="shared" si="3"/>
        <v>C25-1.SRef.ReRef.NY.RgR.</v>
      </c>
      <c r="H10" s="5" t="str">
        <f t="shared" si="4"/>
        <v>C25-1.SRef.ReRef.NY.RgR.</v>
      </c>
      <c r="I10" s="5" t="s">
        <v>109</v>
      </c>
      <c r="J10" s="5" t="s">
        <v>94</v>
      </c>
      <c r="K10" s="5" t="s">
        <v>94</v>
      </c>
      <c r="L10" s="5" t="s">
        <v>31</v>
      </c>
      <c r="M10" s="5" t="s">
        <v>105</v>
      </c>
      <c r="N10" s="5" t="str">
        <f t="shared" si="5"/>
        <v>Ref-Ref</v>
      </c>
      <c r="O10" s="5" t="str">
        <f t="shared" si="6"/>
        <v>R-25-1</v>
      </c>
      <c r="Q10" s="5">
        <f t="shared" si="12"/>
        <v>5</v>
      </c>
      <c r="R10" s="5" t="str">
        <f t="shared" si="7"/>
        <v>C25-1.</v>
      </c>
      <c r="S10" s="5" t="str">
        <f t="shared" si="8"/>
        <v>SRef.</v>
      </c>
      <c r="T10" s="5" t="str">
        <f t="shared" si="9"/>
        <v>ReRef.</v>
      </c>
      <c r="U10" s="5" t="str">
        <f t="shared" si="10"/>
        <v>NY.</v>
      </c>
      <c r="V10" s="5" t="str">
        <f t="shared" si="11"/>
        <v>RgR.</v>
      </c>
    </row>
    <row r="11" spans="1:22">
      <c r="A11" s="5">
        <v>1</v>
      </c>
      <c r="B11" s="5" t="str">
        <f t="shared" si="0"/>
        <v>IEMM~006</v>
      </c>
      <c r="C11" s="5" t="str">
        <f t="shared" si="1"/>
        <v>C50-1.SRef.ReRef.NY.RgR.</v>
      </c>
      <c r="D11" s="5" t="str">
        <f t="shared" si="2"/>
        <v>C50-1.SRef.ReRef.NY.RgR.</v>
      </c>
      <c r="E11" s="5" t="str">
        <f t="shared" si="3"/>
        <v>C50-1.SRef.ReRef.NY.RgR.</v>
      </c>
      <c r="H11" s="5" t="str">
        <f t="shared" si="4"/>
        <v>C50-1.SRef.ReRef.NY.RgR.</v>
      </c>
      <c r="I11" s="5" t="s">
        <v>110</v>
      </c>
      <c r="J11" s="5" t="s">
        <v>94</v>
      </c>
      <c r="K11" s="5" t="s">
        <v>94</v>
      </c>
      <c r="L11" s="5" t="s">
        <v>31</v>
      </c>
      <c r="M11" s="5" t="s">
        <v>105</v>
      </c>
      <c r="N11" s="5" t="str">
        <f t="shared" si="5"/>
        <v>Ref-Ref</v>
      </c>
      <c r="O11" s="5" t="str">
        <f t="shared" si="6"/>
        <v>R-50-1</v>
      </c>
      <c r="Q11" s="5">
        <f t="shared" si="12"/>
        <v>6</v>
      </c>
      <c r="R11" s="5" t="str">
        <f t="shared" si="7"/>
        <v>C50-1.</v>
      </c>
      <c r="S11" s="5" t="str">
        <f t="shared" si="8"/>
        <v>SRef.</v>
      </c>
      <c r="T11" s="5" t="str">
        <f t="shared" si="9"/>
        <v>ReRef.</v>
      </c>
      <c r="U11" s="5" t="str">
        <f t="shared" si="10"/>
        <v>NY.</v>
      </c>
      <c r="V11" s="5" t="str">
        <f t="shared" si="11"/>
        <v>RgR.</v>
      </c>
    </row>
    <row r="12" spans="1:22">
      <c r="A12" s="5">
        <v>1</v>
      </c>
      <c r="B12" s="5" t="str">
        <f t="shared" si="0"/>
        <v>IEMM~007</v>
      </c>
      <c r="C12" s="5" t="str">
        <f t="shared" si="1"/>
        <v>CRef.SLo.ReRef.NY.RgR.</v>
      </c>
      <c r="D12" s="5" t="str">
        <f t="shared" si="2"/>
        <v>CRef.SLo.ReRef.NY.RgR.</v>
      </c>
      <c r="E12" s="5" t="str">
        <f t="shared" si="3"/>
        <v>CRef.SLo.ReRef.NY.RgR.</v>
      </c>
      <c r="H12" s="5" t="str">
        <f t="shared" si="4"/>
        <v>CRef.SLo.ReRef.NY.RgR.</v>
      </c>
      <c r="I12" s="5" t="s">
        <v>94</v>
      </c>
      <c r="J12" s="5" t="s">
        <v>96</v>
      </c>
      <c r="K12" s="5" t="s">
        <v>94</v>
      </c>
      <c r="L12" s="5" t="s">
        <v>31</v>
      </c>
      <c r="M12" s="5" t="s">
        <v>105</v>
      </c>
      <c r="N12" s="5" t="str">
        <f t="shared" si="5"/>
        <v>Ref-Lo</v>
      </c>
      <c r="O12" s="5" t="str">
        <f t="shared" si="6"/>
        <v>R-Ref</v>
      </c>
      <c r="Q12" s="5">
        <f t="shared" si="12"/>
        <v>7</v>
      </c>
      <c r="R12" s="5" t="str">
        <f t="shared" si="7"/>
        <v>CRef.</v>
      </c>
      <c r="S12" s="5" t="str">
        <f t="shared" si="8"/>
        <v>SLo.</v>
      </c>
      <c r="T12" s="5" t="str">
        <f t="shared" si="9"/>
        <v>ReRef.</v>
      </c>
      <c r="U12" s="5" t="str">
        <f t="shared" si="10"/>
        <v>NY.</v>
      </c>
      <c r="V12" s="5" t="str">
        <f t="shared" si="11"/>
        <v>RgR.</v>
      </c>
    </row>
    <row r="13" spans="1:22">
      <c r="A13" s="5">
        <v>1</v>
      </c>
      <c r="B13" s="5" t="str">
        <f t="shared" si="0"/>
        <v>IEMM~008</v>
      </c>
      <c r="C13" s="5" t="str">
        <f t="shared" si="1"/>
        <v>CCap.SLo.ReRef.NY.RgR.</v>
      </c>
      <c r="D13" s="5" t="str">
        <f t="shared" si="2"/>
        <v>CCap.SLo.ReRef.NY.RgR.</v>
      </c>
      <c r="E13" s="5" t="str">
        <f t="shared" si="3"/>
        <v>CCap.SLo.ReRef.NY.RgR.</v>
      </c>
      <c r="H13" s="5" t="str">
        <f t="shared" si="4"/>
        <v>CCap.SLo.ReRef.NY.RgR.</v>
      </c>
      <c r="I13" s="5" t="s">
        <v>106</v>
      </c>
      <c r="J13" s="5" t="s">
        <v>96</v>
      </c>
      <c r="K13" s="5" t="s">
        <v>94</v>
      </c>
      <c r="L13" s="5" t="s">
        <v>31</v>
      </c>
      <c r="M13" s="5" t="s">
        <v>105</v>
      </c>
      <c r="N13" s="5" t="str">
        <f t="shared" si="5"/>
        <v>Ref-Lo</v>
      </c>
      <c r="O13" s="5" t="str">
        <f t="shared" si="6"/>
        <v>R-Cap</v>
      </c>
      <c r="Q13" s="5">
        <f t="shared" si="12"/>
        <v>8</v>
      </c>
      <c r="R13" s="5" t="str">
        <f t="shared" si="7"/>
        <v>CCap.</v>
      </c>
      <c r="S13" s="5" t="str">
        <f t="shared" si="8"/>
        <v>SLo.</v>
      </c>
      <c r="T13" s="5" t="str">
        <f t="shared" si="9"/>
        <v>ReRef.</v>
      </c>
      <c r="U13" s="5" t="str">
        <f t="shared" si="10"/>
        <v>NY.</v>
      </c>
      <c r="V13" s="5" t="str">
        <f t="shared" si="11"/>
        <v>RgR.</v>
      </c>
    </row>
    <row r="14" spans="1:22">
      <c r="A14" s="5">
        <v>1</v>
      </c>
      <c r="B14" s="5" t="str">
        <f t="shared" si="0"/>
        <v>IEMM~009</v>
      </c>
      <c r="C14" s="5" t="str">
        <f t="shared" si="1"/>
        <v>C25-5.SLo.ReRef.NY.RgR.</v>
      </c>
      <c r="D14" s="5" t="str">
        <f t="shared" si="2"/>
        <v>C25-5.SLo.ReRef.NY.RgR.</v>
      </c>
      <c r="E14" s="5" t="str">
        <f t="shared" si="3"/>
        <v>C25-5.SLo.ReRef.NY.RgR.</v>
      </c>
      <c r="H14" s="5" t="str">
        <f t="shared" si="4"/>
        <v>C25-5.SLo.ReRef.NY.RgR.</v>
      </c>
      <c r="I14" s="5" t="s">
        <v>107</v>
      </c>
      <c r="J14" s="5" t="s">
        <v>96</v>
      </c>
      <c r="K14" s="5" t="s">
        <v>94</v>
      </c>
      <c r="L14" s="5" t="s">
        <v>31</v>
      </c>
      <c r="M14" s="5" t="s">
        <v>105</v>
      </c>
      <c r="N14" s="5" t="str">
        <f t="shared" si="5"/>
        <v>Ref-Lo</v>
      </c>
      <c r="O14" s="5" t="str">
        <f t="shared" si="6"/>
        <v>R-25-5</v>
      </c>
      <c r="Q14" s="5">
        <f t="shared" si="12"/>
        <v>9</v>
      </c>
      <c r="R14" s="5" t="str">
        <f t="shared" si="7"/>
        <v>C25-5.</v>
      </c>
      <c r="S14" s="5" t="str">
        <f t="shared" si="8"/>
        <v>SLo.</v>
      </c>
      <c r="T14" s="5" t="str">
        <f t="shared" si="9"/>
        <v>ReRef.</v>
      </c>
      <c r="U14" s="5" t="str">
        <f t="shared" si="10"/>
        <v>NY.</v>
      </c>
      <c r="V14" s="5" t="str">
        <f t="shared" si="11"/>
        <v>RgR.</v>
      </c>
    </row>
    <row r="15" spans="1:22">
      <c r="A15" s="5">
        <v>1</v>
      </c>
      <c r="B15" s="5" t="str">
        <f t="shared" si="0"/>
        <v>IEMM~010</v>
      </c>
      <c r="C15" s="5" t="str">
        <f t="shared" si="1"/>
        <v>C50-5.SLo.ReRef.NY.RgR.</v>
      </c>
      <c r="D15" s="5" t="str">
        <f t="shared" si="2"/>
        <v>C50-5.SLo.ReRef.NY.RgR.</v>
      </c>
      <c r="E15" s="5" t="str">
        <f t="shared" si="3"/>
        <v>C50-5.SLo.ReRef.NY.RgR.</v>
      </c>
      <c r="H15" s="5" t="str">
        <f t="shared" si="4"/>
        <v>C50-5.SLo.ReRef.NY.RgR.</v>
      </c>
      <c r="I15" s="5" t="s">
        <v>108</v>
      </c>
      <c r="J15" s="5" t="s">
        <v>96</v>
      </c>
      <c r="K15" s="5" t="s">
        <v>94</v>
      </c>
      <c r="L15" s="5" t="s">
        <v>31</v>
      </c>
      <c r="M15" s="5" t="s">
        <v>105</v>
      </c>
      <c r="N15" s="5" t="str">
        <f t="shared" si="5"/>
        <v>Ref-Lo</v>
      </c>
      <c r="O15" s="5" t="str">
        <f t="shared" si="6"/>
        <v>R-50-5</v>
      </c>
      <c r="Q15" s="5">
        <f t="shared" si="12"/>
        <v>10</v>
      </c>
      <c r="R15" s="5" t="str">
        <f t="shared" si="7"/>
        <v>C50-5.</v>
      </c>
      <c r="S15" s="5" t="str">
        <f t="shared" si="8"/>
        <v>SLo.</v>
      </c>
      <c r="T15" s="5" t="str">
        <f t="shared" si="9"/>
        <v>ReRef.</v>
      </c>
      <c r="U15" s="5" t="str">
        <f t="shared" si="10"/>
        <v>NY.</v>
      </c>
      <c r="V15" s="5" t="str">
        <f t="shared" si="11"/>
        <v>RgR.</v>
      </c>
    </row>
    <row r="16" spans="1:22">
      <c r="A16" s="5">
        <v>1</v>
      </c>
      <c r="B16" s="5" t="str">
        <f t="shared" si="0"/>
        <v>IEMM~011</v>
      </c>
      <c r="C16" s="5" t="str">
        <f t="shared" si="1"/>
        <v>C25-1.SLo.ReRef.NY.RgR.</v>
      </c>
      <c r="D16" s="5" t="str">
        <f t="shared" si="2"/>
        <v>C25-1.SLo.ReRef.NY.RgR.</v>
      </c>
      <c r="E16" s="5" t="str">
        <f t="shared" si="3"/>
        <v>C25-1.SLo.ReRef.NY.RgR.</v>
      </c>
      <c r="H16" s="5" t="str">
        <f t="shared" si="4"/>
        <v>C25-1.SLo.ReRef.NY.RgR.</v>
      </c>
      <c r="I16" s="5" t="s">
        <v>109</v>
      </c>
      <c r="J16" s="5" t="s">
        <v>96</v>
      </c>
      <c r="K16" s="5" t="s">
        <v>94</v>
      </c>
      <c r="L16" s="5" t="s">
        <v>31</v>
      </c>
      <c r="M16" s="5" t="s">
        <v>105</v>
      </c>
      <c r="N16" s="5" t="str">
        <f t="shared" si="5"/>
        <v>Ref-Lo</v>
      </c>
      <c r="O16" s="5" t="str">
        <f t="shared" si="6"/>
        <v>R-25-1</v>
      </c>
      <c r="Q16" s="5">
        <f t="shared" si="12"/>
        <v>11</v>
      </c>
      <c r="R16" s="5" t="str">
        <f t="shared" si="7"/>
        <v>C25-1.</v>
      </c>
      <c r="S16" s="5" t="str">
        <f t="shared" si="8"/>
        <v>SLo.</v>
      </c>
      <c r="T16" s="5" t="str">
        <f t="shared" si="9"/>
        <v>ReRef.</v>
      </c>
      <c r="U16" s="5" t="str">
        <f t="shared" si="10"/>
        <v>NY.</v>
      </c>
      <c r="V16" s="5" t="str">
        <f t="shared" si="11"/>
        <v>RgR.</v>
      </c>
    </row>
    <row r="17" spans="1:22">
      <c r="A17" s="5">
        <v>1</v>
      </c>
      <c r="B17" s="5" t="str">
        <f t="shared" si="0"/>
        <v>IEMM~012</v>
      </c>
      <c r="C17" s="5" t="str">
        <f t="shared" si="1"/>
        <v>C50-1.SLo.ReRef.NY.RgR.</v>
      </c>
      <c r="D17" s="5" t="str">
        <f t="shared" si="2"/>
        <v>C50-1.SLo.ReRef.NY.RgR.</v>
      </c>
      <c r="E17" s="5" t="str">
        <f t="shared" si="3"/>
        <v>C50-1.SLo.ReRef.NY.RgR.</v>
      </c>
      <c r="H17" s="5" t="str">
        <f t="shared" si="4"/>
        <v>C50-1.SLo.ReRef.NY.RgR.</v>
      </c>
      <c r="I17" s="5" t="s">
        <v>110</v>
      </c>
      <c r="J17" s="5" t="s">
        <v>96</v>
      </c>
      <c r="K17" s="5" t="s">
        <v>94</v>
      </c>
      <c r="L17" s="5" t="s">
        <v>31</v>
      </c>
      <c r="M17" s="5" t="s">
        <v>105</v>
      </c>
      <c r="N17" s="5" t="str">
        <f t="shared" si="5"/>
        <v>Ref-Lo</v>
      </c>
      <c r="O17" s="5" t="str">
        <f t="shared" si="6"/>
        <v>R-50-1</v>
      </c>
      <c r="Q17" s="5">
        <f t="shared" si="12"/>
        <v>12</v>
      </c>
      <c r="R17" s="5" t="str">
        <f t="shared" si="7"/>
        <v>C50-1.</v>
      </c>
      <c r="S17" s="5" t="str">
        <f t="shared" si="8"/>
        <v>SLo.</v>
      </c>
      <c r="T17" s="5" t="str">
        <f t="shared" si="9"/>
        <v>ReRef.</v>
      </c>
      <c r="U17" s="5" t="str">
        <f t="shared" si="10"/>
        <v>NY.</v>
      </c>
      <c r="V17" s="5" t="str">
        <f t="shared" si="11"/>
        <v>RgR.</v>
      </c>
    </row>
    <row r="18" spans="1:22">
      <c r="A18" s="5">
        <v>1</v>
      </c>
      <c r="B18" s="5" t="str">
        <f t="shared" si="0"/>
        <v>IEMM~013</v>
      </c>
      <c r="C18" s="5" t="str">
        <f t="shared" si="1"/>
        <v>CRef.SHi.ReRef.NY.RgR.</v>
      </c>
      <c r="D18" s="5" t="str">
        <f t="shared" si="2"/>
        <v>CRef.SHi.ReRef.NY.RgR.</v>
      </c>
      <c r="E18" s="5" t="str">
        <f t="shared" si="3"/>
        <v>CRef.SHi.ReRef.NY.RgR.</v>
      </c>
      <c r="H18" s="5" t="str">
        <f t="shared" si="4"/>
        <v>CRef.SHi.ReRef.NY.RgR.</v>
      </c>
      <c r="I18" s="5" t="s">
        <v>94</v>
      </c>
      <c r="J18" s="5" t="s">
        <v>95</v>
      </c>
      <c r="K18" s="5" t="s">
        <v>94</v>
      </c>
      <c r="L18" s="5" t="s">
        <v>31</v>
      </c>
      <c r="M18" s="5" t="s">
        <v>105</v>
      </c>
      <c r="N18" s="5" t="str">
        <f t="shared" si="5"/>
        <v>Ref-Hi</v>
      </c>
      <c r="O18" s="5" t="str">
        <f t="shared" si="6"/>
        <v>R-Ref</v>
      </c>
      <c r="Q18" s="5">
        <f t="shared" si="12"/>
        <v>13</v>
      </c>
      <c r="R18" s="5" t="str">
        <f t="shared" si="7"/>
        <v>CRef.</v>
      </c>
      <c r="S18" s="5" t="str">
        <f t="shared" si="8"/>
        <v>SHi.</v>
      </c>
      <c r="T18" s="5" t="str">
        <f t="shared" si="9"/>
        <v>ReRef.</v>
      </c>
      <c r="U18" s="5" t="str">
        <f t="shared" si="10"/>
        <v>NY.</v>
      </c>
      <c r="V18" s="5" t="str">
        <f t="shared" si="11"/>
        <v>RgR.</v>
      </c>
    </row>
    <row r="19" spans="1:22">
      <c r="A19" s="5">
        <v>1</v>
      </c>
      <c r="B19" s="5" t="str">
        <f t="shared" si="0"/>
        <v>IEMM~014</v>
      </c>
      <c r="C19" s="5" t="str">
        <f t="shared" si="1"/>
        <v>CCap.SHi.ReRef.NY.RgR.</v>
      </c>
      <c r="D19" s="5" t="str">
        <f t="shared" si="2"/>
        <v>CCap.SHi.ReRef.NY.RgR.</v>
      </c>
      <c r="E19" s="5" t="str">
        <f t="shared" si="3"/>
        <v>CCap.SHi.ReRef.NY.RgR.</v>
      </c>
      <c r="H19" s="5" t="str">
        <f t="shared" si="4"/>
        <v>CCap.SHi.ReRef.NY.RgR.</v>
      </c>
      <c r="I19" s="5" t="s">
        <v>106</v>
      </c>
      <c r="J19" s="5" t="s">
        <v>95</v>
      </c>
      <c r="K19" s="5" t="s">
        <v>94</v>
      </c>
      <c r="L19" s="5" t="s">
        <v>31</v>
      </c>
      <c r="M19" s="5" t="s">
        <v>105</v>
      </c>
      <c r="N19" s="5" t="str">
        <f t="shared" si="5"/>
        <v>Ref-Hi</v>
      </c>
      <c r="O19" s="5" t="str">
        <f t="shared" si="6"/>
        <v>R-Cap</v>
      </c>
      <c r="Q19" s="5">
        <f t="shared" si="12"/>
        <v>14</v>
      </c>
      <c r="R19" s="5" t="str">
        <f t="shared" si="7"/>
        <v>CCap.</v>
      </c>
      <c r="S19" s="5" t="str">
        <f t="shared" si="8"/>
        <v>SHi.</v>
      </c>
      <c r="T19" s="5" t="str">
        <f t="shared" si="9"/>
        <v>ReRef.</v>
      </c>
      <c r="U19" s="5" t="str">
        <f t="shared" si="10"/>
        <v>NY.</v>
      </c>
      <c r="V19" s="5" t="str">
        <f t="shared" si="11"/>
        <v>RgR.</v>
      </c>
    </row>
    <row r="20" spans="1:22">
      <c r="A20" s="5">
        <v>1</v>
      </c>
      <c r="B20" s="5" t="str">
        <f t="shared" si="0"/>
        <v>IEMM~015</v>
      </c>
      <c r="C20" s="5" t="str">
        <f t="shared" si="1"/>
        <v>C25-5.SHi.ReRef.NY.RgR.</v>
      </c>
      <c r="D20" s="5" t="str">
        <f t="shared" si="2"/>
        <v>C25-5.SHi.ReRef.NY.RgR.</v>
      </c>
      <c r="E20" s="5" t="str">
        <f t="shared" si="3"/>
        <v>C25-5.SHi.ReRef.NY.RgR.</v>
      </c>
      <c r="H20" s="5" t="str">
        <f t="shared" si="4"/>
        <v>C25-5.SHi.ReRef.NY.RgR.</v>
      </c>
      <c r="I20" s="5" t="s">
        <v>107</v>
      </c>
      <c r="J20" s="5" t="s">
        <v>95</v>
      </c>
      <c r="K20" s="5" t="s">
        <v>94</v>
      </c>
      <c r="L20" s="5" t="s">
        <v>31</v>
      </c>
      <c r="M20" s="5" t="s">
        <v>105</v>
      </c>
      <c r="N20" s="5" t="str">
        <f t="shared" si="5"/>
        <v>Ref-Hi</v>
      </c>
      <c r="O20" s="5" t="str">
        <f t="shared" si="6"/>
        <v>R-25-5</v>
      </c>
      <c r="Q20" s="5">
        <f t="shared" si="12"/>
        <v>15</v>
      </c>
      <c r="R20" s="5" t="str">
        <f t="shared" si="7"/>
        <v>C25-5.</v>
      </c>
      <c r="S20" s="5" t="str">
        <f t="shared" si="8"/>
        <v>SHi.</v>
      </c>
      <c r="T20" s="5" t="str">
        <f t="shared" si="9"/>
        <v>ReRef.</v>
      </c>
      <c r="U20" s="5" t="str">
        <f t="shared" si="10"/>
        <v>NY.</v>
      </c>
      <c r="V20" s="5" t="str">
        <f t="shared" si="11"/>
        <v>RgR.</v>
      </c>
    </row>
    <row r="21" spans="1:22">
      <c r="A21" s="5">
        <v>1</v>
      </c>
      <c r="B21" s="5" t="str">
        <f t="shared" si="0"/>
        <v>IEMM~016</v>
      </c>
      <c r="C21" s="5" t="str">
        <f t="shared" si="1"/>
        <v>C50-5.SHi.ReRef.NY.RgR.</v>
      </c>
      <c r="D21" s="5" t="str">
        <f t="shared" si="2"/>
        <v>C50-5.SHi.ReRef.NY.RgR.</v>
      </c>
      <c r="E21" s="5" t="str">
        <f t="shared" si="3"/>
        <v>C50-5.SHi.ReRef.NY.RgR.</v>
      </c>
      <c r="H21" s="5" t="str">
        <f t="shared" si="4"/>
        <v>C50-5.SHi.ReRef.NY.RgR.</v>
      </c>
      <c r="I21" s="5" t="s">
        <v>108</v>
      </c>
      <c r="J21" s="5" t="s">
        <v>95</v>
      </c>
      <c r="K21" s="5" t="s">
        <v>94</v>
      </c>
      <c r="L21" s="5" t="s">
        <v>31</v>
      </c>
      <c r="M21" s="5" t="s">
        <v>105</v>
      </c>
      <c r="N21" s="5" t="str">
        <f t="shared" si="5"/>
        <v>Ref-Hi</v>
      </c>
      <c r="O21" s="5" t="str">
        <f t="shared" si="6"/>
        <v>R-50-5</v>
      </c>
      <c r="Q21" s="5">
        <f t="shared" si="12"/>
        <v>16</v>
      </c>
      <c r="R21" s="5" t="str">
        <f t="shared" si="7"/>
        <v>C50-5.</v>
      </c>
      <c r="S21" s="5" t="str">
        <f t="shared" si="8"/>
        <v>SHi.</v>
      </c>
      <c r="T21" s="5" t="str">
        <f t="shared" si="9"/>
        <v>ReRef.</v>
      </c>
      <c r="U21" s="5" t="str">
        <f t="shared" si="10"/>
        <v>NY.</v>
      </c>
      <c r="V21" s="5" t="str">
        <f t="shared" si="11"/>
        <v>RgR.</v>
      </c>
    </row>
    <row r="22" spans="1:22">
      <c r="A22" s="5">
        <v>1</v>
      </c>
      <c r="B22" s="5" t="str">
        <f t="shared" si="0"/>
        <v>IEMM~017</v>
      </c>
      <c r="C22" s="5" t="str">
        <f t="shared" si="1"/>
        <v>C25-1.SHi.ReRef.NY.RgR.</v>
      </c>
      <c r="D22" s="5" t="str">
        <f t="shared" si="2"/>
        <v>C25-1.SHi.ReRef.NY.RgR.</v>
      </c>
      <c r="E22" s="5" t="str">
        <f t="shared" si="3"/>
        <v>C25-1.SHi.ReRef.NY.RgR.</v>
      </c>
      <c r="H22" s="5" t="str">
        <f t="shared" si="4"/>
        <v>C25-1.SHi.ReRef.NY.RgR.</v>
      </c>
      <c r="I22" s="5" t="s">
        <v>109</v>
      </c>
      <c r="J22" s="5" t="s">
        <v>95</v>
      </c>
      <c r="K22" s="5" t="s">
        <v>94</v>
      </c>
      <c r="L22" s="5" t="s">
        <v>31</v>
      </c>
      <c r="M22" s="5" t="s">
        <v>105</v>
      </c>
      <c r="N22" s="5" t="str">
        <f t="shared" si="5"/>
        <v>Ref-Hi</v>
      </c>
      <c r="O22" s="5" t="str">
        <f t="shared" si="6"/>
        <v>R-25-1</v>
      </c>
      <c r="Q22" s="5">
        <f t="shared" si="12"/>
        <v>17</v>
      </c>
      <c r="R22" s="5" t="str">
        <f t="shared" si="7"/>
        <v>C25-1.</v>
      </c>
      <c r="S22" s="5" t="str">
        <f t="shared" si="8"/>
        <v>SHi.</v>
      </c>
      <c r="T22" s="5" t="str">
        <f t="shared" si="9"/>
        <v>ReRef.</v>
      </c>
      <c r="U22" s="5" t="str">
        <f t="shared" si="10"/>
        <v>NY.</v>
      </c>
      <c r="V22" s="5" t="str">
        <f t="shared" si="11"/>
        <v>RgR.</v>
      </c>
    </row>
    <row r="23" spans="1:22">
      <c r="A23" s="5">
        <v>1</v>
      </c>
      <c r="B23" s="5" t="str">
        <f t="shared" si="0"/>
        <v>IEMM~018</v>
      </c>
      <c r="C23" s="5" t="str">
        <f t="shared" si="1"/>
        <v>C50-1.SHi.ReRef.NY.RgR.</v>
      </c>
      <c r="D23" s="5" t="str">
        <f t="shared" si="2"/>
        <v>C50-1.SHi.ReRef.NY.RgR.</v>
      </c>
      <c r="E23" s="5" t="str">
        <f t="shared" si="3"/>
        <v>C50-1.SHi.ReRef.NY.RgR.</v>
      </c>
      <c r="H23" s="5" t="str">
        <f t="shared" si="4"/>
        <v>C50-1.SHi.ReRef.NY.RgR.</v>
      </c>
      <c r="I23" s="5" t="s">
        <v>110</v>
      </c>
      <c r="J23" s="5" t="s">
        <v>95</v>
      </c>
      <c r="K23" s="5" t="s">
        <v>94</v>
      </c>
      <c r="L23" s="5" t="s">
        <v>31</v>
      </c>
      <c r="M23" s="5" t="s">
        <v>105</v>
      </c>
      <c r="N23" s="5" t="str">
        <f t="shared" si="5"/>
        <v>Ref-Hi</v>
      </c>
      <c r="O23" s="5" t="str">
        <f t="shared" si="6"/>
        <v>R-50-1</v>
      </c>
      <c r="Q23" s="5">
        <f t="shared" si="12"/>
        <v>18</v>
      </c>
      <c r="R23" s="5" t="str">
        <f t="shared" si="7"/>
        <v>C50-1.</v>
      </c>
      <c r="S23" s="5" t="str">
        <f t="shared" si="8"/>
        <v>SHi.</v>
      </c>
      <c r="T23" s="5" t="str">
        <f t="shared" si="9"/>
        <v>ReRef.</v>
      </c>
      <c r="U23" s="5" t="str">
        <f t="shared" si="10"/>
        <v>NY.</v>
      </c>
      <c r="V23" s="5" t="str">
        <f t="shared" si="11"/>
        <v>RgR.</v>
      </c>
    </row>
    <row r="24" spans="1:22">
      <c r="A24" s="5">
        <v>1</v>
      </c>
      <c r="B24" s="5" t="str">
        <f t="shared" si="0"/>
        <v>IEMM~019</v>
      </c>
      <c r="C24" s="5" t="str">
        <f t="shared" si="1"/>
        <v>CRef.SRef.ReLo.NY.RgR.</v>
      </c>
      <c r="D24" s="5" t="str">
        <f t="shared" si="2"/>
        <v>CRef.SRef.ReLo.NY.RgR.</v>
      </c>
      <c r="E24" s="5" t="str">
        <f t="shared" si="3"/>
        <v>CRef.SRef.ReLo.NY.RgR.</v>
      </c>
      <c r="H24" s="5" t="str">
        <f t="shared" si="4"/>
        <v>CRef.SRef.ReLo.NY.RgR.</v>
      </c>
      <c r="I24" s="5" t="s">
        <v>94</v>
      </c>
      <c r="J24" s="5" t="s">
        <v>94</v>
      </c>
      <c r="K24" s="5" t="s">
        <v>96</v>
      </c>
      <c r="L24" s="5" t="s">
        <v>31</v>
      </c>
      <c r="M24" s="5" t="s">
        <v>105</v>
      </c>
      <c r="N24" s="5" t="str">
        <f t="shared" si="5"/>
        <v>Lo-Ref</v>
      </c>
      <c r="O24" s="5" t="str">
        <f t="shared" si="6"/>
        <v>R-Ref</v>
      </c>
      <c r="Q24" s="5">
        <f t="shared" si="12"/>
        <v>19</v>
      </c>
      <c r="R24" s="5" t="str">
        <f t="shared" si="7"/>
        <v>CRef.</v>
      </c>
      <c r="S24" s="5" t="str">
        <f t="shared" si="8"/>
        <v>SRef.</v>
      </c>
      <c r="T24" s="5" t="str">
        <f t="shared" si="9"/>
        <v>ReLo.</v>
      </c>
      <c r="U24" s="5" t="str">
        <f t="shared" si="10"/>
        <v>NY.</v>
      </c>
      <c r="V24" s="5" t="str">
        <f t="shared" si="11"/>
        <v>RgR.</v>
      </c>
    </row>
    <row r="25" spans="1:22">
      <c r="A25" s="5">
        <v>1</v>
      </c>
      <c r="B25" s="5" t="str">
        <f t="shared" si="0"/>
        <v>IEMM~020</v>
      </c>
      <c r="C25" s="5" t="str">
        <f t="shared" si="1"/>
        <v>CCap.SRef.ReLo.NY.RgR.</v>
      </c>
      <c r="D25" s="5" t="str">
        <f t="shared" si="2"/>
        <v>CCap.SRef.ReLo.NY.RgR.</v>
      </c>
      <c r="E25" s="5" t="str">
        <f t="shared" si="3"/>
        <v>CCap.SRef.ReLo.NY.RgR.</v>
      </c>
      <c r="H25" s="5" t="str">
        <f t="shared" si="4"/>
        <v>CCap.SRef.ReLo.NY.RgR.</v>
      </c>
      <c r="I25" s="5" t="s">
        <v>106</v>
      </c>
      <c r="J25" s="5" t="s">
        <v>94</v>
      </c>
      <c r="K25" s="5" t="s">
        <v>96</v>
      </c>
      <c r="L25" s="5" t="s">
        <v>31</v>
      </c>
      <c r="M25" s="5" t="s">
        <v>105</v>
      </c>
      <c r="N25" s="5" t="str">
        <f t="shared" si="5"/>
        <v>Lo-Ref</v>
      </c>
      <c r="O25" s="5" t="str">
        <f t="shared" si="6"/>
        <v>R-Cap</v>
      </c>
      <c r="Q25" s="5">
        <f t="shared" si="12"/>
        <v>20</v>
      </c>
      <c r="R25" s="5" t="str">
        <f t="shared" si="7"/>
        <v>CCap.</v>
      </c>
      <c r="S25" s="5" t="str">
        <f t="shared" si="8"/>
        <v>SRef.</v>
      </c>
      <c r="T25" s="5" t="str">
        <f t="shared" si="9"/>
        <v>ReLo.</v>
      </c>
      <c r="U25" s="5" t="str">
        <f t="shared" si="10"/>
        <v>NY.</v>
      </c>
      <c r="V25" s="5" t="str">
        <f t="shared" si="11"/>
        <v>RgR.</v>
      </c>
    </row>
    <row r="26" spans="1:22">
      <c r="A26" s="5">
        <v>1</v>
      </c>
      <c r="B26" s="5" t="str">
        <f t="shared" si="0"/>
        <v>IEMM~021</v>
      </c>
      <c r="C26" s="5" t="str">
        <f t="shared" si="1"/>
        <v>C25-5.SRef.ReLo.NY.RgR.</v>
      </c>
      <c r="D26" s="5" t="str">
        <f t="shared" si="2"/>
        <v>C25-5.SRef.ReLo.NY.RgR.</v>
      </c>
      <c r="E26" s="5" t="str">
        <f t="shared" si="3"/>
        <v>C25-5.SRef.ReLo.NY.RgR.</v>
      </c>
      <c r="H26" s="5" t="str">
        <f t="shared" si="4"/>
        <v>C25-5.SRef.ReLo.NY.RgR.</v>
      </c>
      <c r="I26" s="5" t="s">
        <v>107</v>
      </c>
      <c r="J26" s="5" t="s">
        <v>94</v>
      </c>
      <c r="K26" s="5" t="s">
        <v>96</v>
      </c>
      <c r="L26" s="5" t="s">
        <v>31</v>
      </c>
      <c r="M26" s="5" t="s">
        <v>105</v>
      </c>
      <c r="N26" s="5" t="str">
        <f t="shared" si="5"/>
        <v>Lo-Ref</v>
      </c>
      <c r="O26" s="5" t="str">
        <f t="shared" si="6"/>
        <v>R-25-5</v>
      </c>
      <c r="Q26" s="5">
        <f t="shared" si="12"/>
        <v>21</v>
      </c>
      <c r="R26" s="5" t="str">
        <f t="shared" si="7"/>
        <v>C25-5.</v>
      </c>
      <c r="S26" s="5" t="str">
        <f t="shared" si="8"/>
        <v>SRef.</v>
      </c>
      <c r="T26" s="5" t="str">
        <f t="shared" si="9"/>
        <v>ReLo.</v>
      </c>
      <c r="U26" s="5" t="str">
        <f t="shared" si="10"/>
        <v>NY.</v>
      </c>
      <c r="V26" s="5" t="str">
        <f t="shared" si="11"/>
        <v>RgR.</v>
      </c>
    </row>
    <row r="27" spans="1:22">
      <c r="A27" s="5">
        <v>1</v>
      </c>
      <c r="B27" s="5" t="str">
        <f t="shared" si="0"/>
        <v>IEMM~022</v>
      </c>
      <c r="C27" s="5" t="str">
        <f t="shared" si="1"/>
        <v>C50-5.SRef.ReLo.NY.RgR.</v>
      </c>
      <c r="D27" s="5" t="str">
        <f t="shared" si="2"/>
        <v>C50-5.SRef.ReLo.NY.RgR.</v>
      </c>
      <c r="E27" s="5" t="str">
        <f t="shared" si="3"/>
        <v>C50-5.SRef.ReLo.NY.RgR.</v>
      </c>
      <c r="H27" s="5" t="str">
        <f t="shared" si="4"/>
        <v>C50-5.SRef.ReLo.NY.RgR.</v>
      </c>
      <c r="I27" s="5" t="s">
        <v>108</v>
      </c>
      <c r="J27" s="5" t="s">
        <v>94</v>
      </c>
      <c r="K27" s="5" t="s">
        <v>96</v>
      </c>
      <c r="L27" s="5" t="s">
        <v>31</v>
      </c>
      <c r="M27" s="5" t="s">
        <v>105</v>
      </c>
      <c r="N27" s="5" t="str">
        <f t="shared" si="5"/>
        <v>Lo-Ref</v>
      </c>
      <c r="O27" s="5" t="str">
        <f t="shared" si="6"/>
        <v>R-50-5</v>
      </c>
      <c r="Q27" s="5">
        <f t="shared" si="12"/>
        <v>22</v>
      </c>
      <c r="R27" s="5" t="str">
        <f t="shared" si="7"/>
        <v>C50-5.</v>
      </c>
      <c r="S27" s="5" t="str">
        <f t="shared" si="8"/>
        <v>SRef.</v>
      </c>
      <c r="T27" s="5" t="str">
        <f t="shared" si="9"/>
        <v>ReLo.</v>
      </c>
      <c r="U27" s="5" t="str">
        <f t="shared" si="10"/>
        <v>NY.</v>
      </c>
      <c r="V27" s="5" t="str">
        <f t="shared" si="11"/>
        <v>RgR.</v>
      </c>
    </row>
    <row r="28" spans="1:22">
      <c r="A28" s="5">
        <v>1</v>
      </c>
      <c r="B28" s="5" t="str">
        <f t="shared" si="0"/>
        <v>IEMM~023</v>
      </c>
      <c r="C28" s="5" t="str">
        <f t="shared" si="1"/>
        <v>C25-1.SRef.ReLo.NY.RgR.</v>
      </c>
      <c r="D28" s="5" t="str">
        <f t="shared" si="2"/>
        <v>C25-1.SRef.ReLo.NY.RgR.</v>
      </c>
      <c r="E28" s="5" t="str">
        <f t="shared" si="3"/>
        <v>C25-1.SRef.ReLo.NY.RgR.</v>
      </c>
      <c r="H28" s="5" t="str">
        <f t="shared" si="4"/>
        <v>C25-1.SRef.ReLo.NY.RgR.</v>
      </c>
      <c r="I28" s="5" t="s">
        <v>109</v>
      </c>
      <c r="J28" s="5" t="s">
        <v>94</v>
      </c>
      <c r="K28" s="5" t="s">
        <v>96</v>
      </c>
      <c r="L28" s="5" t="s">
        <v>31</v>
      </c>
      <c r="M28" s="5" t="s">
        <v>105</v>
      </c>
      <c r="N28" s="5" t="str">
        <f t="shared" si="5"/>
        <v>Lo-Ref</v>
      </c>
      <c r="O28" s="5" t="str">
        <f t="shared" si="6"/>
        <v>R-25-1</v>
      </c>
      <c r="Q28" s="5">
        <f t="shared" si="12"/>
        <v>23</v>
      </c>
      <c r="R28" s="5" t="str">
        <f t="shared" si="7"/>
        <v>C25-1.</v>
      </c>
      <c r="S28" s="5" t="str">
        <f t="shared" si="8"/>
        <v>SRef.</v>
      </c>
      <c r="T28" s="5" t="str">
        <f t="shared" si="9"/>
        <v>ReLo.</v>
      </c>
      <c r="U28" s="5" t="str">
        <f t="shared" si="10"/>
        <v>NY.</v>
      </c>
      <c r="V28" s="5" t="str">
        <f t="shared" si="11"/>
        <v>RgR.</v>
      </c>
    </row>
    <row r="29" spans="1:22">
      <c r="A29" s="5">
        <v>1</v>
      </c>
      <c r="B29" s="5" t="str">
        <f t="shared" si="0"/>
        <v>IEMM~024</v>
      </c>
      <c r="C29" s="5" t="str">
        <f t="shared" si="1"/>
        <v>C50-1.SRef.ReLo.NY.RgR.</v>
      </c>
      <c r="D29" s="5" t="str">
        <f t="shared" si="2"/>
        <v>C50-1.SRef.ReLo.NY.RgR.</v>
      </c>
      <c r="E29" s="5" t="str">
        <f t="shared" si="3"/>
        <v>C50-1.SRef.ReLo.NY.RgR.</v>
      </c>
      <c r="H29" s="5" t="str">
        <f t="shared" si="4"/>
        <v>C50-1.SRef.ReLo.NY.RgR.</v>
      </c>
      <c r="I29" s="5" t="s">
        <v>110</v>
      </c>
      <c r="J29" s="5" t="s">
        <v>94</v>
      </c>
      <c r="K29" s="5" t="s">
        <v>96</v>
      </c>
      <c r="L29" s="5" t="s">
        <v>31</v>
      </c>
      <c r="M29" s="5" t="s">
        <v>105</v>
      </c>
      <c r="N29" s="5" t="str">
        <f t="shared" si="5"/>
        <v>Lo-Ref</v>
      </c>
      <c r="O29" s="5" t="str">
        <f t="shared" si="6"/>
        <v>R-50-1</v>
      </c>
      <c r="Q29" s="5">
        <f t="shared" si="12"/>
        <v>24</v>
      </c>
      <c r="R29" s="5" t="str">
        <f t="shared" si="7"/>
        <v>C50-1.</v>
      </c>
      <c r="S29" s="5" t="str">
        <f t="shared" si="8"/>
        <v>SRef.</v>
      </c>
      <c r="T29" s="5" t="str">
        <f t="shared" si="9"/>
        <v>ReLo.</v>
      </c>
      <c r="U29" s="5" t="str">
        <f t="shared" si="10"/>
        <v>NY.</v>
      </c>
      <c r="V29" s="5" t="str">
        <f t="shared" si="11"/>
        <v>RgR.</v>
      </c>
    </row>
    <row r="30" spans="1:22">
      <c r="A30" s="5">
        <v>1</v>
      </c>
      <c r="B30" s="5" t="str">
        <f t="shared" si="0"/>
        <v>IEMM~025</v>
      </c>
      <c r="C30" s="5" t="str">
        <f t="shared" si="1"/>
        <v>CRef.SLo.ReLo.NY.RgR.</v>
      </c>
      <c r="D30" s="5" t="str">
        <f t="shared" si="2"/>
        <v>CRef.SLo.ReLo.NY.RgR.</v>
      </c>
      <c r="E30" s="5" t="str">
        <f t="shared" si="3"/>
        <v>CRef.SLo.ReLo.NY.RgR.</v>
      </c>
      <c r="H30" s="5" t="str">
        <f t="shared" si="4"/>
        <v>CRef.SLo.ReLo.NY.RgR.</v>
      </c>
      <c r="I30" s="5" t="s">
        <v>94</v>
      </c>
      <c r="J30" s="5" t="s">
        <v>96</v>
      </c>
      <c r="K30" s="5" t="s">
        <v>96</v>
      </c>
      <c r="L30" s="5" t="s">
        <v>31</v>
      </c>
      <c r="M30" s="5" t="s">
        <v>105</v>
      </c>
      <c r="N30" s="5" t="str">
        <f t="shared" si="5"/>
        <v>Lo-Lo</v>
      </c>
      <c r="O30" s="5" t="str">
        <f t="shared" si="6"/>
        <v>R-Ref</v>
      </c>
      <c r="Q30" s="5">
        <f t="shared" si="12"/>
        <v>25</v>
      </c>
      <c r="R30" s="5" t="str">
        <f t="shared" si="7"/>
        <v>CRef.</v>
      </c>
      <c r="S30" s="5" t="str">
        <f t="shared" si="8"/>
        <v>SLo.</v>
      </c>
      <c r="T30" s="5" t="str">
        <f t="shared" si="9"/>
        <v>ReLo.</v>
      </c>
      <c r="U30" s="5" t="str">
        <f t="shared" si="10"/>
        <v>NY.</v>
      </c>
      <c r="V30" s="5" t="str">
        <f t="shared" si="11"/>
        <v>RgR.</v>
      </c>
    </row>
    <row r="31" spans="1:22">
      <c r="A31" s="5">
        <v>1</v>
      </c>
      <c r="B31" s="5" t="str">
        <f t="shared" si="0"/>
        <v>IEMM~026</v>
      </c>
      <c r="C31" s="5" t="str">
        <f t="shared" si="1"/>
        <v>CCap.SLo.ReLo.NY.RgR.</v>
      </c>
      <c r="D31" s="5" t="str">
        <f t="shared" si="2"/>
        <v>CCap.SLo.ReLo.NY.RgR.</v>
      </c>
      <c r="E31" s="5" t="str">
        <f t="shared" si="3"/>
        <v>CCap.SLo.ReLo.NY.RgR.</v>
      </c>
      <c r="H31" s="5" t="str">
        <f t="shared" si="4"/>
        <v>CCap.SLo.ReLo.NY.RgR.</v>
      </c>
      <c r="I31" s="5" t="s">
        <v>106</v>
      </c>
      <c r="J31" s="5" t="s">
        <v>96</v>
      </c>
      <c r="K31" s="5" t="s">
        <v>96</v>
      </c>
      <c r="L31" s="5" t="s">
        <v>31</v>
      </c>
      <c r="M31" s="5" t="s">
        <v>105</v>
      </c>
      <c r="N31" s="5" t="str">
        <f t="shared" si="5"/>
        <v>Lo-Lo</v>
      </c>
      <c r="O31" s="5" t="str">
        <f t="shared" si="6"/>
        <v>R-Cap</v>
      </c>
      <c r="Q31" s="5">
        <f t="shared" si="12"/>
        <v>26</v>
      </c>
      <c r="R31" s="5" t="str">
        <f t="shared" si="7"/>
        <v>CCap.</v>
      </c>
      <c r="S31" s="5" t="str">
        <f t="shared" si="8"/>
        <v>SLo.</v>
      </c>
      <c r="T31" s="5" t="str">
        <f t="shared" si="9"/>
        <v>ReLo.</v>
      </c>
      <c r="U31" s="5" t="str">
        <f t="shared" si="10"/>
        <v>NY.</v>
      </c>
      <c r="V31" s="5" t="str">
        <f t="shared" si="11"/>
        <v>RgR.</v>
      </c>
    </row>
    <row r="32" spans="1:22">
      <c r="A32" s="5">
        <v>1</v>
      </c>
      <c r="B32" s="5" t="str">
        <f t="shared" si="0"/>
        <v>IEMM~027</v>
      </c>
      <c r="C32" s="5" t="str">
        <f t="shared" si="1"/>
        <v>C25-5.SLo.ReLo.NY.RgR.</v>
      </c>
      <c r="D32" s="5" t="str">
        <f t="shared" si="2"/>
        <v>C25-5.SLo.ReLo.NY.RgR.</v>
      </c>
      <c r="E32" s="5" t="str">
        <f t="shared" si="3"/>
        <v>C25-5.SLo.ReLo.NY.RgR.</v>
      </c>
      <c r="H32" s="5" t="str">
        <f t="shared" si="4"/>
        <v>C25-5.SLo.ReLo.NY.RgR.</v>
      </c>
      <c r="I32" s="5" t="s">
        <v>107</v>
      </c>
      <c r="J32" s="5" t="s">
        <v>96</v>
      </c>
      <c r="K32" s="5" t="s">
        <v>96</v>
      </c>
      <c r="L32" s="5" t="s">
        <v>31</v>
      </c>
      <c r="M32" s="5" t="s">
        <v>105</v>
      </c>
      <c r="N32" s="5" t="str">
        <f t="shared" si="5"/>
        <v>Lo-Lo</v>
      </c>
      <c r="O32" s="5" t="str">
        <f t="shared" si="6"/>
        <v>R-25-5</v>
      </c>
      <c r="Q32" s="5">
        <f t="shared" si="12"/>
        <v>27</v>
      </c>
      <c r="R32" s="5" t="str">
        <f t="shared" si="7"/>
        <v>C25-5.</v>
      </c>
      <c r="S32" s="5" t="str">
        <f t="shared" si="8"/>
        <v>SLo.</v>
      </c>
      <c r="T32" s="5" t="str">
        <f t="shared" si="9"/>
        <v>ReLo.</v>
      </c>
      <c r="U32" s="5" t="str">
        <f t="shared" si="10"/>
        <v>NY.</v>
      </c>
      <c r="V32" s="5" t="str">
        <f t="shared" si="11"/>
        <v>RgR.</v>
      </c>
    </row>
    <row r="33" spans="1:22">
      <c r="A33" s="5">
        <v>1</v>
      </c>
      <c r="B33" s="5" t="str">
        <f t="shared" si="0"/>
        <v>IEMM~028</v>
      </c>
      <c r="C33" s="5" t="str">
        <f t="shared" si="1"/>
        <v>C50-5.SLo.ReLo.NY.RgR.</v>
      </c>
      <c r="D33" s="5" t="str">
        <f t="shared" si="2"/>
        <v>C50-5.SLo.ReLo.NY.RgR.</v>
      </c>
      <c r="E33" s="5" t="str">
        <f t="shared" si="3"/>
        <v>C50-5.SLo.ReLo.NY.RgR.</v>
      </c>
      <c r="H33" s="5" t="str">
        <f t="shared" si="4"/>
        <v>C50-5.SLo.ReLo.NY.RgR.</v>
      </c>
      <c r="I33" s="5" t="s">
        <v>108</v>
      </c>
      <c r="J33" s="5" t="s">
        <v>96</v>
      </c>
      <c r="K33" s="5" t="s">
        <v>96</v>
      </c>
      <c r="L33" s="5" t="s">
        <v>31</v>
      </c>
      <c r="M33" s="5" t="s">
        <v>105</v>
      </c>
      <c r="N33" s="5" t="str">
        <f t="shared" si="5"/>
        <v>Lo-Lo</v>
      </c>
      <c r="O33" s="5" t="str">
        <f t="shared" si="6"/>
        <v>R-50-5</v>
      </c>
      <c r="Q33" s="5">
        <f t="shared" si="12"/>
        <v>28</v>
      </c>
      <c r="R33" s="5" t="str">
        <f t="shared" si="7"/>
        <v>C50-5.</v>
      </c>
      <c r="S33" s="5" t="str">
        <f t="shared" si="8"/>
        <v>SLo.</v>
      </c>
      <c r="T33" s="5" t="str">
        <f t="shared" si="9"/>
        <v>ReLo.</v>
      </c>
      <c r="U33" s="5" t="str">
        <f t="shared" si="10"/>
        <v>NY.</v>
      </c>
      <c r="V33" s="5" t="str">
        <f t="shared" si="11"/>
        <v>RgR.</v>
      </c>
    </row>
    <row r="34" spans="1:22">
      <c r="A34" s="5">
        <v>1</v>
      </c>
      <c r="B34" s="5" t="str">
        <f t="shared" si="0"/>
        <v>IEMM~029</v>
      </c>
      <c r="C34" s="5" t="str">
        <f t="shared" si="1"/>
        <v>C25-1.SLo.ReLo.NY.RgR.</v>
      </c>
      <c r="D34" s="5" t="str">
        <f t="shared" si="2"/>
        <v>C25-1.SLo.ReLo.NY.RgR.</v>
      </c>
      <c r="E34" s="5" t="str">
        <f t="shared" si="3"/>
        <v>C25-1.SLo.ReLo.NY.RgR.</v>
      </c>
      <c r="H34" s="5" t="str">
        <f t="shared" si="4"/>
        <v>C25-1.SLo.ReLo.NY.RgR.</v>
      </c>
      <c r="I34" s="5" t="s">
        <v>109</v>
      </c>
      <c r="J34" s="5" t="s">
        <v>96</v>
      </c>
      <c r="K34" s="5" t="s">
        <v>96</v>
      </c>
      <c r="L34" s="5" t="s">
        <v>31</v>
      </c>
      <c r="M34" s="5" t="s">
        <v>105</v>
      </c>
      <c r="N34" s="5" t="str">
        <f t="shared" si="5"/>
        <v>Lo-Lo</v>
      </c>
      <c r="O34" s="5" t="str">
        <f t="shared" si="6"/>
        <v>R-25-1</v>
      </c>
      <c r="Q34" s="5">
        <f t="shared" si="12"/>
        <v>29</v>
      </c>
      <c r="R34" s="5" t="str">
        <f t="shared" si="7"/>
        <v>C25-1.</v>
      </c>
      <c r="S34" s="5" t="str">
        <f t="shared" si="8"/>
        <v>SLo.</v>
      </c>
      <c r="T34" s="5" t="str">
        <f t="shared" si="9"/>
        <v>ReLo.</v>
      </c>
      <c r="U34" s="5" t="str">
        <f t="shared" si="10"/>
        <v>NY.</v>
      </c>
      <c r="V34" s="5" t="str">
        <f t="shared" si="11"/>
        <v>RgR.</v>
      </c>
    </row>
    <row r="35" spans="1:22">
      <c r="A35" s="5">
        <v>1</v>
      </c>
      <c r="B35" s="5" t="str">
        <f t="shared" si="0"/>
        <v>IEMM~030</v>
      </c>
      <c r="C35" s="5" t="str">
        <f t="shared" si="1"/>
        <v>C50-1.SLo.ReLo.NY.RgR.</v>
      </c>
      <c r="D35" s="5" t="str">
        <f t="shared" si="2"/>
        <v>C50-1.SLo.ReLo.NY.RgR.</v>
      </c>
      <c r="E35" s="5" t="str">
        <f t="shared" si="3"/>
        <v>C50-1.SLo.ReLo.NY.RgR.</v>
      </c>
      <c r="H35" s="5" t="str">
        <f t="shared" si="4"/>
        <v>C50-1.SLo.ReLo.NY.RgR.</v>
      </c>
      <c r="I35" s="5" t="s">
        <v>110</v>
      </c>
      <c r="J35" s="5" t="s">
        <v>96</v>
      </c>
      <c r="K35" s="5" t="s">
        <v>96</v>
      </c>
      <c r="L35" s="5" t="s">
        <v>31</v>
      </c>
      <c r="M35" s="5" t="s">
        <v>105</v>
      </c>
      <c r="N35" s="5" t="str">
        <f t="shared" si="5"/>
        <v>Lo-Lo</v>
      </c>
      <c r="O35" s="5" t="str">
        <f t="shared" si="6"/>
        <v>R-50-1</v>
      </c>
      <c r="Q35" s="5">
        <f t="shared" si="12"/>
        <v>30</v>
      </c>
      <c r="R35" s="5" t="str">
        <f t="shared" si="7"/>
        <v>C50-1.</v>
      </c>
      <c r="S35" s="5" t="str">
        <f t="shared" si="8"/>
        <v>SLo.</v>
      </c>
      <c r="T35" s="5" t="str">
        <f t="shared" si="9"/>
        <v>ReLo.</v>
      </c>
      <c r="U35" s="5" t="str">
        <f t="shared" si="10"/>
        <v>NY.</v>
      </c>
      <c r="V35" s="5" t="str">
        <f t="shared" si="11"/>
        <v>RgR.</v>
      </c>
    </row>
    <row r="36" spans="1:22">
      <c r="A36" s="5">
        <v>1</v>
      </c>
      <c r="B36" s="5" t="str">
        <f t="shared" si="0"/>
        <v>IEMM~031</v>
      </c>
      <c r="C36" s="5" t="str">
        <f t="shared" si="1"/>
        <v>CRef.SHi.ReLo.NY.RgR.</v>
      </c>
      <c r="D36" s="5" t="str">
        <f t="shared" si="2"/>
        <v>CRef.SHi.ReLo.NY.RgR.</v>
      </c>
      <c r="E36" s="5" t="str">
        <f t="shared" si="3"/>
        <v>CRef.SHi.ReLo.NY.RgR.</v>
      </c>
      <c r="H36" s="5" t="str">
        <f t="shared" si="4"/>
        <v>CRef.SHi.ReLo.NY.RgR.</v>
      </c>
      <c r="I36" s="5" t="s">
        <v>94</v>
      </c>
      <c r="J36" s="5" t="s">
        <v>95</v>
      </c>
      <c r="K36" s="5" t="s">
        <v>96</v>
      </c>
      <c r="L36" s="5" t="s">
        <v>31</v>
      </c>
      <c r="M36" s="5" t="s">
        <v>105</v>
      </c>
      <c r="N36" s="5" t="str">
        <f t="shared" si="5"/>
        <v>Lo-Hi</v>
      </c>
      <c r="O36" s="5" t="str">
        <f t="shared" si="6"/>
        <v>R-Ref</v>
      </c>
      <c r="Q36" s="5">
        <f t="shared" si="12"/>
        <v>31</v>
      </c>
      <c r="R36" s="5" t="str">
        <f t="shared" si="7"/>
        <v>CRef.</v>
      </c>
      <c r="S36" s="5" t="str">
        <f t="shared" si="8"/>
        <v>SHi.</v>
      </c>
      <c r="T36" s="5" t="str">
        <f t="shared" si="9"/>
        <v>ReLo.</v>
      </c>
      <c r="U36" s="5" t="str">
        <f t="shared" si="10"/>
        <v>NY.</v>
      </c>
      <c r="V36" s="5" t="str">
        <f t="shared" si="11"/>
        <v>RgR.</v>
      </c>
    </row>
    <row r="37" spans="1:22">
      <c r="A37" s="5">
        <v>1</v>
      </c>
      <c r="B37" s="5" t="str">
        <f t="shared" si="0"/>
        <v>IEMM~032</v>
      </c>
      <c r="C37" s="5" t="str">
        <f t="shared" si="1"/>
        <v>CCap.SHi.ReLo.NY.RgR.</v>
      </c>
      <c r="D37" s="5" t="str">
        <f t="shared" si="2"/>
        <v>CCap.SHi.ReLo.NY.RgR.</v>
      </c>
      <c r="E37" s="5" t="str">
        <f t="shared" si="3"/>
        <v>CCap.SHi.ReLo.NY.RgR.</v>
      </c>
      <c r="H37" s="5" t="str">
        <f t="shared" si="4"/>
        <v>CCap.SHi.ReLo.NY.RgR.</v>
      </c>
      <c r="I37" s="5" t="s">
        <v>106</v>
      </c>
      <c r="J37" s="5" t="s">
        <v>95</v>
      </c>
      <c r="K37" s="5" t="s">
        <v>96</v>
      </c>
      <c r="L37" s="5" t="s">
        <v>31</v>
      </c>
      <c r="M37" s="5" t="s">
        <v>105</v>
      </c>
      <c r="N37" s="5" t="str">
        <f t="shared" si="5"/>
        <v>Lo-Hi</v>
      </c>
      <c r="O37" s="5" t="str">
        <f t="shared" si="6"/>
        <v>R-Cap</v>
      </c>
      <c r="Q37" s="5">
        <f t="shared" si="12"/>
        <v>32</v>
      </c>
      <c r="R37" s="5" t="str">
        <f t="shared" si="7"/>
        <v>CCap.</v>
      </c>
      <c r="S37" s="5" t="str">
        <f t="shared" si="8"/>
        <v>SHi.</v>
      </c>
      <c r="T37" s="5" t="str">
        <f t="shared" si="9"/>
        <v>ReLo.</v>
      </c>
      <c r="U37" s="5" t="str">
        <f t="shared" si="10"/>
        <v>NY.</v>
      </c>
      <c r="V37" s="5" t="str">
        <f t="shared" si="11"/>
        <v>RgR.</v>
      </c>
    </row>
    <row r="38" spans="1:22">
      <c r="A38" s="5">
        <v>1</v>
      </c>
      <c r="B38" s="5" t="str">
        <f t="shared" si="0"/>
        <v>IEMM~033</v>
      </c>
      <c r="C38" s="5" t="str">
        <f t="shared" si="1"/>
        <v>C25-5.SHi.ReLo.NY.RgR.</v>
      </c>
      <c r="D38" s="5" t="str">
        <f t="shared" si="2"/>
        <v>C25-5.SHi.ReLo.NY.RgR.</v>
      </c>
      <c r="E38" s="5" t="str">
        <f t="shared" si="3"/>
        <v>C25-5.SHi.ReLo.NY.RgR.</v>
      </c>
      <c r="H38" s="5" t="str">
        <f t="shared" si="4"/>
        <v>C25-5.SHi.ReLo.NY.RgR.</v>
      </c>
      <c r="I38" s="5" t="s">
        <v>107</v>
      </c>
      <c r="J38" s="5" t="s">
        <v>95</v>
      </c>
      <c r="K38" s="5" t="s">
        <v>96</v>
      </c>
      <c r="L38" s="5" t="s">
        <v>31</v>
      </c>
      <c r="M38" s="5" t="s">
        <v>105</v>
      </c>
      <c r="N38" s="5" t="str">
        <f t="shared" si="5"/>
        <v>Lo-Hi</v>
      </c>
      <c r="O38" s="5" t="str">
        <f t="shared" si="6"/>
        <v>R-25-5</v>
      </c>
      <c r="Q38" s="5">
        <f t="shared" si="12"/>
        <v>33</v>
      </c>
      <c r="R38" s="5" t="str">
        <f t="shared" si="7"/>
        <v>C25-5.</v>
      </c>
      <c r="S38" s="5" t="str">
        <f t="shared" si="8"/>
        <v>SHi.</v>
      </c>
      <c r="T38" s="5" t="str">
        <f t="shared" si="9"/>
        <v>ReLo.</v>
      </c>
      <c r="U38" s="5" t="str">
        <f t="shared" si="10"/>
        <v>NY.</v>
      </c>
      <c r="V38" s="5" t="str">
        <f t="shared" si="11"/>
        <v>RgR.</v>
      </c>
    </row>
    <row r="39" spans="1:22">
      <c r="A39" s="5">
        <v>1</v>
      </c>
      <c r="B39" s="5" t="str">
        <f t="shared" si="0"/>
        <v>IEMM~034</v>
      </c>
      <c r="C39" s="5" t="str">
        <f t="shared" si="1"/>
        <v>C50-5.SHi.ReLo.NY.RgR.</v>
      </c>
      <c r="D39" s="5" t="str">
        <f t="shared" si="2"/>
        <v>C50-5.SHi.ReLo.NY.RgR.</v>
      </c>
      <c r="E39" s="5" t="str">
        <f t="shared" si="3"/>
        <v>C50-5.SHi.ReLo.NY.RgR.</v>
      </c>
      <c r="H39" s="5" t="str">
        <f t="shared" si="4"/>
        <v>C50-5.SHi.ReLo.NY.RgR.</v>
      </c>
      <c r="I39" s="5" t="s">
        <v>108</v>
      </c>
      <c r="J39" s="5" t="s">
        <v>95</v>
      </c>
      <c r="K39" s="5" t="s">
        <v>96</v>
      </c>
      <c r="L39" s="5" t="s">
        <v>31</v>
      </c>
      <c r="M39" s="5" t="s">
        <v>105</v>
      </c>
      <c r="N39" s="5" t="str">
        <f t="shared" si="5"/>
        <v>Lo-Hi</v>
      </c>
      <c r="O39" s="5" t="str">
        <f t="shared" si="6"/>
        <v>R-50-5</v>
      </c>
      <c r="Q39" s="5">
        <f t="shared" si="12"/>
        <v>34</v>
      </c>
      <c r="R39" s="5" t="str">
        <f t="shared" si="7"/>
        <v>C50-5.</v>
      </c>
      <c r="S39" s="5" t="str">
        <f t="shared" si="8"/>
        <v>SHi.</v>
      </c>
      <c r="T39" s="5" t="str">
        <f t="shared" si="9"/>
        <v>ReLo.</v>
      </c>
      <c r="U39" s="5" t="str">
        <f t="shared" si="10"/>
        <v>NY.</v>
      </c>
      <c r="V39" s="5" t="str">
        <f t="shared" si="11"/>
        <v>RgR.</v>
      </c>
    </row>
    <row r="40" spans="1:22">
      <c r="A40" s="5">
        <v>1</v>
      </c>
      <c r="B40" s="5" t="str">
        <f t="shared" si="0"/>
        <v>IEMM~035</v>
      </c>
      <c r="C40" s="5" t="str">
        <f t="shared" si="1"/>
        <v>C25-1.SHi.ReLo.NY.RgR.</v>
      </c>
      <c r="D40" s="5" t="str">
        <f t="shared" si="2"/>
        <v>C25-1.SHi.ReLo.NY.RgR.</v>
      </c>
      <c r="E40" s="5" t="str">
        <f t="shared" si="3"/>
        <v>C25-1.SHi.ReLo.NY.RgR.</v>
      </c>
      <c r="H40" s="5" t="str">
        <f t="shared" si="4"/>
        <v>C25-1.SHi.ReLo.NY.RgR.</v>
      </c>
      <c r="I40" s="5" t="s">
        <v>109</v>
      </c>
      <c r="J40" s="5" t="s">
        <v>95</v>
      </c>
      <c r="K40" s="5" t="s">
        <v>96</v>
      </c>
      <c r="L40" s="5" t="s">
        <v>31</v>
      </c>
      <c r="M40" s="5" t="s">
        <v>105</v>
      </c>
      <c r="N40" s="5" t="str">
        <f t="shared" si="5"/>
        <v>Lo-Hi</v>
      </c>
      <c r="O40" s="5" t="str">
        <f t="shared" si="6"/>
        <v>R-25-1</v>
      </c>
      <c r="Q40" s="5">
        <f t="shared" si="12"/>
        <v>35</v>
      </c>
      <c r="R40" s="5" t="str">
        <f t="shared" si="7"/>
        <v>C25-1.</v>
      </c>
      <c r="S40" s="5" t="str">
        <f t="shared" si="8"/>
        <v>SHi.</v>
      </c>
      <c r="T40" s="5" t="str">
        <f t="shared" si="9"/>
        <v>ReLo.</v>
      </c>
      <c r="U40" s="5" t="str">
        <f t="shared" si="10"/>
        <v>NY.</v>
      </c>
      <c r="V40" s="5" t="str">
        <f t="shared" si="11"/>
        <v>RgR.</v>
      </c>
    </row>
    <row r="41" spans="1:22">
      <c r="A41" s="5">
        <v>1</v>
      </c>
      <c r="B41" s="5" t="str">
        <f t="shared" si="0"/>
        <v>IEMM~036</v>
      </c>
      <c r="C41" s="5" t="str">
        <f t="shared" si="1"/>
        <v>C50-1.SHi.ReLo.NY.RgR.</v>
      </c>
      <c r="D41" s="5" t="str">
        <f t="shared" si="2"/>
        <v>C50-1.SHi.ReLo.NY.RgR.</v>
      </c>
      <c r="E41" s="5" t="str">
        <f t="shared" si="3"/>
        <v>C50-1.SHi.ReLo.NY.RgR.</v>
      </c>
      <c r="H41" s="5" t="str">
        <f t="shared" si="4"/>
        <v>C50-1.SHi.ReLo.NY.RgR.</v>
      </c>
      <c r="I41" s="5" t="s">
        <v>110</v>
      </c>
      <c r="J41" s="5" t="s">
        <v>95</v>
      </c>
      <c r="K41" s="5" t="s">
        <v>96</v>
      </c>
      <c r="L41" s="5" t="s">
        <v>31</v>
      </c>
      <c r="M41" s="5" t="s">
        <v>105</v>
      </c>
      <c r="N41" s="5" t="str">
        <f t="shared" si="5"/>
        <v>Lo-Hi</v>
      </c>
      <c r="O41" s="5" t="str">
        <f t="shared" si="6"/>
        <v>R-50-1</v>
      </c>
      <c r="Q41" s="5">
        <f t="shared" si="12"/>
        <v>36</v>
      </c>
      <c r="R41" s="5" t="str">
        <f t="shared" si="7"/>
        <v>C50-1.</v>
      </c>
      <c r="S41" s="5" t="str">
        <f t="shared" si="8"/>
        <v>SHi.</v>
      </c>
      <c r="T41" s="5" t="str">
        <f t="shared" si="9"/>
        <v>ReLo.</v>
      </c>
      <c r="U41" s="5" t="str">
        <f t="shared" si="10"/>
        <v>NY.</v>
      </c>
      <c r="V41" s="5" t="str">
        <f t="shared" si="11"/>
        <v>RgR.</v>
      </c>
    </row>
    <row r="42" spans="1:22">
      <c r="A42" s="5">
        <v>1</v>
      </c>
      <c r="B42" s="5" t="str">
        <f t="shared" si="0"/>
        <v>IEMM~037</v>
      </c>
      <c r="C42" s="5" t="str">
        <f t="shared" si="1"/>
        <v>CRef.SRef.ReRef.NN.RgR.</v>
      </c>
      <c r="D42" s="5" t="str">
        <f t="shared" si="2"/>
        <v>CRef.SRef.ReRef.NN.RgR.</v>
      </c>
      <c r="E42" s="5" t="str">
        <f t="shared" si="3"/>
        <v>CRef.SRef.ReRef.NN.RgR.</v>
      </c>
      <c r="H42" s="5" t="str">
        <f t="shared" si="4"/>
        <v>CRef.SRef.ReRef.NN.RgR.</v>
      </c>
      <c r="I42" s="5" t="s">
        <v>94</v>
      </c>
      <c r="J42" s="5" t="s">
        <v>94</v>
      </c>
      <c r="K42" s="5" t="s">
        <v>94</v>
      </c>
      <c r="L42" s="5" t="s">
        <v>21</v>
      </c>
      <c r="M42" s="5" t="s">
        <v>105</v>
      </c>
      <c r="N42" s="5" t="str">
        <f t="shared" si="5"/>
        <v>Ref-Ref</v>
      </c>
      <c r="O42" s="5" t="str">
        <f t="shared" si="6"/>
        <v>R-Ref</v>
      </c>
      <c r="Q42" s="5">
        <f t="shared" si="12"/>
        <v>37</v>
      </c>
      <c r="R42" s="5" t="str">
        <f t="shared" si="7"/>
        <v>CRef.</v>
      </c>
      <c r="S42" s="5" t="str">
        <f t="shared" si="8"/>
        <v>SRef.</v>
      </c>
      <c r="T42" s="5" t="str">
        <f t="shared" si="9"/>
        <v>ReRef.</v>
      </c>
      <c r="U42" s="5" t="str">
        <f t="shared" si="10"/>
        <v>NN.</v>
      </c>
      <c r="V42" s="5" t="str">
        <f t="shared" si="11"/>
        <v>RgR.</v>
      </c>
    </row>
    <row r="43" spans="1:22">
      <c r="A43" s="5">
        <v>1</v>
      </c>
      <c r="B43" s="5" t="str">
        <f t="shared" si="0"/>
        <v>IEMM~038</v>
      </c>
      <c r="C43" s="5" t="str">
        <f t="shared" si="1"/>
        <v>CCap.SRef.ReRef.NN.RgR.</v>
      </c>
      <c r="D43" s="5" t="str">
        <f t="shared" si="2"/>
        <v>CCap.SRef.ReRef.NN.RgR.</v>
      </c>
      <c r="E43" s="5" t="str">
        <f t="shared" si="3"/>
        <v>CCap.SRef.ReRef.NN.RgR.</v>
      </c>
      <c r="H43" s="5" t="str">
        <f t="shared" si="4"/>
        <v>CCap.SRef.ReRef.NN.RgR.</v>
      </c>
      <c r="I43" s="5" t="s">
        <v>106</v>
      </c>
      <c r="J43" s="5" t="s">
        <v>94</v>
      </c>
      <c r="K43" s="5" t="s">
        <v>94</v>
      </c>
      <c r="L43" s="5" t="s">
        <v>21</v>
      </c>
      <c r="M43" s="5" t="s">
        <v>105</v>
      </c>
      <c r="N43" s="5" t="str">
        <f t="shared" si="5"/>
        <v>Ref-Ref</v>
      </c>
      <c r="O43" s="5" t="str">
        <f t="shared" si="6"/>
        <v>R-Cap</v>
      </c>
      <c r="Q43" s="5">
        <f t="shared" si="12"/>
        <v>38</v>
      </c>
      <c r="R43" s="5" t="str">
        <f t="shared" si="7"/>
        <v>CCap.</v>
      </c>
      <c r="S43" s="5" t="str">
        <f t="shared" si="8"/>
        <v>SRef.</v>
      </c>
      <c r="T43" s="5" t="str">
        <f t="shared" si="9"/>
        <v>ReRef.</v>
      </c>
      <c r="U43" s="5" t="str">
        <f t="shared" si="10"/>
        <v>NN.</v>
      </c>
      <c r="V43" s="5" t="str">
        <f t="shared" si="11"/>
        <v>RgR.</v>
      </c>
    </row>
    <row r="44" spans="1:22">
      <c r="A44" s="5">
        <v>1</v>
      </c>
      <c r="B44" s="5" t="str">
        <f t="shared" si="0"/>
        <v>IEMM~039</v>
      </c>
      <c r="C44" s="5" t="str">
        <f t="shared" si="1"/>
        <v>C25-5.SRef.ReRef.NN.RgR.</v>
      </c>
      <c r="D44" s="5" t="str">
        <f t="shared" si="2"/>
        <v>C25-5.SRef.ReRef.NN.RgR.</v>
      </c>
      <c r="E44" s="5" t="str">
        <f t="shared" si="3"/>
        <v>C25-5.SRef.ReRef.NN.RgR.</v>
      </c>
      <c r="H44" s="5" t="str">
        <f t="shared" si="4"/>
        <v>C25-5.SRef.ReRef.NN.RgR.</v>
      </c>
      <c r="I44" s="5" t="s">
        <v>107</v>
      </c>
      <c r="J44" s="5" t="s">
        <v>94</v>
      </c>
      <c r="K44" s="5" t="s">
        <v>94</v>
      </c>
      <c r="L44" s="5" t="s">
        <v>21</v>
      </c>
      <c r="M44" s="5" t="s">
        <v>105</v>
      </c>
      <c r="N44" s="5" t="str">
        <f t="shared" si="5"/>
        <v>Ref-Ref</v>
      </c>
      <c r="O44" s="5" t="str">
        <f t="shared" si="6"/>
        <v>R-25-5</v>
      </c>
      <c r="Q44" s="5">
        <f t="shared" si="12"/>
        <v>39</v>
      </c>
      <c r="R44" s="5" t="str">
        <f t="shared" si="7"/>
        <v>C25-5.</v>
      </c>
      <c r="S44" s="5" t="str">
        <f t="shared" si="8"/>
        <v>SRef.</v>
      </c>
      <c r="T44" s="5" t="str">
        <f t="shared" si="9"/>
        <v>ReRef.</v>
      </c>
      <c r="U44" s="5" t="str">
        <f t="shared" si="10"/>
        <v>NN.</v>
      </c>
      <c r="V44" s="5" t="str">
        <f t="shared" si="11"/>
        <v>RgR.</v>
      </c>
    </row>
    <row r="45" spans="1:22">
      <c r="A45" s="5">
        <v>1</v>
      </c>
      <c r="B45" s="5" t="str">
        <f t="shared" si="0"/>
        <v>IEMM~040</v>
      </c>
      <c r="C45" s="5" t="str">
        <f t="shared" si="1"/>
        <v>C50-5.SRef.ReRef.NN.RgR.</v>
      </c>
      <c r="D45" s="5" t="str">
        <f t="shared" si="2"/>
        <v>C50-5.SRef.ReRef.NN.RgR.</v>
      </c>
      <c r="E45" s="5" t="str">
        <f t="shared" si="3"/>
        <v>C50-5.SRef.ReRef.NN.RgR.</v>
      </c>
      <c r="H45" s="5" t="str">
        <f t="shared" si="4"/>
        <v>C50-5.SRef.ReRef.NN.RgR.</v>
      </c>
      <c r="I45" s="5" t="s">
        <v>108</v>
      </c>
      <c r="J45" s="5" t="s">
        <v>94</v>
      </c>
      <c r="K45" s="5" t="s">
        <v>94</v>
      </c>
      <c r="L45" s="5" t="s">
        <v>21</v>
      </c>
      <c r="M45" s="5" t="s">
        <v>105</v>
      </c>
      <c r="N45" s="5" t="str">
        <f t="shared" si="5"/>
        <v>Ref-Ref</v>
      </c>
      <c r="O45" s="5" t="str">
        <f t="shared" si="6"/>
        <v>R-50-5</v>
      </c>
      <c r="Q45" s="5">
        <f t="shared" si="12"/>
        <v>40</v>
      </c>
      <c r="R45" s="5" t="str">
        <f t="shared" si="7"/>
        <v>C50-5.</v>
      </c>
      <c r="S45" s="5" t="str">
        <f t="shared" si="8"/>
        <v>SRef.</v>
      </c>
      <c r="T45" s="5" t="str">
        <f t="shared" si="9"/>
        <v>ReRef.</v>
      </c>
      <c r="U45" s="5" t="str">
        <f t="shared" si="10"/>
        <v>NN.</v>
      </c>
      <c r="V45" s="5" t="str">
        <f t="shared" si="11"/>
        <v>RgR.</v>
      </c>
    </row>
    <row r="46" spans="1:22">
      <c r="A46" s="5">
        <v>1</v>
      </c>
      <c r="B46" s="5" t="str">
        <f t="shared" si="0"/>
        <v>IEMM~041</v>
      </c>
      <c r="C46" s="5" t="str">
        <f t="shared" si="1"/>
        <v>C25-1.SRef.ReRef.NN.RgR.</v>
      </c>
      <c r="D46" s="5" t="str">
        <f t="shared" si="2"/>
        <v>C25-1.SRef.ReRef.NN.RgR.</v>
      </c>
      <c r="E46" s="5" t="str">
        <f t="shared" si="3"/>
        <v>C25-1.SRef.ReRef.NN.RgR.</v>
      </c>
      <c r="H46" s="5" t="str">
        <f t="shared" si="4"/>
        <v>C25-1.SRef.ReRef.NN.RgR.</v>
      </c>
      <c r="I46" s="5" t="s">
        <v>109</v>
      </c>
      <c r="J46" s="5" t="s">
        <v>94</v>
      </c>
      <c r="K46" s="5" t="s">
        <v>94</v>
      </c>
      <c r="L46" s="5" t="s">
        <v>21</v>
      </c>
      <c r="M46" s="5" t="s">
        <v>105</v>
      </c>
      <c r="N46" s="5" t="str">
        <f t="shared" si="5"/>
        <v>Ref-Ref</v>
      </c>
      <c r="O46" s="5" t="str">
        <f t="shared" si="6"/>
        <v>R-25-1</v>
      </c>
      <c r="Q46" s="5">
        <f t="shared" si="12"/>
        <v>41</v>
      </c>
      <c r="R46" s="5" t="str">
        <f t="shared" si="7"/>
        <v>C25-1.</v>
      </c>
      <c r="S46" s="5" t="str">
        <f t="shared" si="8"/>
        <v>SRef.</v>
      </c>
      <c r="T46" s="5" t="str">
        <f t="shared" si="9"/>
        <v>ReRef.</v>
      </c>
      <c r="U46" s="5" t="str">
        <f t="shared" si="10"/>
        <v>NN.</v>
      </c>
      <c r="V46" s="5" t="str">
        <f t="shared" si="11"/>
        <v>RgR.</v>
      </c>
    </row>
    <row r="47" spans="1:22">
      <c r="A47" s="5">
        <v>1</v>
      </c>
      <c r="B47" s="5" t="str">
        <f t="shared" si="0"/>
        <v>IEMM~042</v>
      </c>
      <c r="C47" s="5" t="str">
        <f t="shared" si="1"/>
        <v>C50-1.SRef.ReRef.NN.RgR.</v>
      </c>
      <c r="D47" s="5" t="str">
        <f t="shared" si="2"/>
        <v>C50-1.SRef.ReRef.NN.RgR.</v>
      </c>
      <c r="E47" s="5" t="str">
        <f t="shared" si="3"/>
        <v>C50-1.SRef.ReRef.NN.RgR.</v>
      </c>
      <c r="H47" s="5" t="str">
        <f t="shared" si="4"/>
        <v>C50-1.SRef.ReRef.NN.RgR.</v>
      </c>
      <c r="I47" s="5" t="s">
        <v>110</v>
      </c>
      <c r="J47" s="5" t="s">
        <v>94</v>
      </c>
      <c r="K47" s="5" t="s">
        <v>94</v>
      </c>
      <c r="L47" s="5" t="s">
        <v>21</v>
      </c>
      <c r="M47" s="5" t="s">
        <v>105</v>
      </c>
      <c r="N47" s="5" t="str">
        <f t="shared" si="5"/>
        <v>Ref-Ref</v>
      </c>
      <c r="O47" s="5" t="str">
        <f t="shared" si="6"/>
        <v>R-50-1</v>
      </c>
      <c r="Q47" s="5">
        <f t="shared" si="12"/>
        <v>42</v>
      </c>
      <c r="R47" s="5" t="str">
        <f t="shared" si="7"/>
        <v>C50-1.</v>
      </c>
      <c r="S47" s="5" t="str">
        <f t="shared" si="8"/>
        <v>SRef.</v>
      </c>
      <c r="T47" s="5" t="str">
        <f t="shared" si="9"/>
        <v>ReRef.</v>
      </c>
      <c r="U47" s="5" t="str">
        <f t="shared" si="10"/>
        <v>NN.</v>
      </c>
      <c r="V47" s="5" t="str">
        <f t="shared" si="11"/>
        <v>RgR.</v>
      </c>
    </row>
    <row r="48" spans="1:22">
      <c r="A48" s="5">
        <v>1</v>
      </c>
      <c r="B48" s="5" t="str">
        <f t="shared" si="0"/>
        <v>IEMM~043</v>
      </c>
      <c r="C48" s="5" t="str">
        <f t="shared" si="1"/>
        <v>CRef.SLo.ReRef.NN.RgR.</v>
      </c>
      <c r="D48" s="5" t="str">
        <f t="shared" si="2"/>
        <v>CRef.SLo.ReRef.NN.RgR.</v>
      </c>
      <c r="E48" s="5" t="str">
        <f t="shared" si="3"/>
        <v>CRef.SLo.ReRef.NN.RgR.</v>
      </c>
      <c r="H48" s="5" t="str">
        <f t="shared" si="4"/>
        <v>CRef.SLo.ReRef.NN.RgR.</v>
      </c>
      <c r="I48" s="5" t="s">
        <v>94</v>
      </c>
      <c r="J48" s="5" t="s">
        <v>96</v>
      </c>
      <c r="K48" s="5" t="s">
        <v>94</v>
      </c>
      <c r="L48" s="5" t="s">
        <v>21</v>
      </c>
      <c r="M48" s="5" t="s">
        <v>105</v>
      </c>
      <c r="N48" s="5" t="str">
        <f t="shared" si="5"/>
        <v>Ref-Lo</v>
      </c>
      <c r="O48" s="5" t="str">
        <f t="shared" si="6"/>
        <v>R-Ref</v>
      </c>
      <c r="Q48" s="5">
        <f t="shared" si="12"/>
        <v>43</v>
      </c>
      <c r="R48" s="5" t="str">
        <f t="shared" si="7"/>
        <v>CRef.</v>
      </c>
      <c r="S48" s="5" t="str">
        <f t="shared" si="8"/>
        <v>SLo.</v>
      </c>
      <c r="T48" s="5" t="str">
        <f t="shared" si="9"/>
        <v>ReRef.</v>
      </c>
      <c r="U48" s="5" t="str">
        <f t="shared" si="10"/>
        <v>NN.</v>
      </c>
      <c r="V48" s="5" t="str">
        <f t="shared" si="11"/>
        <v>RgR.</v>
      </c>
    </row>
    <row r="49" spans="1:22">
      <c r="A49" s="5">
        <v>1</v>
      </c>
      <c r="B49" s="5" t="str">
        <f t="shared" si="0"/>
        <v>IEMM~044</v>
      </c>
      <c r="C49" s="5" t="str">
        <f t="shared" si="1"/>
        <v>CCap.SLo.ReRef.NN.RgR.</v>
      </c>
      <c r="D49" s="5" t="str">
        <f t="shared" si="2"/>
        <v>CCap.SLo.ReRef.NN.RgR.</v>
      </c>
      <c r="E49" s="5" t="str">
        <f t="shared" si="3"/>
        <v>CCap.SLo.ReRef.NN.RgR.</v>
      </c>
      <c r="H49" s="5" t="str">
        <f t="shared" si="4"/>
        <v>CCap.SLo.ReRef.NN.RgR.</v>
      </c>
      <c r="I49" s="5" t="s">
        <v>106</v>
      </c>
      <c r="J49" s="5" t="s">
        <v>96</v>
      </c>
      <c r="K49" s="5" t="s">
        <v>94</v>
      </c>
      <c r="L49" s="5" t="s">
        <v>21</v>
      </c>
      <c r="M49" s="5" t="s">
        <v>105</v>
      </c>
      <c r="N49" s="5" t="str">
        <f t="shared" si="5"/>
        <v>Ref-Lo</v>
      </c>
      <c r="O49" s="5" t="str">
        <f t="shared" si="6"/>
        <v>R-Cap</v>
      </c>
      <c r="Q49" s="5">
        <f t="shared" si="12"/>
        <v>44</v>
      </c>
      <c r="R49" s="5" t="str">
        <f t="shared" si="7"/>
        <v>CCap.</v>
      </c>
      <c r="S49" s="5" t="str">
        <f t="shared" si="8"/>
        <v>SLo.</v>
      </c>
      <c r="T49" s="5" t="str">
        <f t="shared" si="9"/>
        <v>ReRef.</v>
      </c>
      <c r="U49" s="5" t="str">
        <f t="shared" si="10"/>
        <v>NN.</v>
      </c>
      <c r="V49" s="5" t="str">
        <f t="shared" si="11"/>
        <v>RgR.</v>
      </c>
    </row>
    <row r="50" spans="1:22">
      <c r="A50" s="5">
        <v>1</v>
      </c>
      <c r="B50" s="5" t="str">
        <f t="shared" si="0"/>
        <v>IEMM~045</v>
      </c>
      <c r="C50" s="5" t="str">
        <f t="shared" si="1"/>
        <v>C25-5.SLo.ReRef.NN.RgR.</v>
      </c>
      <c r="D50" s="5" t="str">
        <f t="shared" si="2"/>
        <v>C25-5.SLo.ReRef.NN.RgR.</v>
      </c>
      <c r="E50" s="5" t="str">
        <f t="shared" si="3"/>
        <v>C25-5.SLo.ReRef.NN.RgR.</v>
      </c>
      <c r="H50" s="5" t="str">
        <f t="shared" si="4"/>
        <v>C25-5.SLo.ReRef.NN.RgR.</v>
      </c>
      <c r="I50" s="5" t="s">
        <v>107</v>
      </c>
      <c r="J50" s="5" t="s">
        <v>96</v>
      </c>
      <c r="K50" s="5" t="s">
        <v>94</v>
      </c>
      <c r="L50" s="5" t="s">
        <v>21</v>
      </c>
      <c r="M50" s="5" t="s">
        <v>105</v>
      </c>
      <c r="N50" s="5" t="str">
        <f t="shared" si="5"/>
        <v>Ref-Lo</v>
      </c>
      <c r="O50" s="5" t="str">
        <f t="shared" si="6"/>
        <v>R-25-5</v>
      </c>
      <c r="Q50" s="5">
        <f t="shared" si="12"/>
        <v>45</v>
      </c>
      <c r="R50" s="5" t="str">
        <f t="shared" si="7"/>
        <v>C25-5.</v>
      </c>
      <c r="S50" s="5" t="str">
        <f t="shared" si="8"/>
        <v>SLo.</v>
      </c>
      <c r="T50" s="5" t="str">
        <f t="shared" si="9"/>
        <v>ReRef.</v>
      </c>
      <c r="U50" s="5" t="str">
        <f t="shared" si="10"/>
        <v>NN.</v>
      </c>
      <c r="V50" s="5" t="str">
        <f t="shared" si="11"/>
        <v>RgR.</v>
      </c>
    </row>
    <row r="51" spans="1:22">
      <c r="A51" s="5">
        <v>1</v>
      </c>
      <c r="B51" s="5" t="str">
        <f t="shared" si="0"/>
        <v>IEMM~046</v>
      </c>
      <c r="C51" s="5" t="str">
        <f t="shared" si="1"/>
        <v>C50-5.SLo.ReRef.NN.RgR.</v>
      </c>
      <c r="D51" s="5" t="str">
        <f t="shared" si="2"/>
        <v>C50-5.SLo.ReRef.NN.RgR.</v>
      </c>
      <c r="E51" s="5" t="str">
        <f t="shared" si="3"/>
        <v>C50-5.SLo.ReRef.NN.RgR.</v>
      </c>
      <c r="H51" s="5" t="str">
        <f t="shared" si="4"/>
        <v>C50-5.SLo.ReRef.NN.RgR.</v>
      </c>
      <c r="I51" s="5" t="s">
        <v>108</v>
      </c>
      <c r="J51" s="5" t="s">
        <v>96</v>
      </c>
      <c r="K51" s="5" t="s">
        <v>94</v>
      </c>
      <c r="L51" s="5" t="s">
        <v>21</v>
      </c>
      <c r="M51" s="5" t="s">
        <v>105</v>
      </c>
      <c r="N51" s="5" t="str">
        <f t="shared" si="5"/>
        <v>Ref-Lo</v>
      </c>
      <c r="O51" s="5" t="str">
        <f t="shared" si="6"/>
        <v>R-50-5</v>
      </c>
      <c r="Q51" s="5">
        <f t="shared" si="12"/>
        <v>46</v>
      </c>
      <c r="R51" s="5" t="str">
        <f t="shared" si="7"/>
        <v>C50-5.</v>
      </c>
      <c r="S51" s="5" t="str">
        <f t="shared" si="8"/>
        <v>SLo.</v>
      </c>
      <c r="T51" s="5" t="str">
        <f t="shared" si="9"/>
        <v>ReRef.</v>
      </c>
      <c r="U51" s="5" t="str">
        <f t="shared" si="10"/>
        <v>NN.</v>
      </c>
      <c r="V51" s="5" t="str">
        <f t="shared" si="11"/>
        <v>RgR.</v>
      </c>
    </row>
    <row r="52" spans="1:22">
      <c r="A52" s="5">
        <v>1</v>
      </c>
      <c r="B52" s="5" t="str">
        <f t="shared" si="0"/>
        <v>IEMM~047</v>
      </c>
      <c r="C52" s="5" t="str">
        <f t="shared" si="1"/>
        <v>C25-1.SLo.ReRef.NN.RgR.</v>
      </c>
      <c r="D52" s="5" t="str">
        <f t="shared" si="2"/>
        <v>C25-1.SLo.ReRef.NN.RgR.</v>
      </c>
      <c r="E52" s="5" t="str">
        <f t="shared" si="3"/>
        <v>C25-1.SLo.ReRef.NN.RgR.</v>
      </c>
      <c r="H52" s="5" t="str">
        <f t="shared" si="4"/>
        <v>C25-1.SLo.ReRef.NN.RgR.</v>
      </c>
      <c r="I52" s="5" t="s">
        <v>109</v>
      </c>
      <c r="J52" s="5" t="s">
        <v>96</v>
      </c>
      <c r="K52" s="5" t="s">
        <v>94</v>
      </c>
      <c r="L52" s="5" t="s">
        <v>21</v>
      </c>
      <c r="M52" s="5" t="s">
        <v>105</v>
      </c>
      <c r="N52" s="5" t="str">
        <f t="shared" si="5"/>
        <v>Ref-Lo</v>
      </c>
      <c r="O52" s="5" t="str">
        <f t="shared" si="6"/>
        <v>R-25-1</v>
      </c>
      <c r="Q52" s="5">
        <f t="shared" si="12"/>
        <v>47</v>
      </c>
      <c r="R52" s="5" t="str">
        <f t="shared" si="7"/>
        <v>C25-1.</v>
      </c>
      <c r="S52" s="5" t="str">
        <f t="shared" si="8"/>
        <v>SLo.</v>
      </c>
      <c r="T52" s="5" t="str">
        <f t="shared" si="9"/>
        <v>ReRef.</v>
      </c>
      <c r="U52" s="5" t="str">
        <f t="shared" si="10"/>
        <v>NN.</v>
      </c>
      <c r="V52" s="5" t="str">
        <f t="shared" si="11"/>
        <v>RgR.</v>
      </c>
    </row>
    <row r="53" spans="1:22">
      <c r="A53" s="5">
        <v>1</v>
      </c>
      <c r="B53" s="5" t="str">
        <f t="shared" si="0"/>
        <v>IEMM~048</v>
      </c>
      <c r="C53" s="5" t="str">
        <f t="shared" si="1"/>
        <v>C50-1.SLo.ReRef.NN.RgR.</v>
      </c>
      <c r="D53" s="5" t="str">
        <f t="shared" si="2"/>
        <v>C50-1.SLo.ReRef.NN.RgR.</v>
      </c>
      <c r="E53" s="5" t="str">
        <f t="shared" si="3"/>
        <v>C50-1.SLo.ReRef.NN.RgR.</v>
      </c>
      <c r="H53" s="5" t="str">
        <f t="shared" si="4"/>
        <v>C50-1.SLo.ReRef.NN.RgR.</v>
      </c>
      <c r="I53" s="5" t="s">
        <v>110</v>
      </c>
      <c r="J53" s="5" t="s">
        <v>96</v>
      </c>
      <c r="K53" s="5" t="s">
        <v>94</v>
      </c>
      <c r="L53" s="5" t="s">
        <v>21</v>
      </c>
      <c r="M53" s="5" t="s">
        <v>105</v>
      </c>
      <c r="N53" s="5" t="str">
        <f t="shared" si="5"/>
        <v>Ref-Lo</v>
      </c>
      <c r="O53" s="5" t="str">
        <f t="shared" si="6"/>
        <v>R-50-1</v>
      </c>
      <c r="Q53" s="5">
        <f t="shared" si="12"/>
        <v>48</v>
      </c>
      <c r="R53" s="5" t="str">
        <f t="shared" si="7"/>
        <v>C50-1.</v>
      </c>
      <c r="S53" s="5" t="str">
        <f t="shared" si="8"/>
        <v>SLo.</v>
      </c>
      <c r="T53" s="5" t="str">
        <f t="shared" si="9"/>
        <v>ReRef.</v>
      </c>
      <c r="U53" s="5" t="str">
        <f t="shared" si="10"/>
        <v>NN.</v>
      </c>
      <c r="V53" s="5" t="str">
        <f t="shared" si="11"/>
        <v>RgR.</v>
      </c>
    </row>
    <row r="54" spans="1:22">
      <c r="A54" s="5">
        <v>1</v>
      </c>
      <c r="B54" s="5" t="str">
        <f t="shared" si="0"/>
        <v>IEMM~049</v>
      </c>
      <c r="C54" s="5" t="str">
        <f t="shared" si="1"/>
        <v>CRef.SHi.ReRef.NN.RgR.</v>
      </c>
      <c r="D54" s="5" t="str">
        <f t="shared" si="2"/>
        <v>CRef.SHi.ReRef.NN.RgR.</v>
      </c>
      <c r="E54" s="5" t="str">
        <f t="shared" si="3"/>
        <v>CRef.SHi.ReRef.NN.RgR.</v>
      </c>
      <c r="H54" s="5" t="str">
        <f t="shared" si="4"/>
        <v>CRef.SHi.ReRef.NN.RgR.</v>
      </c>
      <c r="I54" s="5" t="s">
        <v>94</v>
      </c>
      <c r="J54" s="5" t="s">
        <v>95</v>
      </c>
      <c r="K54" s="5" t="s">
        <v>94</v>
      </c>
      <c r="L54" s="5" t="s">
        <v>21</v>
      </c>
      <c r="M54" s="5" t="s">
        <v>105</v>
      </c>
      <c r="N54" s="5" t="str">
        <f t="shared" si="5"/>
        <v>Ref-Hi</v>
      </c>
      <c r="O54" s="5" t="str">
        <f t="shared" si="6"/>
        <v>R-Ref</v>
      </c>
      <c r="Q54" s="5">
        <f t="shared" si="12"/>
        <v>49</v>
      </c>
      <c r="R54" s="5" t="str">
        <f t="shared" si="7"/>
        <v>CRef.</v>
      </c>
      <c r="S54" s="5" t="str">
        <f t="shared" si="8"/>
        <v>SHi.</v>
      </c>
      <c r="T54" s="5" t="str">
        <f t="shared" si="9"/>
        <v>ReRef.</v>
      </c>
      <c r="U54" s="5" t="str">
        <f t="shared" si="10"/>
        <v>NN.</v>
      </c>
      <c r="V54" s="5" t="str">
        <f t="shared" si="11"/>
        <v>RgR.</v>
      </c>
    </row>
    <row r="55" spans="1:22">
      <c r="A55" s="5">
        <v>1</v>
      </c>
      <c r="B55" s="5" t="str">
        <f t="shared" si="0"/>
        <v>IEMM~050</v>
      </c>
      <c r="C55" s="5" t="str">
        <f t="shared" si="1"/>
        <v>CCap.SHi.ReRef.NN.RgR.</v>
      </c>
      <c r="D55" s="5" t="str">
        <f t="shared" si="2"/>
        <v>CCap.SHi.ReRef.NN.RgR.</v>
      </c>
      <c r="E55" s="5" t="str">
        <f t="shared" si="3"/>
        <v>CCap.SHi.ReRef.NN.RgR.</v>
      </c>
      <c r="H55" s="5" t="str">
        <f t="shared" si="4"/>
        <v>CCap.SHi.ReRef.NN.RgR.</v>
      </c>
      <c r="I55" s="5" t="s">
        <v>106</v>
      </c>
      <c r="J55" s="5" t="s">
        <v>95</v>
      </c>
      <c r="K55" s="5" t="s">
        <v>94</v>
      </c>
      <c r="L55" s="5" t="s">
        <v>21</v>
      </c>
      <c r="M55" s="5" t="s">
        <v>105</v>
      </c>
      <c r="N55" s="5" t="str">
        <f t="shared" si="5"/>
        <v>Ref-Hi</v>
      </c>
      <c r="O55" s="5" t="str">
        <f t="shared" si="6"/>
        <v>R-Cap</v>
      </c>
      <c r="Q55" s="5">
        <f t="shared" si="12"/>
        <v>50</v>
      </c>
      <c r="R55" s="5" t="str">
        <f t="shared" si="7"/>
        <v>CCap.</v>
      </c>
      <c r="S55" s="5" t="str">
        <f t="shared" si="8"/>
        <v>SHi.</v>
      </c>
      <c r="T55" s="5" t="str">
        <f t="shared" si="9"/>
        <v>ReRef.</v>
      </c>
      <c r="U55" s="5" t="str">
        <f t="shared" si="10"/>
        <v>NN.</v>
      </c>
      <c r="V55" s="5" t="str">
        <f t="shared" si="11"/>
        <v>RgR.</v>
      </c>
    </row>
    <row r="56" spans="1:22">
      <c r="A56" s="5">
        <v>1</v>
      </c>
      <c r="B56" s="5" t="str">
        <f t="shared" si="0"/>
        <v>IEMM~051</v>
      </c>
      <c r="C56" s="5" t="str">
        <f t="shared" si="1"/>
        <v>C25-5.SHi.ReRef.NN.RgR.</v>
      </c>
      <c r="D56" s="5" t="str">
        <f t="shared" si="2"/>
        <v>C25-5.SHi.ReRef.NN.RgR.</v>
      </c>
      <c r="E56" s="5" t="str">
        <f t="shared" si="3"/>
        <v>C25-5.SHi.ReRef.NN.RgR.</v>
      </c>
      <c r="H56" s="5" t="str">
        <f t="shared" si="4"/>
        <v>C25-5.SHi.ReRef.NN.RgR.</v>
      </c>
      <c r="I56" s="5" t="s">
        <v>107</v>
      </c>
      <c r="J56" s="5" t="s">
        <v>95</v>
      </c>
      <c r="K56" s="5" t="s">
        <v>94</v>
      </c>
      <c r="L56" s="5" t="s">
        <v>21</v>
      </c>
      <c r="M56" s="5" t="s">
        <v>105</v>
      </c>
      <c r="N56" s="5" t="str">
        <f t="shared" si="5"/>
        <v>Ref-Hi</v>
      </c>
      <c r="O56" s="5" t="str">
        <f t="shared" si="6"/>
        <v>R-25-5</v>
      </c>
      <c r="Q56" s="5">
        <f t="shared" si="12"/>
        <v>51</v>
      </c>
      <c r="R56" s="5" t="str">
        <f t="shared" si="7"/>
        <v>C25-5.</v>
      </c>
      <c r="S56" s="5" t="str">
        <f t="shared" si="8"/>
        <v>SHi.</v>
      </c>
      <c r="T56" s="5" t="str">
        <f t="shared" si="9"/>
        <v>ReRef.</v>
      </c>
      <c r="U56" s="5" t="str">
        <f t="shared" si="10"/>
        <v>NN.</v>
      </c>
      <c r="V56" s="5" t="str">
        <f t="shared" si="11"/>
        <v>RgR.</v>
      </c>
    </row>
    <row r="57" spans="1:22">
      <c r="A57" s="5">
        <v>1</v>
      </c>
      <c r="B57" s="5" t="str">
        <f t="shared" si="0"/>
        <v>IEMM~052</v>
      </c>
      <c r="C57" s="5" t="str">
        <f t="shared" si="1"/>
        <v>C50-5.SHi.ReRef.NN.RgR.</v>
      </c>
      <c r="D57" s="5" t="str">
        <f t="shared" si="2"/>
        <v>C50-5.SHi.ReRef.NN.RgR.</v>
      </c>
      <c r="E57" s="5" t="str">
        <f t="shared" si="3"/>
        <v>C50-5.SHi.ReRef.NN.RgR.</v>
      </c>
      <c r="H57" s="5" t="str">
        <f t="shared" si="4"/>
        <v>C50-5.SHi.ReRef.NN.RgR.</v>
      </c>
      <c r="I57" s="5" t="s">
        <v>108</v>
      </c>
      <c r="J57" s="5" t="s">
        <v>95</v>
      </c>
      <c r="K57" s="5" t="s">
        <v>94</v>
      </c>
      <c r="L57" s="5" t="s">
        <v>21</v>
      </c>
      <c r="M57" s="5" t="s">
        <v>105</v>
      </c>
      <c r="N57" s="5" t="str">
        <f t="shared" si="5"/>
        <v>Ref-Hi</v>
      </c>
      <c r="O57" s="5" t="str">
        <f t="shared" si="6"/>
        <v>R-50-5</v>
      </c>
      <c r="Q57" s="5">
        <f t="shared" si="12"/>
        <v>52</v>
      </c>
      <c r="R57" s="5" t="str">
        <f t="shared" si="7"/>
        <v>C50-5.</v>
      </c>
      <c r="S57" s="5" t="str">
        <f t="shared" si="8"/>
        <v>SHi.</v>
      </c>
      <c r="T57" s="5" t="str">
        <f t="shared" si="9"/>
        <v>ReRef.</v>
      </c>
      <c r="U57" s="5" t="str">
        <f t="shared" si="10"/>
        <v>NN.</v>
      </c>
      <c r="V57" s="5" t="str">
        <f t="shared" si="11"/>
        <v>RgR.</v>
      </c>
    </row>
    <row r="58" spans="1:22">
      <c r="A58" s="5">
        <v>1</v>
      </c>
      <c r="B58" s="5" t="str">
        <f t="shared" si="0"/>
        <v>IEMM~053</v>
      </c>
      <c r="C58" s="5" t="str">
        <f t="shared" si="1"/>
        <v>C25-1.SHi.ReRef.NN.RgR.</v>
      </c>
      <c r="D58" s="5" t="str">
        <f t="shared" si="2"/>
        <v>C25-1.SHi.ReRef.NN.RgR.</v>
      </c>
      <c r="E58" s="5" t="str">
        <f t="shared" si="3"/>
        <v>C25-1.SHi.ReRef.NN.RgR.</v>
      </c>
      <c r="H58" s="5" t="str">
        <f t="shared" si="4"/>
        <v>C25-1.SHi.ReRef.NN.RgR.</v>
      </c>
      <c r="I58" s="5" t="s">
        <v>109</v>
      </c>
      <c r="J58" s="5" t="s">
        <v>95</v>
      </c>
      <c r="K58" s="5" t="s">
        <v>94</v>
      </c>
      <c r="L58" s="5" t="s">
        <v>21</v>
      </c>
      <c r="M58" s="5" t="s">
        <v>105</v>
      </c>
      <c r="N58" s="5" t="str">
        <f t="shared" si="5"/>
        <v>Ref-Hi</v>
      </c>
      <c r="O58" s="5" t="str">
        <f t="shared" si="6"/>
        <v>R-25-1</v>
      </c>
      <c r="Q58" s="5">
        <f t="shared" si="12"/>
        <v>53</v>
      </c>
      <c r="R58" s="5" t="str">
        <f t="shared" si="7"/>
        <v>C25-1.</v>
      </c>
      <c r="S58" s="5" t="str">
        <f t="shared" si="8"/>
        <v>SHi.</v>
      </c>
      <c r="T58" s="5" t="str">
        <f t="shared" si="9"/>
        <v>ReRef.</v>
      </c>
      <c r="U58" s="5" t="str">
        <f t="shared" si="10"/>
        <v>NN.</v>
      </c>
      <c r="V58" s="5" t="str">
        <f t="shared" si="11"/>
        <v>RgR.</v>
      </c>
    </row>
    <row r="59" spans="1:22">
      <c r="A59" s="5">
        <v>1</v>
      </c>
      <c r="B59" s="5" t="str">
        <f t="shared" si="0"/>
        <v>IEMM~054</v>
      </c>
      <c r="C59" s="5" t="str">
        <f t="shared" si="1"/>
        <v>C50-1.SHi.ReRef.NN.RgR.</v>
      </c>
      <c r="D59" s="5" t="str">
        <f t="shared" si="2"/>
        <v>C50-1.SHi.ReRef.NN.RgR.</v>
      </c>
      <c r="E59" s="5" t="str">
        <f t="shared" si="3"/>
        <v>C50-1.SHi.ReRef.NN.RgR.</v>
      </c>
      <c r="H59" s="5" t="str">
        <f t="shared" si="4"/>
        <v>C50-1.SHi.ReRef.NN.RgR.</v>
      </c>
      <c r="I59" s="5" t="s">
        <v>110</v>
      </c>
      <c r="J59" s="5" t="s">
        <v>95</v>
      </c>
      <c r="K59" s="5" t="s">
        <v>94</v>
      </c>
      <c r="L59" s="5" t="s">
        <v>21</v>
      </c>
      <c r="M59" s="5" t="s">
        <v>105</v>
      </c>
      <c r="N59" s="5" t="str">
        <f t="shared" si="5"/>
        <v>Ref-Hi</v>
      </c>
      <c r="O59" s="5" t="str">
        <f t="shared" si="6"/>
        <v>R-50-1</v>
      </c>
      <c r="Q59" s="5">
        <f t="shared" si="12"/>
        <v>54</v>
      </c>
      <c r="R59" s="5" t="str">
        <f t="shared" si="7"/>
        <v>C50-1.</v>
      </c>
      <c r="S59" s="5" t="str">
        <f t="shared" si="8"/>
        <v>SHi.</v>
      </c>
      <c r="T59" s="5" t="str">
        <f t="shared" si="9"/>
        <v>ReRef.</v>
      </c>
      <c r="U59" s="5" t="str">
        <f t="shared" si="10"/>
        <v>NN.</v>
      </c>
      <c r="V59" s="5" t="str">
        <f t="shared" si="11"/>
        <v>RgR.</v>
      </c>
    </row>
    <row r="60" spans="1:22">
      <c r="A60" s="5">
        <v>1</v>
      </c>
      <c r="B60" s="5" t="str">
        <f t="shared" si="0"/>
        <v>IEMM~055</v>
      </c>
      <c r="C60" s="5" t="str">
        <f t="shared" si="1"/>
        <v>CRef.SRef.ReLo.NN.RgR.</v>
      </c>
      <c r="D60" s="5" t="str">
        <f t="shared" si="2"/>
        <v>CRef.SRef.ReLo.NN.RgR.</v>
      </c>
      <c r="E60" s="5" t="str">
        <f t="shared" si="3"/>
        <v>CRef.SRef.ReLo.NN.RgR.</v>
      </c>
      <c r="H60" s="5" t="str">
        <f t="shared" si="4"/>
        <v>CRef.SRef.ReLo.NN.RgR.</v>
      </c>
      <c r="I60" s="5" t="s">
        <v>94</v>
      </c>
      <c r="J60" s="5" t="s">
        <v>94</v>
      </c>
      <c r="K60" s="5" t="s">
        <v>96</v>
      </c>
      <c r="L60" s="5" t="s">
        <v>21</v>
      </c>
      <c r="M60" s="5" t="s">
        <v>105</v>
      </c>
      <c r="N60" s="5" t="str">
        <f t="shared" si="5"/>
        <v>Lo-Ref</v>
      </c>
      <c r="O60" s="5" t="str">
        <f t="shared" si="6"/>
        <v>R-Ref</v>
      </c>
      <c r="Q60" s="5">
        <f t="shared" si="12"/>
        <v>55</v>
      </c>
      <c r="R60" s="5" t="str">
        <f t="shared" si="7"/>
        <v>CRef.</v>
      </c>
      <c r="S60" s="5" t="str">
        <f t="shared" si="8"/>
        <v>SRef.</v>
      </c>
      <c r="T60" s="5" t="str">
        <f t="shared" si="9"/>
        <v>ReLo.</v>
      </c>
      <c r="U60" s="5" t="str">
        <f t="shared" si="10"/>
        <v>NN.</v>
      </c>
      <c r="V60" s="5" t="str">
        <f t="shared" si="11"/>
        <v>RgR.</v>
      </c>
    </row>
    <row r="61" spans="1:22">
      <c r="A61" s="5">
        <v>1</v>
      </c>
      <c r="B61" s="5" t="str">
        <f t="shared" si="0"/>
        <v>IEMM~056</v>
      </c>
      <c r="C61" s="5" t="str">
        <f t="shared" si="1"/>
        <v>CCap.SRef.ReLo.NN.RgR.</v>
      </c>
      <c r="D61" s="5" t="str">
        <f t="shared" si="2"/>
        <v>CCap.SRef.ReLo.NN.RgR.</v>
      </c>
      <c r="E61" s="5" t="str">
        <f t="shared" si="3"/>
        <v>CCap.SRef.ReLo.NN.RgR.</v>
      </c>
      <c r="H61" s="5" t="str">
        <f t="shared" si="4"/>
        <v>CCap.SRef.ReLo.NN.RgR.</v>
      </c>
      <c r="I61" s="5" t="s">
        <v>106</v>
      </c>
      <c r="J61" s="5" t="s">
        <v>94</v>
      </c>
      <c r="K61" s="5" t="s">
        <v>96</v>
      </c>
      <c r="L61" s="5" t="s">
        <v>21</v>
      </c>
      <c r="M61" s="5" t="s">
        <v>105</v>
      </c>
      <c r="N61" s="5" t="str">
        <f t="shared" si="5"/>
        <v>Lo-Ref</v>
      </c>
      <c r="O61" s="5" t="str">
        <f t="shared" si="6"/>
        <v>R-Cap</v>
      </c>
      <c r="Q61" s="5">
        <f t="shared" si="12"/>
        <v>56</v>
      </c>
      <c r="R61" s="5" t="str">
        <f t="shared" si="7"/>
        <v>CCap.</v>
      </c>
      <c r="S61" s="5" t="str">
        <f t="shared" si="8"/>
        <v>SRef.</v>
      </c>
      <c r="T61" s="5" t="str">
        <f t="shared" si="9"/>
        <v>ReLo.</v>
      </c>
      <c r="U61" s="5" t="str">
        <f t="shared" si="10"/>
        <v>NN.</v>
      </c>
      <c r="V61" s="5" t="str">
        <f t="shared" si="11"/>
        <v>RgR.</v>
      </c>
    </row>
    <row r="62" spans="1:22">
      <c r="A62" s="5">
        <v>1</v>
      </c>
      <c r="B62" s="5" t="str">
        <f t="shared" si="0"/>
        <v>IEMM~057</v>
      </c>
      <c r="C62" s="5" t="str">
        <f t="shared" si="1"/>
        <v>C25-5.SRef.ReLo.NN.RgR.</v>
      </c>
      <c r="D62" s="5" t="str">
        <f t="shared" si="2"/>
        <v>C25-5.SRef.ReLo.NN.RgR.</v>
      </c>
      <c r="E62" s="5" t="str">
        <f t="shared" si="3"/>
        <v>C25-5.SRef.ReLo.NN.RgR.</v>
      </c>
      <c r="H62" s="5" t="str">
        <f t="shared" si="4"/>
        <v>C25-5.SRef.ReLo.NN.RgR.</v>
      </c>
      <c r="I62" s="5" t="s">
        <v>107</v>
      </c>
      <c r="J62" s="5" t="s">
        <v>94</v>
      </c>
      <c r="K62" s="5" t="s">
        <v>96</v>
      </c>
      <c r="L62" s="5" t="s">
        <v>21</v>
      </c>
      <c r="M62" s="5" t="s">
        <v>105</v>
      </c>
      <c r="N62" s="5" t="str">
        <f t="shared" si="5"/>
        <v>Lo-Ref</v>
      </c>
      <c r="O62" s="5" t="str">
        <f t="shared" si="6"/>
        <v>R-25-5</v>
      </c>
      <c r="Q62" s="5">
        <f t="shared" si="12"/>
        <v>57</v>
      </c>
      <c r="R62" s="5" t="str">
        <f t="shared" si="7"/>
        <v>C25-5.</v>
      </c>
      <c r="S62" s="5" t="str">
        <f t="shared" si="8"/>
        <v>SRef.</v>
      </c>
      <c r="T62" s="5" t="str">
        <f t="shared" si="9"/>
        <v>ReLo.</v>
      </c>
      <c r="U62" s="5" t="str">
        <f t="shared" si="10"/>
        <v>NN.</v>
      </c>
      <c r="V62" s="5" t="str">
        <f t="shared" si="11"/>
        <v>RgR.</v>
      </c>
    </row>
    <row r="63" spans="1:22">
      <c r="A63" s="5">
        <v>1</v>
      </c>
      <c r="B63" s="5" t="str">
        <f t="shared" si="0"/>
        <v>IEMM~058</v>
      </c>
      <c r="C63" s="5" t="str">
        <f t="shared" si="1"/>
        <v>C50-5.SRef.ReLo.NN.RgR.</v>
      </c>
      <c r="D63" s="5" t="str">
        <f t="shared" si="2"/>
        <v>C50-5.SRef.ReLo.NN.RgR.</v>
      </c>
      <c r="E63" s="5" t="str">
        <f t="shared" si="3"/>
        <v>C50-5.SRef.ReLo.NN.RgR.</v>
      </c>
      <c r="H63" s="5" t="str">
        <f t="shared" si="4"/>
        <v>C50-5.SRef.ReLo.NN.RgR.</v>
      </c>
      <c r="I63" s="5" t="s">
        <v>108</v>
      </c>
      <c r="J63" s="5" t="s">
        <v>94</v>
      </c>
      <c r="K63" s="5" t="s">
        <v>96</v>
      </c>
      <c r="L63" s="5" t="s">
        <v>21</v>
      </c>
      <c r="M63" s="5" t="s">
        <v>105</v>
      </c>
      <c r="N63" s="5" t="str">
        <f t="shared" si="5"/>
        <v>Lo-Ref</v>
      </c>
      <c r="O63" s="5" t="str">
        <f t="shared" si="6"/>
        <v>R-50-5</v>
      </c>
      <c r="Q63" s="5">
        <f t="shared" si="12"/>
        <v>58</v>
      </c>
      <c r="R63" s="5" t="str">
        <f t="shared" si="7"/>
        <v>C50-5.</v>
      </c>
      <c r="S63" s="5" t="str">
        <f t="shared" si="8"/>
        <v>SRef.</v>
      </c>
      <c r="T63" s="5" t="str">
        <f t="shared" si="9"/>
        <v>ReLo.</v>
      </c>
      <c r="U63" s="5" t="str">
        <f t="shared" si="10"/>
        <v>NN.</v>
      </c>
      <c r="V63" s="5" t="str">
        <f t="shared" si="11"/>
        <v>RgR.</v>
      </c>
    </row>
    <row r="64" spans="1:22">
      <c r="A64" s="5">
        <v>1</v>
      </c>
      <c r="B64" s="5" t="str">
        <f t="shared" ref="B64:B105" si="13">$B$1&amp;"~"&amp;TEXT(Q64,"000")</f>
        <v>IEMM~059</v>
      </c>
      <c r="C64" s="5" t="str">
        <f t="shared" ref="C64:C105" si="14">H64</f>
        <v>C25-1.SRef.ReLo.NN.RgR.</v>
      </c>
      <c r="D64" s="5" t="str">
        <f t="shared" ref="D64:D105" si="15">C64</f>
        <v>C25-1.SRef.ReLo.NN.RgR.</v>
      </c>
      <c r="E64" s="5" t="str">
        <f t="shared" ref="E64:E105" si="16">D64</f>
        <v>C25-1.SRef.ReLo.NN.RgR.</v>
      </c>
      <c r="H64" s="5" t="str">
        <f t="shared" si="4"/>
        <v>C25-1.SRef.ReLo.NN.RgR.</v>
      </c>
      <c r="I64" s="5" t="s">
        <v>109</v>
      </c>
      <c r="J64" s="5" t="s">
        <v>94</v>
      </c>
      <c r="K64" s="5" t="s">
        <v>96</v>
      </c>
      <c r="L64" s="5" t="s">
        <v>21</v>
      </c>
      <c r="M64" s="5" t="s">
        <v>105</v>
      </c>
      <c r="N64" s="5" t="str">
        <f t="shared" si="5"/>
        <v>Lo-Ref</v>
      </c>
      <c r="O64" s="5" t="str">
        <f t="shared" si="6"/>
        <v>R-25-1</v>
      </c>
      <c r="Q64" s="5">
        <f t="shared" si="12"/>
        <v>59</v>
      </c>
      <c r="R64" s="5" t="str">
        <f t="shared" si="7"/>
        <v>C25-1.</v>
      </c>
      <c r="S64" s="5" t="str">
        <f t="shared" si="8"/>
        <v>SRef.</v>
      </c>
      <c r="T64" s="5" t="str">
        <f t="shared" si="9"/>
        <v>ReLo.</v>
      </c>
      <c r="U64" s="5" t="str">
        <f t="shared" si="10"/>
        <v>NN.</v>
      </c>
      <c r="V64" s="5" t="str">
        <f t="shared" si="11"/>
        <v>RgR.</v>
      </c>
    </row>
    <row r="65" spans="1:22">
      <c r="A65" s="5">
        <v>1</v>
      </c>
      <c r="B65" s="5" t="str">
        <f t="shared" si="13"/>
        <v>IEMM~060</v>
      </c>
      <c r="C65" s="5" t="str">
        <f t="shared" si="14"/>
        <v>C50-1.SRef.ReLo.NN.RgR.</v>
      </c>
      <c r="D65" s="5" t="str">
        <f t="shared" si="15"/>
        <v>C50-1.SRef.ReLo.NN.RgR.</v>
      </c>
      <c r="E65" s="5" t="str">
        <f t="shared" si="16"/>
        <v>C50-1.SRef.ReLo.NN.RgR.</v>
      </c>
      <c r="H65" s="5" t="str">
        <f t="shared" si="4"/>
        <v>C50-1.SRef.ReLo.NN.RgR.</v>
      </c>
      <c r="I65" s="5" t="s">
        <v>110</v>
      </c>
      <c r="J65" s="5" t="s">
        <v>94</v>
      </c>
      <c r="K65" s="5" t="s">
        <v>96</v>
      </c>
      <c r="L65" s="5" t="s">
        <v>21</v>
      </c>
      <c r="M65" s="5" t="s">
        <v>105</v>
      </c>
      <c r="N65" s="5" t="str">
        <f t="shared" si="5"/>
        <v>Lo-Ref</v>
      </c>
      <c r="O65" s="5" t="str">
        <f t="shared" si="6"/>
        <v>R-50-1</v>
      </c>
      <c r="Q65" s="5">
        <f t="shared" si="12"/>
        <v>60</v>
      </c>
      <c r="R65" s="5" t="str">
        <f t="shared" si="7"/>
        <v>C50-1.</v>
      </c>
      <c r="S65" s="5" t="str">
        <f t="shared" si="8"/>
        <v>SRef.</v>
      </c>
      <c r="T65" s="5" t="str">
        <f t="shared" si="9"/>
        <v>ReLo.</v>
      </c>
      <c r="U65" s="5" t="str">
        <f t="shared" si="10"/>
        <v>NN.</v>
      </c>
      <c r="V65" s="5" t="str">
        <f t="shared" si="11"/>
        <v>RgR.</v>
      </c>
    </row>
    <row r="66" spans="1:22">
      <c r="A66" s="5">
        <v>1</v>
      </c>
      <c r="B66" s="5" t="str">
        <f t="shared" si="13"/>
        <v>IEMM~061</v>
      </c>
      <c r="C66" s="5" t="str">
        <f t="shared" si="14"/>
        <v>CRef.SLo.ReLo.NN.RgR.</v>
      </c>
      <c r="D66" s="5" t="str">
        <f t="shared" si="15"/>
        <v>CRef.SLo.ReLo.NN.RgR.</v>
      </c>
      <c r="E66" s="5" t="str">
        <f t="shared" si="16"/>
        <v>CRef.SLo.ReLo.NN.RgR.</v>
      </c>
      <c r="H66" s="5" t="str">
        <f t="shared" si="4"/>
        <v>CRef.SLo.ReLo.NN.RgR.</v>
      </c>
      <c r="I66" s="5" t="s">
        <v>94</v>
      </c>
      <c r="J66" s="5" t="s">
        <v>96</v>
      </c>
      <c r="K66" s="5" t="s">
        <v>96</v>
      </c>
      <c r="L66" s="5" t="s">
        <v>21</v>
      </c>
      <c r="M66" s="5" t="s">
        <v>105</v>
      </c>
      <c r="N66" s="5" t="str">
        <f t="shared" si="5"/>
        <v>Lo-Lo</v>
      </c>
      <c r="O66" s="5" t="str">
        <f t="shared" si="6"/>
        <v>R-Ref</v>
      </c>
      <c r="Q66" s="5">
        <f t="shared" si="12"/>
        <v>61</v>
      </c>
      <c r="R66" s="5" t="str">
        <f t="shared" si="7"/>
        <v>CRef.</v>
      </c>
      <c r="S66" s="5" t="str">
        <f t="shared" si="8"/>
        <v>SLo.</v>
      </c>
      <c r="T66" s="5" t="str">
        <f t="shared" si="9"/>
        <v>ReLo.</v>
      </c>
      <c r="U66" s="5" t="str">
        <f t="shared" si="10"/>
        <v>NN.</v>
      </c>
      <c r="V66" s="5" t="str">
        <f t="shared" si="11"/>
        <v>RgR.</v>
      </c>
    </row>
    <row r="67" spans="1:22">
      <c r="A67" s="5">
        <v>1</v>
      </c>
      <c r="B67" s="5" t="str">
        <f t="shared" si="13"/>
        <v>IEMM~062</v>
      </c>
      <c r="C67" s="5" t="str">
        <f t="shared" si="14"/>
        <v>CCap.SLo.ReLo.NN.RgR.</v>
      </c>
      <c r="D67" s="5" t="str">
        <f t="shared" si="15"/>
        <v>CCap.SLo.ReLo.NN.RgR.</v>
      </c>
      <c r="E67" s="5" t="str">
        <f t="shared" si="16"/>
        <v>CCap.SLo.ReLo.NN.RgR.</v>
      </c>
      <c r="H67" s="5" t="str">
        <f t="shared" si="4"/>
        <v>CCap.SLo.ReLo.NN.RgR.</v>
      </c>
      <c r="I67" s="5" t="s">
        <v>106</v>
      </c>
      <c r="J67" s="5" t="s">
        <v>96</v>
      </c>
      <c r="K67" s="5" t="s">
        <v>96</v>
      </c>
      <c r="L67" s="5" t="s">
        <v>21</v>
      </c>
      <c r="M67" s="5" t="s">
        <v>105</v>
      </c>
      <c r="N67" s="5" t="str">
        <f t="shared" si="5"/>
        <v>Lo-Lo</v>
      </c>
      <c r="O67" s="5" t="str">
        <f t="shared" si="6"/>
        <v>R-Cap</v>
      </c>
      <c r="Q67" s="5">
        <f t="shared" si="12"/>
        <v>62</v>
      </c>
      <c r="R67" s="5" t="str">
        <f t="shared" si="7"/>
        <v>CCap.</v>
      </c>
      <c r="S67" s="5" t="str">
        <f t="shared" si="8"/>
        <v>SLo.</v>
      </c>
      <c r="T67" s="5" t="str">
        <f t="shared" si="9"/>
        <v>ReLo.</v>
      </c>
      <c r="U67" s="5" t="str">
        <f t="shared" si="10"/>
        <v>NN.</v>
      </c>
      <c r="V67" s="5" t="str">
        <f t="shared" si="11"/>
        <v>RgR.</v>
      </c>
    </row>
    <row r="68" spans="1:22">
      <c r="A68" s="5">
        <v>1</v>
      </c>
      <c r="B68" s="5" t="str">
        <f t="shared" si="13"/>
        <v>IEMM~063</v>
      </c>
      <c r="C68" s="5" t="str">
        <f t="shared" si="14"/>
        <v>C25-5.SLo.ReLo.NN.RgR.</v>
      </c>
      <c r="D68" s="5" t="str">
        <f t="shared" si="15"/>
        <v>C25-5.SLo.ReLo.NN.RgR.</v>
      </c>
      <c r="E68" s="5" t="str">
        <f t="shared" si="16"/>
        <v>C25-5.SLo.ReLo.NN.RgR.</v>
      </c>
      <c r="H68" s="5" t="str">
        <f t="shared" si="4"/>
        <v>C25-5.SLo.ReLo.NN.RgR.</v>
      </c>
      <c r="I68" s="5" t="s">
        <v>107</v>
      </c>
      <c r="J68" s="5" t="s">
        <v>96</v>
      </c>
      <c r="K68" s="5" t="s">
        <v>96</v>
      </c>
      <c r="L68" s="5" t="s">
        <v>21</v>
      </c>
      <c r="M68" s="5" t="s">
        <v>105</v>
      </c>
      <c r="N68" s="5" t="str">
        <f t="shared" si="5"/>
        <v>Lo-Lo</v>
      </c>
      <c r="O68" s="5" t="str">
        <f t="shared" si="6"/>
        <v>R-25-5</v>
      </c>
      <c r="Q68" s="5">
        <f t="shared" si="12"/>
        <v>63</v>
      </c>
      <c r="R68" s="5" t="str">
        <f t="shared" si="7"/>
        <v>C25-5.</v>
      </c>
      <c r="S68" s="5" t="str">
        <f t="shared" si="8"/>
        <v>SLo.</v>
      </c>
      <c r="T68" s="5" t="str">
        <f t="shared" si="9"/>
        <v>ReLo.</v>
      </c>
      <c r="U68" s="5" t="str">
        <f t="shared" si="10"/>
        <v>NN.</v>
      </c>
      <c r="V68" s="5" t="str">
        <f t="shared" si="11"/>
        <v>RgR.</v>
      </c>
    </row>
    <row r="69" spans="1:22">
      <c r="A69" s="5">
        <v>1</v>
      </c>
      <c r="B69" s="5" t="str">
        <f t="shared" si="13"/>
        <v>IEMM~064</v>
      </c>
      <c r="C69" s="5" t="str">
        <f t="shared" si="14"/>
        <v>C50-5.SLo.ReLo.NN.RgR.</v>
      </c>
      <c r="D69" s="5" t="str">
        <f t="shared" si="15"/>
        <v>C50-5.SLo.ReLo.NN.RgR.</v>
      </c>
      <c r="E69" s="5" t="str">
        <f t="shared" si="16"/>
        <v>C50-5.SLo.ReLo.NN.RgR.</v>
      </c>
      <c r="H69" s="5" t="str">
        <f t="shared" si="4"/>
        <v>C50-5.SLo.ReLo.NN.RgR.</v>
      </c>
      <c r="I69" s="5" t="s">
        <v>108</v>
      </c>
      <c r="J69" s="5" t="s">
        <v>96</v>
      </c>
      <c r="K69" s="5" t="s">
        <v>96</v>
      </c>
      <c r="L69" s="5" t="s">
        <v>21</v>
      </c>
      <c r="M69" s="5" t="s">
        <v>105</v>
      </c>
      <c r="N69" s="5" t="str">
        <f t="shared" si="5"/>
        <v>Lo-Lo</v>
      </c>
      <c r="O69" s="5" t="str">
        <f t="shared" si="6"/>
        <v>R-50-5</v>
      </c>
      <c r="Q69" s="5">
        <f t="shared" si="12"/>
        <v>64</v>
      </c>
      <c r="R69" s="5" t="str">
        <f t="shared" si="7"/>
        <v>C50-5.</v>
      </c>
      <c r="S69" s="5" t="str">
        <f t="shared" si="8"/>
        <v>SLo.</v>
      </c>
      <c r="T69" s="5" t="str">
        <f t="shared" si="9"/>
        <v>ReLo.</v>
      </c>
      <c r="U69" s="5" t="str">
        <f t="shared" si="10"/>
        <v>NN.</v>
      </c>
      <c r="V69" s="5" t="str">
        <f t="shared" si="11"/>
        <v>RgR.</v>
      </c>
    </row>
    <row r="70" spans="1:22">
      <c r="A70" s="5">
        <v>1</v>
      </c>
      <c r="B70" s="5" t="str">
        <f t="shared" si="13"/>
        <v>IEMM~065</v>
      </c>
      <c r="C70" s="5" t="str">
        <f t="shared" si="14"/>
        <v>C25-1.SLo.ReLo.NN.RgR.</v>
      </c>
      <c r="D70" s="5" t="str">
        <f t="shared" si="15"/>
        <v>C25-1.SLo.ReLo.NN.RgR.</v>
      </c>
      <c r="E70" s="5" t="str">
        <f t="shared" si="16"/>
        <v>C25-1.SLo.ReLo.NN.RgR.</v>
      </c>
      <c r="H70" s="5" t="str">
        <f t="shared" si="4"/>
        <v>C25-1.SLo.ReLo.NN.RgR.</v>
      </c>
      <c r="I70" s="5" t="s">
        <v>109</v>
      </c>
      <c r="J70" s="5" t="s">
        <v>96</v>
      </c>
      <c r="K70" s="5" t="s">
        <v>96</v>
      </c>
      <c r="L70" s="5" t="s">
        <v>21</v>
      </c>
      <c r="M70" s="5" t="s">
        <v>105</v>
      </c>
      <c r="N70" s="5" t="str">
        <f t="shared" si="5"/>
        <v>Lo-Lo</v>
      </c>
      <c r="O70" s="5" t="str">
        <f t="shared" si="6"/>
        <v>R-25-1</v>
      </c>
      <c r="Q70" s="5">
        <f t="shared" si="12"/>
        <v>65</v>
      </c>
      <c r="R70" s="5" t="str">
        <f t="shared" si="7"/>
        <v>C25-1.</v>
      </c>
      <c r="S70" s="5" t="str">
        <f t="shared" si="8"/>
        <v>SLo.</v>
      </c>
      <c r="T70" s="5" t="str">
        <f t="shared" si="9"/>
        <v>ReLo.</v>
      </c>
      <c r="U70" s="5" t="str">
        <f t="shared" si="10"/>
        <v>NN.</v>
      </c>
      <c r="V70" s="5" t="str">
        <f t="shared" si="11"/>
        <v>RgR.</v>
      </c>
    </row>
    <row r="71" spans="1:22">
      <c r="A71" s="5">
        <v>1</v>
      </c>
      <c r="B71" s="5" t="str">
        <f t="shared" si="13"/>
        <v>IEMM~066</v>
      </c>
      <c r="C71" s="5" t="str">
        <f t="shared" si="14"/>
        <v>C50-1.SLo.ReLo.NN.RgR.</v>
      </c>
      <c r="D71" s="5" t="str">
        <f t="shared" si="15"/>
        <v>C50-1.SLo.ReLo.NN.RgR.</v>
      </c>
      <c r="E71" s="5" t="str">
        <f t="shared" si="16"/>
        <v>C50-1.SLo.ReLo.NN.RgR.</v>
      </c>
      <c r="H71" s="5" t="str">
        <f t="shared" ref="H71:H134" si="17">R71&amp;S71&amp;T71&amp;U71&amp;V71</f>
        <v>C50-1.SLo.ReLo.NN.RgR.</v>
      </c>
      <c r="I71" s="5" t="s">
        <v>110</v>
      </c>
      <c r="J71" s="5" t="s">
        <v>96</v>
      </c>
      <c r="K71" s="5" t="s">
        <v>96</v>
      </c>
      <c r="L71" s="5" t="s">
        <v>21</v>
      </c>
      <c r="M71" s="5" t="s">
        <v>105</v>
      </c>
      <c r="N71" s="5" t="str">
        <f t="shared" ref="N71:N134" si="18">K71&amp;"-"&amp;J71</f>
        <v>Lo-Lo</v>
      </c>
      <c r="O71" s="5" t="str">
        <f t="shared" ref="O71:O134" si="19">M71&amp;"-"&amp;I71</f>
        <v>R-50-1</v>
      </c>
      <c r="Q71" s="5">
        <f t="shared" si="12"/>
        <v>66</v>
      </c>
      <c r="R71" s="5" t="str">
        <f t="shared" ref="R71:R105" si="20">I$1&amp;I71&amp;"."</f>
        <v>C50-1.</v>
      </c>
      <c r="S71" s="5" t="str">
        <f t="shared" ref="S71:S105" si="21">J$1&amp;J71&amp;"."</f>
        <v>SLo.</v>
      </c>
      <c r="T71" s="5" t="str">
        <f t="shared" ref="T71:T105" si="22">K$1&amp;K71&amp;"."</f>
        <v>ReLo.</v>
      </c>
      <c r="U71" s="5" t="str">
        <f t="shared" ref="U71:U105" si="23">L$1&amp;L71&amp;"."</f>
        <v>NN.</v>
      </c>
      <c r="V71" s="5" t="str">
        <f t="shared" ref="V71:V105" si="24">M$1&amp;M71&amp;"."</f>
        <v>RgR.</v>
      </c>
    </row>
    <row r="72" spans="1:22">
      <c r="A72" s="5">
        <v>1</v>
      </c>
      <c r="B72" s="5" t="str">
        <f t="shared" si="13"/>
        <v>IEMM~067</v>
      </c>
      <c r="C72" s="5" t="str">
        <f t="shared" si="14"/>
        <v>CRef.SHi.ReLo.NN.RgR.</v>
      </c>
      <c r="D72" s="5" t="str">
        <f t="shared" si="15"/>
        <v>CRef.SHi.ReLo.NN.RgR.</v>
      </c>
      <c r="E72" s="5" t="str">
        <f t="shared" si="16"/>
        <v>CRef.SHi.ReLo.NN.RgR.</v>
      </c>
      <c r="H72" s="5" t="str">
        <f t="shared" si="17"/>
        <v>CRef.SHi.ReLo.NN.RgR.</v>
      </c>
      <c r="I72" s="5" t="s">
        <v>94</v>
      </c>
      <c r="J72" s="5" t="s">
        <v>95</v>
      </c>
      <c r="K72" s="5" t="s">
        <v>96</v>
      </c>
      <c r="L72" s="5" t="s">
        <v>21</v>
      </c>
      <c r="M72" s="5" t="s">
        <v>105</v>
      </c>
      <c r="N72" s="5" t="str">
        <f t="shared" si="18"/>
        <v>Lo-Hi</v>
      </c>
      <c r="O72" s="5" t="str">
        <f t="shared" si="19"/>
        <v>R-Ref</v>
      </c>
      <c r="Q72" s="5">
        <f t="shared" ref="Q72:Q135" si="25">Q71+1</f>
        <v>67</v>
      </c>
      <c r="R72" s="5" t="str">
        <f t="shared" si="20"/>
        <v>CRef.</v>
      </c>
      <c r="S72" s="5" t="str">
        <f t="shared" si="21"/>
        <v>SHi.</v>
      </c>
      <c r="T72" s="5" t="str">
        <f t="shared" si="22"/>
        <v>ReLo.</v>
      </c>
      <c r="U72" s="5" t="str">
        <f t="shared" si="23"/>
        <v>NN.</v>
      </c>
      <c r="V72" s="5" t="str">
        <f t="shared" si="24"/>
        <v>RgR.</v>
      </c>
    </row>
    <row r="73" spans="1:22">
      <c r="A73" s="5">
        <v>1</v>
      </c>
      <c r="B73" s="5" t="str">
        <f t="shared" si="13"/>
        <v>IEMM~068</v>
      </c>
      <c r="C73" s="5" t="str">
        <f t="shared" si="14"/>
        <v>CCap.SHi.ReLo.NN.RgR.</v>
      </c>
      <c r="D73" s="5" t="str">
        <f t="shared" si="15"/>
        <v>CCap.SHi.ReLo.NN.RgR.</v>
      </c>
      <c r="E73" s="5" t="str">
        <f t="shared" si="16"/>
        <v>CCap.SHi.ReLo.NN.RgR.</v>
      </c>
      <c r="H73" s="5" t="str">
        <f t="shared" si="17"/>
        <v>CCap.SHi.ReLo.NN.RgR.</v>
      </c>
      <c r="I73" s="5" t="s">
        <v>106</v>
      </c>
      <c r="J73" s="5" t="s">
        <v>95</v>
      </c>
      <c r="K73" s="5" t="s">
        <v>96</v>
      </c>
      <c r="L73" s="5" t="s">
        <v>21</v>
      </c>
      <c r="M73" s="5" t="s">
        <v>105</v>
      </c>
      <c r="N73" s="5" t="str">
        <f t="shared" si="18"/>
        <v>Lo-Hi</v>
      </c>
      <c r="O73" s="5" t="str">
        <f t="shared" si="19"/>
        <v>R-Cap</v>
      </c>
      <c r="Q73" s="5">
        <f t="shared" si="25"/>
        <v>68</v>
      </c>
      <c r="R73" s="5" t="str">
        <f t="shared" si="20"/>
        <v>CCap.</v>
      </c>
      <c r="S73" s="5" t="str">
        <f t="shared" si="21"/>
        <v>SHi.</v>
      </c>
      <c r="T73" s="5" t="str">
        <f t="shared" si="22"/>
        <v>ReLo.</v>
      </c>
      <c r="U73" s="5" t="str">
        <f t="shared" si="23"/>
        <v>NN.</v>
      </c>
      <c r="V73" s="5" t="str">
        <f t="shared" si="24"/>
        <v>RgR.</v>
      </c>
    </row>
    <row r="74" spans="1:22">
      <c r="A74" s="5">
        <v>1</v>
      </c>
      <c r="B74" s="5" t="str">
        <f t="shared" si="13"/>
        <v>IEMM~069</v>
      </c>
      <c r="C74" s="5" t="str">
        <f t="shared" si="14"/>
        <v>C25-5.SHi.ReLo.NN.RgR.</v>
      </c>
      <c r="D74" s="5" t="str">
        <f t="shared" si="15"/>
        <v>C25-5.SHi.ReLo.NN.RgR.</v>
      </c>
      <c r="E74" s="5" t="str">
        <f t="shared" si="16"/>
        <v>C25-5.SHi.ReLo.NN.RgR.</v>
      </c>
      <c r="H74" s="5" t="str">
        <f t="shared" si="17"/>
        <v>C25-5.SHi.ReLo.NN.RgR.</v>
      </c>
      <c r="I74" s="5" t="s">
        <v>107</v>
      </c>
      <c r="J74" s="5" t="s">
        <v>95</v>
      </c>
      <c r="K74" s="5" t="s">
        <v>96</v>
      </c>
      <c r="L74" s="5" t="s">
        <v>21</v>
      </c>
      <c r="M74" s="5" t="s">
        <v>105</v>
      </c>
      <c r="N74" s="5" t="str">
        <f t="shared" si="18"/>
        <v>Lo-Hi</v>
      </c>
      <c r="O74" s="5" t="str">
        <f t="shared" si="19"/>
        <v>R-25-5</v>
      </c>
      <c r="Q74" s="5">
        <f t="shared" si="25"/>
        <v>69</v>
      </c>
      <c r="R74" s="5" t="str">
        <f t="shared" si="20"/>
        <v>C25-5.</v>
      </c>
      <c r="S74" s="5" t="str">
        <f t="shared" si="21"/>
        <v>SHi.</v>
      </c>
      <c r="T74" s="5" t="str">
        <f t="shared" si="22"/>
        <v>ReLo.</v>
      </c>
      <c r="U74" s="5" t="str">
        <f t="shared" si="23"/>
        <v>NN.</v>
      </c>
      <c r="V74" s="5" t="str">
        <f t="shared" si="24"/>
        <v>RgR.</v>
      </c>
    </row>
    <row r="75" spans="1:22">
      <c r="A75" s="5">
        <v>1</v>
      </c>
      <c r="B75" s="5" t="str">
        <f t="shared" si="13"/>
        <v>IEMM~070</v>
      </c>
      <c r="C75" s="5" t="str">
        <f t="shared" si="14"/>
        <v>C50-5.SHi.ReLo.NN.RgR.</v>
      </c>
      <c r="D75" s="5" t="str">
        <f t="shared" si="15"/>
        <v>C50-5.SHi.ReLo.NN.RgR.</v>
      </c>
      <c r="E75" s="5" t="str">
        <f t="shared" si="16"/>
        <v>C50-5.SHi.ReLo.NN.RgR.</v>
      </c>
      <c r="H75" s="5" t="str">
        <f t="shared" si="17"/>
        <v>C50-5.SHi.ReLo.NN.RgR.</v>
      </c>
      <c r="I75" s="5" t="s">
        <v>108</v>
      </c>
      <c r="J75" s="5" t="s">
        <v>95</v>
      </c>
      <c r="K75" s="5" t="s">
        <v>96</v>
      </c>
      <c r="L75" s="5" t="s">
        <v>21</v>
      </c>
      <c r="M75" s="5" t="s">
        <v>105</v>
      </c>
      <c r="N75" s="5" t="str">
        <f t="shared" si="18"/>
        <v>Lo-Hi</v>
      </c>
      <c r="O75" s="5" t="str">
        <f t="shared" si="19"/>
        <v>R-50-5</v>
      </c>
      <c r="Q75" s="5">
        <f t="shared" si="25"/>
        <v>70</v>
      </c>
      <c r="R75" s="5" t="str">
        <f t="shared" si="20"/>
        <v>C50-5.</v>
      </c>
      <c r="S75" s="5" t="str">
        <f t="shared" si="21"/>
        <v>SHi.</v>
      </c>
      <c r="T75" s="5" t="str">
        <f t="shared" si="22"/>
        <v>ReLo.</v>
      </c>
      <c r="U75" s="5" t="str">
        <f t="shared" si="23"/>
        <v>NN.</v>
      </c>
      <c r="V75" s="5" t="str">
        <f t="shared" si="24"/>
        <v>RgR.</v>
      </c>
    </row>
    <row r="76" spans="1:22">
      <c r="A76" s="5">
        <v>1</v>
      </c>
      <c r="B76" s="5" t="str">
        <f t="shared" si="13"/>
        <v>IEMM~071</v>
      </c>
      <c r="C76" s="5" t="str">
        <f t="shared" si="14"/>
        <v>C25-1.SHi.ReLo.NN.RgR.</v>
      </c>
      <c r="D76" s="5" t="str">
        <f t="shared" si="15"/>
        <v>C25-1.SHi.ReLo.NN.RgR.</v>
      </c>
      <c r="E76" s="5" t="str">
        <f t="shared" si="16"/>
        <v>C25-1.SHi.ReLo.NN.RgR.</v>
      </c>
      <c r="H76" s="5" t="str">
        <f t="shared" si="17"/>
        <v>C25-1.SHi.ReLo.NN.RgR.</v>
      </c>
      <c r="I76" s="5" t="s">
        <v>109</v>
      </c>
      <c r="J76" s="5" t="s">
        <v>95</v>
      </c>
      <c r="K76" s="5" t="s">
        <v>96</v>
      </c>
      <c r="L76" s="5" t="s">
        <v>21</v>
      </c>
      <c r="M76" s="5" t="s">
        <v>105</v>
      </c>
      <c r="N76" s="5" t="str">
        <f t="shared" si="18"/>
        <v>Lo-Hi</v>
      </c>
      <c r="O76" s="5" t="str">
        <f t="shared" si="19"/>
        <v>R-25-1</v>
      </c>
      <c r="Q76" s="5">
        <f t="shared" si="25"/>
        <v>71</v>
      </c>
      <c r="R76" s="5" t="str">
        <f t="shared" si="20"/>
        <v>C25-1.</v>
      </c>
      <c r="S76" s="5" t="str">
        <f t="shared" si="21"/>
        <v>SHi.</v>
      </c>
      <c r="T76" s="5" t="str">
        <f t="shared" si="22"/>
        <v>ReLo.</v>
      </c>
      <c r="U76" s="5" t="str">
        <f t="shared" si="23"/>
        <v>NN.</v>
      </c>
      <c r="V76" s="5" t="str">
        <f t="shared" si="24"/>
        <v>RgR.</v>
      </c>
    </row>
    <row r="77" spans="1:22">
      <c r="A77" s="5">
        <v>1</v>
      </c>
      <c r="B77" s="5" t="str">
        <f t="shared" si="13"/>
        <v>IEMM~072</v>
      </c>
      <c r="C77" s="5" t="str">
        <f t="shared" si="14"/>
        <v>C50-1.SHi.ReLo.NN.RgR.</v>
      </c>
      <c r="D77" s="5" t="str">
        <f t="shared" si="15"/>
        <v>C50-1.SHi.ReLo.NN.RgR.</v>
      </c>
      <c r="E77" s="5" t="str">
        <f t="shared" si="16"/>
        <v>C50-1.SHi.ReLo.NN.RgR.</v>
      </c>
      <c r="H77" s="5" t="str">
        <f t="shared" si="17"/>
        <v>C50-1.SHi.ReLo.NN.RgR.</v>
      </c>
      <c r="I77" s="5" t="s">
        <v>110</v>
      </c>
      <c r="J77" s="5" t="s">
        <v>95</v>
      </c>
      <c r="K77" s="5" t="s">
        <v>96</v>
      </c>
      <c r="L77" s="5" t="s">
        <v>21</v>
      </c>
      <c r="M77" s="5" t="s">
        <v>105</v>
      </c>
      <c r="N77" s="5" t="str">
        <f t="shared" si="18"/>
        <v>Lo-Hi</v>
      </c>
      <c r="O77" s="5" t="str">
        <f t="shared" si="19"/>
        <v>R-50-1</v>
      </c>
      <c r="Q77" s="5">
        <f t="shared" si="25"/>
        <v>72</v>
      </c>
      <c r="R77" s="5" t="str">
        <f t="shared" si="20"/>
        <v>C50-1.</v>
      </c>
      <c r="S77" s="5" t="str">
        <f t="shared" si="21"/>
        <v>SHi.</v>
      </c>
      <c r="T77" s="5" t="str">
        <f t="shared" si="22"/>
        <v>ReLo.</v>
      </c>
      <c r="U77" s="5" t="str">
        <f t="shared" si="23"/>
        <v>NN.</v>
      </c>
      <c r="V77" s="5" t="str">
        <f t="shared" si="24"/>
        <v>RgR.</v>
      </c>
    </row>
    <row r="78" spans="1:22">
      <c r="A78" s="5">
        <v>1</v>
      </c>
      <c r="B78" s="5" t="str">
        <f t="shared" si="13"/>
        <v>IEMM~073</v>
      </c>
      <c r="C78" s="5" t="str">
        <f t="shared" si="14"/>
        <v>CRef.SRef.ReRef.NY.RgN.</v>
      </c>
      <c r="D78" s="5" t="str">
        <f t="shared" si="15"/>
        <v>CRef.SRef.ReRef.NY.RgN.</v>
      </c>
      <c r="E78" s="5" t="str">
        <f t="shared" si="16"/>
        <v>CRef.SRef.ReRef.NY.RgN.</v>
      </c>
      <c r="H78" s="5" t="str">
        <f t="shared" si="17"/>
        <v>CRef.SRef.ReRef.NY.RgN.</v>
      </c>
      <c r="I78" s="5" t="s">
        <v>94</v>
      </c>
      <c r="J78" s="5" t="s">
        <v>94</v>
      </c>
      <c r="K78" s="5" t="s">
        <v>94</v>
      </c>
      <c r="L78" s="5" t="s">
        <v>31</v>
      </c>
      <c r="M78" s="5" t="s">
        <v>21</v>
      </c>
      <c r="N78" s="5" t="str">
        <f t="shared" si="18"/>
        <v>Ref-Ref</v>
      </c>
      <c r="O78" s="5" t="str">
        <f t="shared" si="19"/>
        <v>N-Ref</v>
      </c>
      <c r="Q78" s="5">
        <f t="shared" si="25"/>
        <v>73</v>
      </c>
      <c r="R78" s="5" t="str">
        <f t="shared" si="20"/>
        <v>CRef.</v>
      </c>
      <c r="S78" s="5" t="str">
        <f t="shared" si="21"/>
        <v>SRef.</v>
      </c>
      <c r="T78" s="5" t="str">
        <f t="shared" si="22"/>
        <v>ReRef.</v>
      </c>
      <c r="U78" s="5" t="str">
        <f t="shared" si="23"/>
        <v>NY.</v>
      </c>
      <c r="V78" s="5" t="str">
        <f t="shared" si="24"/>
        <v>RgN.</v>
      </c>
    </row>
    <row r="79" spans="1:22">
      <c r="A79" s="5">
        <v>1</v>
      </c>
      <c r="B79" s="5" t="str">
        <f t="shared" si="13"/>
        <v>IEMM~074</v>
      </c>
      <c r="C79" s="5" t="str">
        <f t="shared" si="14"/>
        <v>CCap.SRef.ReRef.NY.RgN.</v>
      </c>
      <c r="D79" s="5" t="str">
        <f t="shared" si="15"/>
        <v>CCap.SRef.ReRef.NY.RgN.</v>
      </c>
      <c r="E79" s="5" t="str">
        <f t="shared" si="16"/>
        <v>CCap.SRef.ReRef.NY.RgN.</v>
      </c>
      <c r="H79" s="5" t="str">
        <f t="shared" si="17"/>
        <v>CCap.SRef.ReRef.NY.RgN.</v>
      </c>
      <c r="I79" s="5" t="s">
        <v>106</v>
      </c>
      <c r="J79" s="5" t="s">
        <v>94</v>
      </c>
      <c r="K79" s="5" t="s">
        <v>94</v>
      </c>
      <c r="L79" s="5" t="s">
        <v>31</v>
      </c>
      <c r="M79" s="5" t="s">
        <v>21</v>
      </c>
      <c r="N79" s="5" t="str">
        <f t="shared" si="18"/>
        <v>Ref-Ref</v>
      </c>
      <c r="O79" s="5" t="str">
        <f t="shared" si="19"/>
        <v>N-Cap</v>
      </c>
      <c r="Q79" s="5">
        <f t="shared" si="25"/>
        <v>74</v>
      </c>
      <c r="R79" s="5" t="str">
        <f t="shared" si="20"/>
        <v>CCap.</v>
      </c>
      <c r="S79" s="5" t="str">
        <f t="shared" si="21"/>
        <v>SRef.</v>
      </c>
      <c r="T79" s="5" t="str">
        <f t="shared" si="22"/>
        <v>ReRef.</v>
      </c>
      <c r="U79" s="5" t="str">
        <f t="shared" si="23"/>
        <v>NY.</v>
      </c>
      <c r="V79" s="5" t="str">
        <f t="shared" si="24"/>
        <v>RgN.</v>
      </c>
    </row>
    <row r="80" spans="1:22">
      <c r="A80" s="5">
        <v>1</v>
      </c>
      <c r="B80" s="5" t="str">
        <f t="shared" si="13"/>
        <v>IEMM~075</v>
      </c>
      <c r="C80" s="5" t="str">
        <f t="shared" si="14"/>
        <v>C25-5.SRef.ReRef.NY.RgN.</v>
      </c>
      <c r="D80" s="5" t="str">
        <f t="shared" si="15"/>
        <v>C25-5.SRef.ReRef.NY.RgN.</v>
      </c>
      <c r="E80" s="5" t="str">
        <f t="shared" si="16"/>
        <v>C25-5.SRef.ReRef.NY.RgN.</v>
      </c>
      <c r="H80" s="5" t="str">
        <f t="shared" si="17"/>
        <v>C25-5.SRef.ReRef.NY.RgN.</v>
      </c>
      <c r="I80" s="5" t="s">
        <v>107</v>
      </c>
      <c r="J80" s="5" t="s">
        <v>94</v>
      </c>
      <c r="K80" s="5" t="s">
        <v>94</v>
      </c>
      <c r="L80" s="5" t="s">
        <v>31</v>
      </c>
      <c r="M80" s="5" t="s">
        <v>21</v>
      </c>
      <c r="N80" s="5" t="str">
        <f t="shared" si="18"/>
        <v>Ref-Ref</v>
      </c>
      <c r="O80" s="5" t="str">
        <f t="shared" si="19"/>
        <v>N-25-5</v>
      </c>
      <c r="Q80" s="5">
        <f t="shared" si="25"/>
        <v>75</v>
      </c>
      <c r="R80" s="5" t="str">
        <f t="shared" si="20"/>
        <v>C25-5.</v>
      </c>
      <c r="S80" s="5" t="str">
        <f t="shared" si="21"/>
        <v>SRef.</v>
      </c>
      <c r="T80" s="5" t="str">
        <f t="shared" si="22"/>
        <v>ReRef.</v>
      </c>
      <c r="U80" s="5" t="str">
        <f t="shared" si="23"/>
        <v>NY.</v>
      </c>
      <c r="V80" s="5" t="str">
        <f t="shared" si="24"/>
        <v>RgN.</v>
      </c>
    </row>
    <row r="81" spans="1:22">
      <c r="A81" s="5">
        <v>1</v>
      </c>
      <c r="B81" s="5" t="str">
        <f t="shared" si="13"/>
        <v>IEMM~076</v>
      </c>
      <c r="C81" s="5" t="str">
        <f t="shared" si="14"/>
        <v>C50-5.SRef.ReRef.NY.RgN.</v>
      </c>
      <c r="D81" s="5" t="str">
        <f t="shared" si="15"/>
        <v>C50-5.SRef.ReRef.NY.RgN.</v>
      </c>
      <c r="E81" s="5" t="str">
        <f t="shared" si="16"/>
        <v>C50-5.SRef.ReRef.NY.RgN.</v>
      </c>
      <c r="H81" s="5" t="str">
        <f t="shared" si="17"/>
        <v>C50-5.SRef.ReRef.NY.RgN.</v>
      </c>
      <c r="I81" s="5" t="s">
        <v>108</v>
      </c>
      <c r="J81" s="5" t="s">
        <v>94</v>
      </c>
      <c r="K81" s="5" t="s">
        <v>94</v>
      </c>
      <c r="L81" s="5" t="s">
        <v>31</v>
      </c>
      <c r="M81" s="5" t="s">
        <v>21</v>
      </c>
      <c r="N81" s="5" t="str">
        <f t="shared" si="18"/>
        <v>Ref-Ref</v>
      </c>
      <c r="O81" s="5" t="str">
        <f t="shared" si="19"/>
        <v>N-50-5</v>
      </c>
      <c r="Q81" s="5">
        <f t="shared" si="25"/>
        <v>76</v>
      </c>
      <c r="R81" s="5" t="str">
        <f t="shared" si="20"/>
        <v>C50-5.</v>
      </c>
      <c r="S81" s="5" t="str">
        <f t="shared" si="21"/>
        <v>SRef.</v>
      </c>
      <c r="T81" s="5" t="str">
        <f t="shared" si="22"/>
        <v>ReRef.</v>
      </c>
      <c r="U81" s="5" t="str">
        <f t="shared" si="23"/>
        <v>NY.</v>
      </c>
      <c r="V81" s="5" t="str">
        <f t="shared" si="24"/>
        <v>RgN.</v>
      </c>
    </row>
    <row r="82" spans="1:22">
      <c r="A82" s="5">
        <v>1</v>
      </c>
      <c r="B82" s="5" t="str">
        <f t="shared" si="13"/>
        <v>IEMM~077</v>
      </c>
      <c r="C82" s="5" t="str">
        <f t="shared" si="14"/>
        <v>C25-1.SRef.ReRef.NY.RgN.</v>
      </c>
      <c r="D82" s="5" t="str">
        <f t="shared" si="15"/>
        <v>C25-1.SRef.ReRef.NY.RgN.</v>
      </c>
      <c r="E82" s="5" t="str">
        <f t="shared" si="16"/>
        <v>C25-1.SRef.ReRef.NY.RgN.</v>
      </c>
      <c r="H82" s="5" t="str">
        <f t="shared" si="17"/>
        <v>C25-1.SRef.ReRef.NY.RgN.</v>
      </c>
      <c r="I82" s="5" t="s">
        <v>109</v>
      </c>
      <c r="J82" s="5" t="s">
        <v>94</v>
      </c>
      <c r="K82" s="5" t="s">
        <v>94</v>
      </c>
      <c r="L82" s="5" t="s">
        <v>31</v>
      </c>
      <c r="M82" s="5" t="s">
        <v>21</v>
      </c>
      <c r="N82" s="5" t="str">
        <f t="shared" si="18"/>
        <v>Ref-Ref</v>
      </c>
      <c r="O82" s="5" t="str">
        <f t="shared" si="19"/>
        <v>N-25-1</v>
      </c>
      <c r="Q82" s="5">
        <f t="shared" si="25"/>
        <v>77</v>
      </c>
      <c r="R82" s="5" t="str">
        <f t="shared" si="20"/>
        <v>C25-1.</v>
      </c>
      <c r="S82" s="5" t="str">
        <f t="shared" si="21"/>
        <v>SRef.</v>
      </c>
      <c r="T82" s="5" t="str">
        <f t="shared" si="22"/>
        <v>ReRef.</v>
      </c>
      <c r="U82" s="5" t="str">
        <f t="shared" si="23"/>
        <v>NY.</v>
      </c>
      <c r="V82" s="5" t="str">
        <f t="shared" si="24"/>
        <v>RgN.</v>
      </c>
    </row>
    <row r="83" spans="1:22">
      <c r="A83" s="5">
        <v>1</v>
      </c>
      <c r="B83" s="5" t="str">
        <f t="shared" si="13"/>
        <v>IEMM~078</v>
      </c>
      <c r="C83" s="5" t="str">
        <f t="shared" si="14"/>
        <v>C50-1.SRef.ReRef.NY.RgN.</v>
      </c>
      <c r="D83" s="5" t="str">
        <f t="shared" si="15"/>
        <v>C50-1.SRef.ReRef.NY.RgN.</v>
      </c>
      <c r="E83" s="5" t="str">
        <f t="shared" si="16"/>
        <v>C50-1.SRef.ReRef.NY.RgN.</v>
      </c>
      <c r="H83" s="5" t="str">
        <f t="shared" si="17"/>
        <v>C50-1.SRef.ReRef.NY.RgN.</v>
      </c>
      <c r="I83" s="5" t="s">
        <v>110</v>
      </c>
      <c r="J83" s="5" t="s">
        <v>94</v>
      </c>
      <c r="K83" s="5" t="s">
        <v>94</v>
      </c>
      <c r="L83" s="5" t="s">
        <v>31</v>
      </c>
      <c r="M83" s="5" t="s">
        <v>21</v>
      </c>
      <c r="N83" s="5" t="str">
        <f t="shared" si="18"/>
        <v>Ref-Ref</v>
      </c>
      <c r="O83" s="5" t="str">
        <f t="shared" si="19"/>
        <v>N-50-1</v>
      </c>
      <c r="Q83" s="5">
        <f t="shared" si="25"/>
        <v>78</v>
      </c>
      <c r="R83" s="5" t="str">
        <f t="shared" si="20"/>
        <v>C50-1.</v>
      </c>
      <c r="S83" s="5" t="str">
        <f t="shared" si="21"/>
        <v>SRef.</v>
      </c>
      <c r="T83" s="5" t="str">
        <f t="shared" si="22"/>
        <v>ReRef.</v>
      </c>
      <c r="U83" s="5" t="str">
        <f t="shared" si="23"/>
        <v>NY.</v>
      </c>
      <c r="V83" s="5" t="str">
        <f t="shared" si="24"/>
        <v>RgN.</v>
      </c>
    </row>
    <row r="84" spans="1:22">
      <c r="A84" s="5">
        <v>1</v>
      </c>
      <c r="B84" s="5" t="str">
        <f t="shared" si="13"/>
        <v>IEMM~079</v>
      </c>
      <c r="C84" s="5" t="str">
        <f t="shared" si="14"/>
        <v>CRef.SLo.ReRef.NY.RgN.</v>
      </c>
      <c r="D84" s="5" t="str">
        <f t="shared" si="15"/>
        <v>CRef.SLo.ReRef.NY.RgN.</v>
      </c>
      <c r="E84" s="5" t="str">
        <f t="shared" si="16"/>
        <v>CRef.SLo.ReRef.NY.RgN.</v>
      </c>
      <c r="H84" s="5" t="str">
        <f t="shared" si="17"/>
        <v>CRef.SLo.ReRef.NY.RgN.</v>
      </c>
      <c r="I84" s="5" t="s">
        <v>94</v>
      </c>
      <c r="J84" s="5" t="s">
        <v>96</v>
      </c>
      <c r="K84" s="5" t="s">
        <v>94</v>
      </c>
      <c r="L84" s="5" t="s">
        <v>31</v>
      </c>
      <c r="M84" s="5" t="s">
        <v>21</v>
      </c>
      <c r="N84" s="5" t="str">
        <f t="shared" si="18"/>
        <v>Ref-Lo</v>
      </c>
      <c r="O84" s="5" t="str">
        <f t="shared" si="19"/>
        <v>N-Ref</v>
      </c>
      <c r="Q84" s="5">
        <f t="shared" si="25"/>
        <v>79</v>
      </c>
      <c r="R84" s="5" t="str">
        <f t="shared" si="20"/>
        <v>CRef.</v>
      </c>
      <c r="S84" s="5" t="str">
        <f t="shared" si="21"/>
        <v>SLo.</v>
      </c>
      <c r="T84" s="5" t="str">
        <f t="shared" si="22"/>
        <v>ReRef.</v>
      </c>
      <c r="U84" s="5" t="str">
        <f t="shared" si="23"/>
        <v>NY.</v>
      </c>
      <c r="V84" s="5" t="str">
        <f t="shared" si="24"/>
        <v>RgN.</v>
      </c>
    </row>
    <row r="85" spans="1:22">
      <c r="A85" s="5">
        <v>1</v>
      </c>
      <c r="B85" s="5" t="str">
        <f t="shared" si="13"/>
        <v>IEMM~080</v>
      </c>
      <c r="C85" s="5" t="str">
        <f t="shared" si="14"/>
        <v>CCap.SLo.ReRef.NY.RgN.</v>
      </c>
      <c r="D85" s="5" t="str">
        <f t="shared" si="15"/>
        <v>CCap.SLo.ReRef.NY.RgN.</v>
      </c>
      <c r="E85" s="5" t="str">
        <f t="shared" si="16"/>
        <v>CCap.SLo.ReRef.NY.RgN.</v>
      </c>
      <c r="H85" s="5" t="str">
        <f t="shared" si="17"/>
        <v>CCap.SLo.ReRef.NY.RgN.</v>
      </c>
      <c r="I85" s="5" t="s">
        <v>106</v>
      </c>
      <c r="J85" s="5" t="s">
        <v>96</v>
      </c>
      <c r="K85" s="5" t="s">
        <v>94</v>
      </c>
      <c r="L85" s="5" t="s">
        <v>31</v>
      </c>
      <c r="M85" s="5" t="s">
        <v>21</v>
      </c>
      <c r="N85" s="5" t="str">
        <f t="shared" si="18"/>
        <v>Ref-Lo</v>
      </c>
      <c r="O85" s="5" t="str">
        <f t="shared" si="19"/>
        <v>N-Cap</v>
      </c>
      <c r="Q85" s="5">
        <f t="shared" si="25"/>
        <v>80</v>
      </c>
      <c r="R85" s="5" t="str">
        <f t="shared" si="20"/>
        <v>CCap.</v>
      </c>
      <c r="S85" s="5" t="str">
        <f t="shared" si="21"/>
        <v>SLo.</v>
      </c>
      <c r="T85" s="5" t="str">
        <f t="shared" si="22"/>
        <v>ReRef.</v>
      </c>
      <c r="U85" s="5" t="str">
        <f t="shared" si="23"/>
        <v>NY.</v>
      </c>
      <c r="V85" s="5" t="str">
        <f t="shared" si="24"/>
        <v>RgN.</v>
      </c>
    </row>
    <row r="86" spans="1:22">
      <c r="A86" s="5">
        <v>1</v>
      </c>
      <c r="B86" s="5" t="str">
        <f t="shared" si="13"/>
        <v>IEMM~081</v>
      </c>
      <c r="C86" s="5" t="str">
        <f t="shared" si="14"/>
        <v>C25-5.SLo.ReRef.NY.RgN.</v>
      </c>
      <c r="D86" s="5" t="str">
        <f t="shared" si="15"/>
        <v>C25-5.SLo.ReRef.NY.RgN.</v>
      </c>
      <c r="E86" s="5" t="str">
        <f t="shared" si="16"/>
        <v>C25-5.SLo.ReRef.NY.RgN.</v>
      </c>
      <c r="H86" s="5" t="str">
        <f t="shared" si="17"/>
        <v>C25-5.SLo.ReRef.NY.RgN.</v>
      </c>
      <c r="I86" s="5" t="s">
        <v>107</v>
      </c>
      <c r="J86" s="5" t="s">
        <v>96</v>
      </c>
      <c r="K86" s="5" t="s">
        <v>94</v>
      </c>
      <c r="L86" s="5" t="s">
        <v>31</v>
      </c>
      <c r="M86" s="5" t="s">
        <v>21</v>
      </c>
      <c r="N86" s="5" t="str">
        <f t="shared" si="18"/>
        <v>Ref-Lo</v>
      </c>
      <c r="O86" s="5" t="str">
        <f t="shared" si="19"/>
        <v>N-25-5</v>
      </c>
      <c r="Q86" s="5">
        <f t="shared" si="25"/>
        <v>81</v>
      </c>
      <c r="R86" s="5" t="str">
        <f t="shared" si="20"/>
        <v>C25-5.</v>
      </c>
      <c r="S86" s="5" t="str">
        <f t="shared" si="21"/>
        <v>SLo.</v>
      </c>
      <c r="T86" s="5" t="str">
        <f t="shared" si="22"/>
        <v>ReRef.</v>
      </c>
      <c r="U86" s="5" t="str">
        <f t="shared" si="23"/>
        <v>NY.</v>
      </c>
      <c r="V86" s="5" t="str">
        <f t="shared" si="24"/>
        <v>RgN.</v>
      </c>
    </row>
    <row r="87" spans="1:22">
      <c r="A87" s="5">
        <v>1</v>
      </c>
      <c r="B87" s="5" t="str">
        <f t="shared" si="13"/>
        <v>IEMM~082</v>
      </c>
      <c r="C87" s="5" t="str">
        <f t="shared" si="14"/>
        <v>C50-5.SLo.ReRef.NY.RgN.</v>
      </c>
      <c r="D87" s="5" t="str">
        <f t="shared" si="15"/>
        <v>C50-5.SLo.ReRef.NY.RgN.</v>
      </c>
      <c r="E87" s="5" t="str">
        <f t="shared" si="16"/>
        <v>C50-5.SLo.ReRef.NY.RgN.</v>
      </c>
      <c r="H87" s="5" t="str">
        <f t="shared" si="17"/>
        <v>C50-5.SLo.ReRef.NY.RgN.</v>
      </c>
      <c r="I87" s="5" t="s">
        <v>108</v>
      </c>
      <c r="J87" s="5" t="s">
        <v>96</v>
      </c>
      <c r="K87" s="5" t="s">
        <v>94</v>
      </c>
      <c r="L87" s="5" t="s">
        <v>31</v>
      </c>
      <c r="M87" s="5" t="s">
        <v>21</v>
      </c>
      <c r="N87" s="5" t="str">
        <f t="shared" si="18"/>
        <v>Ref-Lo</v>
      </c>
      <c r="O87" s="5" t="str">
        <f t="shared" si="19"/>
        <v>N-50-5</v>
      </c>
      <c r="Q87" s="5">
        <f t="shared" si="25"/>
        <v>82</v>
      </c>
      <c r="R87" s="5" t="str">
        <f t="shared" si="20"/>
        <v>C50-5.</v>
      </c>
      <c r="S87" s="5" t="str">
        <f t="shared" si="21"/>
        <v>SLo.</v>
      </c>
      <c r="T87" s="5" t="str">
        <f t="shared" si="22"/>
        <v>ReRef.</v>
      </c>
      <c r="U87" s="5" t="str">
        <f t="shared" si="23"/>
        <v>NY.</v>
      </c>
      <c r="V87" s="5" t="str">
        <f t="shared" si="24"/>
        <v>RgN.</v>
      </c>
    </row>
    <row r="88" spans="1:22">
      <c r="A88" s="5">
        <v>1</v>
      </c>
      <c r="B88" s="5" t="str">
        <f t="shared" si="13"/>
        <v>IEMM~083</v>
      </c>
      <c r="C88" s="5" t="str">
        <f t="shared" si="14"/>
        <v>C25-1.SLo.ReRef.NY.RgN.</v>
      </c>
      <c r="D88" s="5" t="str">
        <f t="shared" si="15"/>
        <v>C25-1.SLo.ReRef.NY.RgN.</v>
      </c>
      <c r="E88" s="5" t="str">
        <f t="shared" si="16"/>
        <v>C25-1.SLo.ReRef.NY.RgN.</v>
      </c>
      <c r="H88" s="5" t="str">
        <f t="shared" si="17"/>
        <v>C25-1.SLo.ReRef.NY.RgN.</v>
      </c>
      <c r="I88" s="5" t="s">
        <v>109</v>
      </c>
      <c r="J88" s="5" t="s">
        <v>96</v>
      </c>
      <c r="K88" s="5" t="s">
        <v>94</v>
      </c>
      <c r="L88" s="5" t="s">
        <v>31</v>
      </c>
      <c r="M88" s="5" t="s">
        <v>21</v>
      </c>
      <c r="N88" s="5" t="str">
        <f t="shared" si="18"/>
        <v>Ref-Lo</v>
      </c>
      <c r="O88" s="5" t="str">
        <f t="shared" si="19"/>
        <v>N-25-1</v>
      </c>
      <c r="Q88" s="5">
        <f t="shared" si="25"/>
        <v>83</v>
      </c>
      <c r="R88" s="5" t="str">
        <f t="shared" si="20"/>
        <v>C25-1.</v>
      </c>
      <c r="S88" s="5" t="str">
        <f t="shared" si="21"/>
        <v>SLo.</v>
      </c>
      <c r="T88" s="5" t="str">
        <f t="shared" si="22"/>
        <v>ReRef.</v>
      </c>
      <c r="U88" s="5" t="str">
        <f t="shared" si="23"/>
        <v>NY.</v>
      </c>
      <c r="V88" s="5" t="str">
        <f t="shared" si="24"/>
        <v>RgN.</v>
      </c>
    </row>
    <row r="89" spans="1:22">
      <c r="A89" s="5">
        <v>1</v>
      </c>
      <c r="B89" s="5" t="str">
        <f t="shared" si="13"/>
        <v>IEMM~084</v>
      </c>
      <c r="C89" s="5" t="str">
        <f t="shared" si="14"/>
        <v>C50-1.SLo.ReRef.NY.RgN.</v>
      </c>
      <c r="D89" s="5" t="str">
        <f t="shared" si="15"/>
        <v>C50-1.SLo.ReRef.NY.RgN.</v>
      </c>
      <c r="E89" s="5" t="str">
        <f t="shared" si="16"/>
        <v>C50-1.SLo.ReRef.NY.RgN.</v>
      </c>
      <c r="H89" s="5" t="str">
        <f t="shared" si="17"/>
        <v>C50-1.SLo.ReRef.NY.RgN.</v>
      </c>
      <c r="I89" s="5" t="s">
        <v>110</v>
      </c>
      <c r="J89" s="5" t="s">
        <v>96</v>
      </c>
      <c r="K89" s="5" t="s">
        <v>94</v>
      </c>
      <c r="L89" s="5" t="s">
        <v>31</v>
      </c>
      <c r="M89" s="5" t="s">
        <v>21</v>
      </c>
      <c r="N89" s="5" t="str">
        <f t="shared" si="18"/>
        <v>Ref-Lo</v>
      </c>
      <c r="O89" s="5" t="str">
        <f t="shared" si="19"/>
        <v>N-50-1</v>
      </c>
      <c r="Q89" s="5">
        <f t="shared" si="25"/>
        <v>84</v>
      </c>
      <c r="R89" s="5" t="str">
        <f t="shared" si="20"/>
        <v>C50-1.</v>
      </c>
      <c r="S89" s="5" t="str">
        <f t="shared" si="21"/>
        <v>SLo.</v>
      </c>
      <c r="T89" s="5" t="str">
        <f t="shared" si="22"/>
        <v>ReRef.</v>
      </c>
      <c r="U89" s="5" t="str">
        <f t="shared" si="23"/>
        <v>NY.</v>
      </c>
      <c r="V89" s="5" t="str">
        <f t="shared" si="24"/>
        <v>RgN.</v>
      </c>
    </row>
    <row r="90" spans="1:22">
      <c r="A90" s="5">
        <v>1</v>
      </c>
      <c r="B90" s="5" t="str">
        <f t="shared" si="13"/>
        <v>IEMM~085</v>
      </c>
      <c r="C90" s="5" t="str">
        <f t="shared" si="14"/>
        <v>CRef.SHi.ReRef.NY.RgN.</v>
      </c>
      <c r="D90" s="5" t="str">
        <f t="shared" si="15"/>
        <v>CRef.SHi.ReRef.NY.RgN.</v>
      </c>
      <c r="E90" s="5" t="str">
        <f t="shared" si="16"/>
        <v>CRef.SHi.ReRef.NY.RgN.</v>
      </c>
      <c r="H90" s="5" t="str">
        <f t="shared" si="17"/>
        <v>CRef.SHi.ReRef.NY.RgN.</v>
      </c>
      <c r="I90" s="5" t="s">
        <v>94</v>
      </c>
      <c r="J90" s="5" t="s">
        <v>95</v>
      </c>
      <c r="K90" s="5" t="s">
        <v>94</v>
      </c>
      <c r="L90" s="5" t="s">
        <v>31</v>
      </c>
      <c r="M90" s="5" t="s">
        <v>21</v>
      </c>
      <c r="N90" s="5" t="str">
        <f t="shared" si="18"/>
        <v>Ref-Hi</v>
      </c>
      <c r="O90" s="5" t="str">
        <f t="shared" si="19"/>
        <v>N-Ref</v>
      </c>
      <c r="Q90" s="5">
        <f t="shared" si="25"/>
        <v>85</v>
      </c>
      <c r="R90" s="5" t="str">
        <f t="shared" si="20"/>
        <v>CRef.</v>
      </c>
      <c r="S90" s="5" t="str">
        <f t="shared" si="21"/>
        <v>SHi.</v>
      </c>
      <c r="T90" s="5" t="str">
        <f t="shared" si="22"/>
        <v>ReRef.</v>
      </c>
      <c r="U90" s="5" t="str">
        <f t="shared" si="23"/>
        <v>NY.</v>
      </c>
      <c r="V90" s="5" t="str">
        <f t="shared" si="24"/>
        <v>RgN.</v>
      </c>
    </row>
    <row r="91" spans="1:22">
      <c r="A91" s="5">
        <v>1</v>
      </c>
      <c r="B91" s="5" t="str">
        <f t="shared" si="13"/>
        <v>IEMM~086</v>
      </c>
      <c r="C91" s="5" t="str">
        <f t="shared" si="14"/>
        <v>CCap.SHi.ReRef.NY.RgN.</v>
      </c>
      <c r="D91" s="5" t="str">
        <f t="shared" si="15"/>
        <v>CCap.SHi.ReRef.NY.RgN.</v>
      </c>
      <c r="E91" s="5" t="str">
        <f t="shared" si="16"/>
        <v>CCap.SHi.ReRef.NY.RgN.</v>
      </c>
      <c r="H91" s="5" t="str">
        <f t="shared" si="17"/>
        <v>CCap.SHi.ReRef.NY.RgN.</v>
      </c>
      <c r="I91" s="5" t="s">
        <v>106</v>
      </c>
      <c r="J91" s="5" t="s">
        <v>95</v>
      </c>
      <c r="K91" s="5" t="s">
        <v>94</v>
      </c>
      <c r="L91" s="5" t="s">
        <v>31</v>
      </c>
      <c r="M91" s="5" t="s">
        <v>21</v>
      </c>
      <c r="N91" s="5" t="str">
        <f t="shared" si="18"/>
        <v>Ref-Hi</v>
      </c>
      <c r="O91" s="5" t="str">
        <f t="shared" si="19"/>
        <v>N-Cap</v>
      </c>
      <c r="Q91" s="5">
        <f t="shared" si="25"/>
        <v>86</v>
      </c>
      <c r="R91" s="5" t="str">
        <f t="shared" si="20"/>
        <v>CCap.</v>
      </c>
      <c r="S91" s="5" t="str">
        <f t="shared" si="21"/>
        <v>SHi.</v>
      </c>
      <c r="T91" s="5" t="str">
        <f t="shared" si="22"/>
        <v>ReRef.</v>
      </c>
      <c r="U91" s="5" t="str">
        <f t="shared" si="23"/>
        <v>NY.</v>
      </c>
      <c r="V91" s="5" t="str">
        <f t="shared" si="24"/>
        <v>RgN.</v>
      </c>
    </row>
    <row r="92" spans="1:22">
      <c r="A92" s="5">
        <v>1</v>
      </c>
      <c r="B92" s="5" t="str">
        <f t="shared" si="13"/>
        <v>IEMM~087</v>
      </c>
      <c r="C92" s="5" t="str">
        <f t="shared" si="14"/>
        <v>C25-5.SHi.ReRef.NY.RgN.</v>
      </c>
      <c r="D92" s="5" t="str">
        <f t="shared" si="15"/>
        <v>C25-5.SHi.ReRef.NY.RgN.</v>
      </c>
      <c r="E92" s="5" t="str">
        <f t="shared" si="16"/>
        <v>C25-5.SHi.ReRef.NY.RgN.</v>
      </c>
      <c r="H92" s="5" t="str">
        <f t="shared" si="17"/>
        <v>C25-5.SHi.ReRef.NY.RgN.</v>
      </c>
      <c r="I92" s="5" t="s">
        <v>107</v>
      </c>
      <c r="J92" s="5" t="s">
        <v>95</v>
      </c>
      <c r="K92" s="5" t="s">
        <v>94</v>
      </c>
      <c r="L92" s="5" t="s">
        <v>31</v>
      </c>
      <c r="M92" s="5" t="s">
        <v>21</v>
      </c>
      <c r="N92" s="5" t="str">
        <f t="shared" si="18"/>
        <v>Ref-Hi</v>
      </c>
      <c r="O92" s="5" t="str">
        <f t="shared" si="19"/>
        <v>N-25-5</v>
      </c>
      <c r="Q92" s="5">
        <f t="shared" si="25"/>
        <v>87</v>
      </c>
      <c r="R92" s="5" t="str">
        <f t="shared" si="20"/>
        <v>C25-5.</v>
      </c>
      <c r="S92" s="5" t="str">
        <f t="shared" si="21"/>
        <v>SHi.</v>
      </c>
      <c r="T92" s="5" t="str">
        <f t="shared" si="22"/>
        <v>ReRef.</v>
      </c>
      <c r="U92" s="5" t="str">
        <f t="shared" si="23"/>
        <v>NY.</v>
      </c>
      <c r="V92" s="5" t="str">
        <f t="shared" si="24"/>
        <v>RgN.</v>
      </c>
    </row>
    <row r="93" spans="1:22">
      <c r="A93" s="5">
        <v>1</v>
      </c>
      <c r="B93" s="5" t="str">
        <f t="shared" si="13"/>
        <v>IEMM~088</v>
      </c>
      <c r="C93" s="5" t="str">
        <f t="shared" si="14"/>
        <v>C50-5.SHi.ReRef.NY.RgN.</v>
      </c>
      <c r="D93" s="5" t="str">
        <f t="shared" si="15"/>
        <v>C50-5.SHi.ReRef.NY.RgN.</v>
      </c>
      <c r="E93" s="5" t="str">
        <f t="shared" si="16"/>
        <v>C50-5.SHi.ReRef.NY.RgN.</v>
      </c>
      <c r="H93" s="5" t="str">
        <f t="shared" si="17"/>
        <v>C50-5.SHi.ReRef.NY.RgN.</v>
      </c>
      <c r="I93" s="5" t="s">
        <v>108</v>
      </c>
      <c r="J93" s="5" t="s">
        <v>95</v>
      </c>
      <c r="K93" s="5" t="s">
        <v>94</v>
      </c>
      <c r="L93" s="5" t="s">
        <v>31</v>
      </c>
      <c r="M93" s="5" t="s">
        <v>21</v>
      </c>
      <c r="N93" s="5" t="str">
        <f t="shared" si="18"/>
        <v>Ref-Hi</v>
      </c>
      <c r="O93" s="5" t="str">
        <f t="shared" si="19"/>
        <v>N-50-5</v>
      </c>
      <c r="Q93" s="5">
        <f t="shared" si="25"/>
        <v>88</v>
      </c>
      <c r="R93" s="5" t="str">
        <f t="shared" si="20"/>
        <v>C50-5.</v>
      </c>
      <c r="S93" s="5" t="str">
        <f t="shared" si="21"/>
        <v>SHi.</v>
      </c>
      <c r="T93" s="5" t="str">
        <f t="shared" si="22"/>
        <v>ReRef.</v>
      </c>
      <c r="U93" s="5" t="str">
        <f t="shared" si="23"/>
        <v>NY.</v>
      </c>
      <c r="V93" s="5" t="str">
        <f t="shared" si="24"/>
        <v>RgN.</v>
      </c>
    </row>
    <row r="94" spans="1:22">
      <c r="A94" s="5">
        <v>1</v>
      </c>
      <c r="B94" s="5" t="str">
        <f t="shared" si="13"/>
        <v>IEMM~089</v>
      </c>
      <c r="C94" s="5" t="str">
        <f t="shared" si="14"/>
        <v>C25-1.SHi.ReRef.NY.RgN.</v>
      </c>
      <c r="D94" s="5" t="str">
        <f t="shared" si="15"/>
        <v>C25-1.SHi.ReRef.NY.RgN.</v>
      </c>
      <c r="E94" s="5" t="str">
        <f t="shared" si="16"/>
        <v>C25-1.SHi.ReRef.NY.RgN.</v>
      </c>
      <c r="H94" s="5" t="str">
        <f t="shared" si="17"/>
        <v>C25-1.SHi.ReRef.NY.RgN.</v>
      </c>
      <c r="I94" s="5" t="s">
        <v>109</v>
      </c>
      <c r="J94" s="5" t="s">
        <v>95</v>
      </c>
      <c r="K94" s="5" t="s">
        <v>94</v>
      </c>
      <c r="L94" s="5" t="s">
        <v>31</v>
      </c>
      <c r="M94" s="5" t="s">
        <v>21</v>
      </c>
      <c r="N94" s="5" t="str">
        <f t="shared" si="18"/>
        <v>Ref-Hi</v>
      </c>
      <c r="O94" s="5" t="str">
        <f t="shared" si="19"/>
        <v>N-25-1</v>
      </c>
      <c r="Q94" s="5">
        <f t="shared" si="25"/>
        <v>89</v>
      </c>
      <c r="R94" s="5" t="str">
        <f t="shared" si="20"/>
        <v>C25-1.</v>
      </c>
      <c r="S94" s="5" t="str">
        <f t="shared" si="21"/>
        <v>SHi.</v>
      </c>
      <c r="T94" s="5" t="str">
        <f t="shared" si="22"/>
        <v>ReRef.</v>
      </c>
      <c r="U94" s="5" t="str">
        <f t="shared" si="23"/>
        <v>NY.</v>
      </c>
      <c r="V94" s="5" t="str">
        <f t="shared" si="24"/>
        <v>RgN.</v>
      </c>
    </row>
    <row r="95" spans="1:22">
      <c r="A95" s="5">
        <v>1</v>
      </c>
      <c r="B95" s="5" t="str">
        <f t="shared" si="13"/>
        <v>IEMM~090</v>
      </c>
      <c r="C95" s="5" t="str">
        <f t="shared" si="14"/>
        <v>C50-1.SHi.ReRef.NY.RgN.</v>
      </c>
      <c r="D95" s="5" t="str">
        <f t="shared" si="15"/>
        <v>C50-1.SHi.ReRef.NY.RgN.</v>
      </c>
      <c r="E95" s="5" t="str">
        <f t="shared" si="16"/>
        <v>C50-1.SHi.ReRef.NY.RgN.</v>
      </c>
      <c r="H95" s="5" t="str">
        <f t="shared" si="17"/>
        <v>C50-1.SHi.ReRef.NY.RgN.</v>
      </c>
      <c r="I95" s="5" t="s">
        <v>110</v>
      </c>
      <c r="J95" s="5" t="s">
        <v>95</v>
      </c>
      <c r="K95" s="5" t="s">
        <v>94</v>
      </c>
      <c r="L95" s="5" t="s">
        <v>31</v>
      </c>
      <c r="M95" s="5" t="s">
        <v>21</v>
      </c>
      <c r="N95" s="5" t="str">
        <f t="shared" si="18"/>
        <v>Ref-Hi</v>
      </c>
      <c r="O95" s="5" t="str">
        <f t="shared" si="19"/>
        <v>N-50-1</v>
      </c>
      <c r="Q95" s="5">
        <f t="shared" si="25"/>
        <v>90</v>
      </c>
      <c r="R95" s="5" t="str">
        <f t="shared" si="20"/>
        <v>C50-1.</v>
      </c>
      <c r="S95" s="5" t="str">
        <f t="shared" si="21"/>
        <v>SHi.</v>
      </c>
      <c r="T95" s="5" t="str">
        <f t="shared" si="22"/>
        <v>ReRef.</v>
      </c>
      <c r="U95" s="5" t="str">
        <f t="shared" si="23"/>
        <v>NY.</v>
      </c>
      <c r="V95" s="5" t="str">
        <f t="shared" si="24"/>
        <v>RgN.</v>
      </c>
    </row>
    <row r="96" spans="1:22">
      <c r="A96" s="5">
        <v>1</v>
      </c>
      <c r="B96" s="5" t="str">
        <f t="shared" si="13"/>
        <v>IEMM~091</v>
      </c>
      <c r="C96" s="5" t="str">
        <f t="shared" si="14"/>
        <v>CRef.SRef.ReLo.NY.RgN.</v>
      </c>
      <c r="D96" s="5" t="str">
        <f t="shared" si="15"/>
        <v>CRef.SRef.ReLo.NY.RgN.</v>
      </c>
      <c r="E96" s="5" t="str">
        <f t="shared" si="16"/>
        <v>CRef.SRef.ReLo.NY.RgN.</v>
      </c>
      <c r="H96" s="5" t="str">
        <f t="shared" si="17"/>
        <v>CRef.SRef.ReLo.NY.RgN.</v>
      </c>
      <c r="I96" s="5" t="s">
        <v>94</v>
      </c>
      <c r="J96" s="5" t="s">
        <v>94</v>
      </c>
      <c r="K96" s="5" t="s">
        <v>96</v>
      </c>
      <c r="L96" s="5" t="s">
        <v>31</v>
      </c>
      <c r="M96" s="5" t="s">
        <v>21</v>
      </c>
      <c r="N96" s="5" t="str">
        <f t="shared" si="18"/>
        <v>Lo-Ref</v>
      </c>
      <c r="O96" s="5" t="str">
        <f t="shared" si="19"/>
        <v>N-Ref</v>
      </c>
      <c r="Q96" s="5">
        <f t="shared" si="25"/>
        <v>91</v>
      </c>
      <c r="R96" s="5" t="str">
        <f t="shared" si="20"/>
        <v>CRef.</v>
      </c>
      <c r="S96" s="5" t="str">
        <f t="shared" si="21"/>
        <v>SRef.</v>
      </c>
      <c r="T96" s="5" t="str">
        <f t="shared" si="22"/>
        <v>ReLo.</v>
      </c>
      <c r="U96" s="5" t="str">
        <f t="shared" si="23"/>
        <v>NY.</v>
      </c>
      <c r="V96" s="5" t="str">
        <f t="shared" si="24"/>
        <v>RgN.</v>
      </c>
    </row>
    <row r="97" spans="1:22">
      <c r="A97" s="5">
        <v>1</v>
      </c>
      <c r="B97" s="5" t="str">
        <f t="shared" si="13"/>
        <v>IEMM~092</v>
      </c>
      <c r="C97" s="5" t="str">
        <f t="shared" si="14"/>
        <v>CCap.SRef.ReLo.NY.RgN.</v>
      </c>
      <c r="D97" s="5" t="str">
        <f t="shared" si="15"/>
        <v>CCap.SRef.ReLo.NY.RgN.</v>
      </c>
      <c r="E97" s="5" t="str">
        <f t="shared" si="16"/>
        <v>CCap.SRef.ReLo.NY.RgN.</v>
      </c>
      <c r="H97" s="5" t="str">
        <f t="shared" si="17"/>
        <v>CCap.SRef.ReLo.NY.RgN.</v>
      </c>
      <c r="I97" s="5" t="s">
        <v>106</v>
      </c>
      <c r="J97" s="5" t="s">
        <v>94</v>
      </c>
      <c r="K97" s="5" t="s">
        <v>96</v>
      </c>
      <c r="L97" s="5" t="s">
        <v>31</v>
      </c>
      <c r="M97" s="5" t="s">
        <v>21</v>
      </c>
      <c r="N97" s="5" t="str">
        <f t="shared" si="18"/>
        <v>Lo-Ref</v>
      </c>
      <c r="O97" s="5" t="str">
        <f t="shared" si="19"/>
        <v>N-Cap</v>
      </c>
      <c r="Q97" s="5">
        <f t="shared" si="25"/>
        <v>92</v>
      </c>
      <c r="R97" s="5" t="str">
        <f t="shared" si="20"/>
        <v>CCap.</v>
      </c>
      <c r="S97" s="5" t="str">
        <f t="shared" si="21"/>
        <v>SRef.</v>
      </c>
      <c r="T97" s="5" t="str">
        <f t="shared" si="22"/>
        <v>ReLo.</v>
      </c>
      <c r="U97" s="5" t="str">
        <f t="shared" si="23"/>
        <v>NY.</v>
      </c>
      <c r="V97" s="5" t="str">
        <f t="shared" si="24"/>
        <v>RgN.</v>
      </c>
    </row>
    <row r="98" spans="1:22">
      <c r="A98" s="5">
        <v>1</v>
      </c>
      <c r="B98" s="5" t="str">
        <f t="shared" si="13"/>
        <v>IEMM~093</v>
      </c>
      <c r="C98" s="5" t="str">
        <f t="shared" si="14"/>
        <v>C25-5.SRef.ReLo.NY.RgN.</v>
      </c>
      <c r="D98" s="5" t="str">
        <f t="shared" si="15"/>
        <v>C25-5.SRef.ReLo.NY.RgN.</v>
      </c>
      <c r="E98" s="5" t="str">
        <f t="shared" si="16"/>
        <v>C25-5.SRef.ReLo.NY.RgN.</v>
      </c>
      <c r="H98" s="5" t="str">
        <f t="shared" si="17"/>
        <v>C25-5.SRef.ReLo.NY.RgN.</v>
      </c>
      <c r="I98" s="5" t="s">
        <v>107</v>
      </c>
      <c r="J98" s="5" t="s">
        <v>94</v>
      </c>
      <c r="K98" s="5" t="s">
        <v>96</v>
      </c>
      <c r="L98" s="5" t="s">
        <v>31</v>
      </c>
      <c r="M98" s="5" t="s">
        <v>21</v>
      </c>
      <c r="N98" s="5" t="str">
        <f t="shared" si="18"/>
        <v>Lo-Ref</v>
      </c>
      <c r="O98" s="5" t="str">
        <f t="shared" si="19"/>
        <v>N-25-5</v>
      </c>
      <c r="Q98" s="5">
        <f t="shared" si="25"/>
        <v>93</v>
      </c>
      <c r="R98" s="5" t="str">
        <f t="shared" si="20"/>
        <v>C25-5.</v>
      </c>
      <c r="S98" s="5" t="str">
        <f t="shared" si="21"/>
        <v>SRef.</v>
      </c>
      <c r="T98" s="5" t="str">
        <f t="shared" si="22"/>
        <v>ReLo.</v>
      </c>
      <c r="U98" s="5" t="str">
        <f t="shared" si="23"/>
        <v>NY.</v>
      </c>
      <c r="V98" s="5" t="str">
        <f t="shared" si="24"/>
        <v>RgN.</v>
      </c>
    </row>
    <row r="99" spans="1:22">
      <c r="A99" s="5">
        <v>1</v>
      </c>
      <c r="B99" s="5" t="str">
        <f t="shared" si="13"/>
        <v>IEMM~094</v>
      </c>
      <c r="C99" s="5" t="str">
        <f t="shared" si="14"/>
        <v>C50-5.SRef.ReLo.NY.RgN.</v>
      </c>
      <c r="D99" s="5" t="str">
        <f t="shared" si="15"/>
        <v>C50-5.SRef.ReLo.NY.RgN.</v>
      </c>
      <c r="E99" s="5" t="str">
        <f t="shared" si="16"/>
        <v>C50-5.SRef.ReLo.NY.RgN.</v>
      </c>
      <c r="H99" s="5" t="str">
        <f t="shared" si="17"/>
        <v>C50-5.SRef.ReLo.NY.RgN.</v>
      </c>
      <c r="I99" s="5" t="s">
        <v>108</v>
      </c>
      <c r="J99" s="5" t="s">
        <v>94</v>
      </c>
      <c r="K99" s="5" t="s">
        <v>96</v>
      </c>
      <c r="L99" s="5" t="s">
        <v>31</v>
      </c>
      <c r="M99" s="5" t="s">
        <v>21</v>
      </c>
      <c r="N99" s="5" t="str">
        <f t="shared" si="18"/>
        <v>Lo-Ref</v>
      </c>
      <c r="O99" s="5" t="str">
        <f t="shared" si="19"/>
        <v>N-50-5</v>
      </c>
      <c r="Q99" s="5">
        <f t="shared" si="25"/>
        <v>94</v>
      </c>
      <c r="R99" s="5" t="str">
        <f t="shared" si="20"/>
        <v>C50-5.</v>
      </c>
      <c r="S99" s="5" t="str">
        <f t="shared" si="21"/>
        <v>SRef.</v>
      </c>
      <c r="T99" s="5" t="str">
        <f t="shared" si="22"/>
        <v>ReLo.</v>
      </c>
      <c r="U99" s="5" t="str">
        <f t="shared" si="23"/>
        <v>NY.</v>
      </c>
      <c r="V99" s="5" t="str">
        <f t="shared" si="24"/>
        <v>RgN.</v>
      </c>
    </row>
    <row r="100" spans="1:22">
      <c r="A100" s="5">
        <v>1</v>
      </c>
      <c r="B100" s="5" t="str">
        <f t="shared" si="13"/>
        <v>IEMM~095</v>
      </c>
      <c r="C100" s="5" t="str">
        <f t="shared" si="14"/>
        <v>C25-1.SRef.ReLo.NY.RgN.</v>
      </c>
      <c r="D100" s="5" t="str">
        <f t="shared" si="15"/>
        <v>C25-1.SRef.ReLo.NY.RgN.</v>
      </c>
      <c r="E100" s="5" t="str">
        <f t="shared" si="16"/>
        <v>C25-1.SRef.ReLo.NY.RgN.</v>
      </c>
      <c r="H100" s="5" t="str">
        <f t="shared" si="17"/>
        <v>C25-1.SRef.ReLo.NY.RgN.</v>
      </c>
      <c r="I100" s="5" t="s">
        <v>109</v>
      </c>
      <c r="J100" s="5" t="s">
        <v>94</v>
      </c>
      <c r="K100" s="5" t="s">
        <v>96</v>
      </c>
      <c r="L100" s="5" t="s">
        <v>31</v>
      </c>
      <c r="M100" s="5" t="s">
        <v>21</v>
      </c>
      <c r="N100" s="5" t="str">
        <f t="shared" si="18"/>
        <v>Lo-Ref</v>
      </c>
      <c r="O100" s="5" t="str">
        <f t="shared" si="19"/>
        <v>N-25-1</v>
      </c>
      <c r="Q100" s="5">
        <f t="shared" si="25"/>
        <v>95</v>
      </c>
      <c r="R100" s="5" t="str">
        <f t="shared" si="20"/>
        <v>C25-1.</v>
      </c>
      <c r="S100" s="5" t="str">
        <f t="shared" si="21"/>
        <v>SRef.</v>
      </c>
      <c r="T100" s="5" t="str">
        <f t="shared" si="22"/>
        <v>ReLo.</v>
      </c>
      <c r="U100" s="5" t="str">
        <f t="shared" si="23"/>
        <v>NY.</v>
      </c>
      <c r="V100" s="5" t="str">
        <f t="shared" si="24"/>
        <v>RgN.</v>
      </c>
    </row>
    <row r="101" spans="1:22">
      <c r="A101" s="5">
        <v>1</v>
      </c>
      <c r="B101" s="5" t="str">
        <f t="shared" si="13"/>
        <v>IEMM~096</v>
      </c>
      <c r="C101" s="5" t="str">
        <f t="shared" si="14"/>
        <v>C50-1.SRef.ReLo.NY.RgN.</v>
      </c>
      <c r="D101" s="5" t="str">
        <f t="shared" si="15"/>
        <v>C50-1.SRef.ReLo.NY.RgN.</v>
      </c>
      <c r="E101" s="5" t="str">
        <f t="shared" si="16"/>
        <v>C50-1.SRef.ReLo.NY.RgN.</v>
      </c>
      <c r="H101" s="5" t="str">
        <f t="shared" si="17"/>
        <v>C50-1.SRef.ReLo.NY.RgN.</v>
      </c>
      <c r="I101" s="5" t="s">
        <v>110</v>
      </c>
      <c r="J101" s="5" t="s">
        <v>94</v>
      </c>
      <c r="K101" s="5" t="s">
        <v>96</v>
      </c>
      <c r="L101" s="5" t="s">
        <v>31</v>
      </c>
      <c r="M101" s="5" t="s">
        <v>21</v>
      </c>
      <c r="N101" s="5" t="str">
        <f t="shared" si="18"/>
        <v>Lo-Ref</v>
      </c>
      <c r="O101" s="5" t="str">
        <f t="shared" si="19"/>
        <v>N-50-1</v>
      </c>
      <c r="Q101" s="5">
        <f t="shared" si="25"/>
        <v>96</v>
      </c>
      <c r="R101" s="5" t="str">
        <f t="shared" si="20"/>
        <v>C50-1.</v>
      </c>
      <c r="S101" s="5" t="str">
        <f t="shared" si="21"/>
        <v>SRef.</v>
      </c>
      <c r="T101" s="5" t="str">
        <f t="shared" si="22"/>
        <v>ReLo.</v>
      </c>
      <c r="U101" s="5" t="str">
        <f t="shared" si="23"/>
        <v>NY.</v>
      </c>
      <c r="V101" s="5" t="str">
        <f t="shared" si="24"/>
        <v>RgN.</v>
      </c>
    </row>
    <row r="102" spans="1:22">
      <c r="A102" s="5">
        <v>1</v>
      </c>
      <c r="B102" s="5" t="str">
        <f t="shared" si="13"/>
        <v>IEMM~097</v>
      </c>
      <c r="C102" s="5" t="str">
        <f t="shared" si="14"/>
        <v>CRef.SLo.ReLo.NY.RgN.</v>
      </c>
      <c r="D102" s="5" t="str">
        <f t="shared" si="15"/>
        <v>CRef.SLo.ReLo.NY.RgN.</v>
      </c>
      <c r="E102" s="5" t="str">
        <f t="shared" si="16"/>
        <v>CRef.SLo.ReLo.NY.RgN.</v>
      </c>
      <c r="H102" s="5" t="str">
        <f t="shared" si="17"/>
        <v>CRef.SLo.ReLo.NY.RgN.</v>
      </c>
      <c r="I102" s="5" t="s">
        <v>94</v>
      </c>
      <c r="J102" s="5" t="s">
        <v>96</v>
      </c>
      <c r="K102" s="5" t="s">
        <v>96</v>
      </c>
      <c r="L102" s="5" t="s">
        <v>31</v>
      </c>
      <c r="M102" s="5" t="s">
        <v>21</v>
      </c>
      <c r="N102" s="5" t="str">
        <f t="shared" si="18"/>
        <v>Lo-Lo</v>
      </c>
      <c r="O102" s="5" t="str">
        <f t="shared" si="19"/>
        <v>N-Ref</v>
      </c>
      <c r="Q102" s="5">
        <f t="shared" si="25"/>
        <v>97</v>
      </c>
      <c r="R102" s="5" t="str">
        <f t="shared" si="20"/>
        <v>CRef.</v>
      </c>
      <c r="S102" s="5" t="str">
        <f t="shared" si="21"/>
        <v>SLo.</v>
      </c>
      <c r="T102" s="5" t="str">
        <f t="shared" si="22"/>
        <v>ReLo.</v>
      </c>
      <c r="U102" s="5" t="str">
        <f t="shared" si="23"/>
        <v>NY.</v>
      </c>
      <c r="V102" s="5" t="str">
        <f t="shared" si="24"/>
        <v>RgN.</v>
      </c>
    </row>
    <row r="103" spans="1:22">
      <c r="A103" s="5">
        <v>1</v>
      </c>
      <c r="B103" s="5" t="str">
        <f t="shared" si="13"/>
        <v>IEMM~098</v>
      </c>
      <c r="C103" s="5" t="str">
        <f t="shared" si="14"/>
        <v>CCap.SLo.ReLo.NY.RgN.</v>
      </c>
      <c r="D103" s="5" t="str">
        <f t="shared" si="15"/>
        <v>CCap.SLo.ReLo.NY.RgN.</v>
      </c>
      <c r="E103" s="5" t="str">
        <f t="shared" si="16"/>
        <v>CCap.SLo.ReLo.NY.RgN.</v>
      </c>
      <c r="H103" s="5" t="str">
        <f t="shared" si="17"/>
        <v>CCap.SLo.ReLo.NY.RgN.</v>
      </c>
      <c r="I103" s="5" t="s">
        <v>106</v>
      </c>
      <c r="J103" s="5" t="s">
        <v>96</v>
      </c>
      <c r="K103" s="5" t="s">
        <v>96</v>
      </c>
      <c r="L103" s="5" t="s">
        <v>31</v>
      </c>
      <c r="M103" s="5" t="s">
        <v>21</v>
      </c>
      <c r="N103" s="5" t="str">
        <f t="shared" si="18"/>
        <v>Lo-Lo</v>
      </c>
      <c r="O103" s="5" t="str">
        <f t="shared" si="19"/>
        <v>N-Cap</v>
      </c>
      <c r="Q103" s="5">
        <f t="shared" si="25"/>
        <v>98</v>
      </c>
      <c r="R103" s="5" t="str">
        <f t="shared" si="20"/>
        <v>CCap.</v>
      </c>
      <c r="S103" s="5" t="str">
        <f t="shared" si="21"/>
        <v>SLo.</v>
      </c>
      <c r="T103" s="5" t="str">
        <f t="shared" si="22"/>
        <v>ReLo.</v>
      </c>
      <c r="U103" s="5" t="str">
        <f t="shared" si="23"/>
        <v>NY.</v>
      </c>
      <c r="V103" s="5" t="str">
        <f t="shared" si="24"/>
        <v>RgN.</v>
      </c>
    </row>
    <row r="104" spans="1:22">
      <c r="A104" s="5">
        <v>1</v>
      </c>
      <c r="B104" s="5" t="str">
        <f t="shared" si="13"/>
        <v>IEMM~099</v>
      </c>
      <c r="C104" s="5" t="str">
        <f t="shared" si="14"/>
        <v>C25-5.SLo.ReLo.NY.RgN.</v>
      </c>
      <c r="D104" s="5" t="str">
        <f t="shared" si="15"/>
        <v>C25-5.SLo.ReLo.NY.RgN.</v>
      </c>
      <c r="E104" s="5" t="str">
        <f t="shared" si="16"/>
        <v>C25-5.SLo.ReLo.NY.RgN.</v>
      </c>
      <c r="H104" s="5" t="str">
        <f t="shared" si="17"/>
        <v>C25-5.SLo.ReLo.NY.RgN.</v>
      </c>
      <c r="I104" s="5" t="s">
        <v>107</v>
      </c>
      <c r="J104" s="5" t="s">
        <v>96</v>
      </c>
      <c r="K104" s="5" t="s">
        <v>96</v>
      </c>
      <c r="L104" s="5" t="s">
        <v>31</v>
      </c>
      <c r="M104" s="5" t="s">
        <v>21</v>
      </c>
      <c r="N104" s="5" t="str">
        <f t="shared" si="18"/>
        <v>Lo-Lo</v>
      </c>
      <c r="O104" s="5" t="str">
        <f t="shared" si="19"/>
        <v>N-25-5</v>
      </c>
      <c r="Q104" s="5">
        <f t="shared" si="25"/>
        <v>99</v>
      </c>
      <c r="R104" s="5" t="str">
        <f t="shared" si="20"/>
        <v>C25-5.</v>
      </c>
      <c r="S104" s="5" t="str">
        <f t="shared" si="21"/>
        <v>SLo.</v>
      </c>
      <c r="T104" s="5" t="str">
        <f t="shared" si="22"/>
        <v>ReLo.</v>
      </c>
      <c r="U104" s="5" t="str">
        <f t="shared" si="23"/>
        <v>NY.</v>
      </c>
      <c r="V104" s="5" t="str">
        <f t="shared" si="24"/>
        <v>RgN.</v>
      </c>
    </row>
    <row r="105" spans="1:22">
      <c r="A105" s="5">
        <v>1</v>
      </c>
      <c r="B105" s="5" t="str">
        <f t="shared" si="13"/>
        <v>IEMM~100</v>
      </c>
      <c r="C105" s="5" t="str">
        <f t="shared" si="14"/>
        <v>C50-5.SLo.ReLo.NY.RgN.</v>
      </c>
      <c r="D105" s="5" t="str">
        <f t="shared" si="15"/>
        <v>C50-5.SLo.ReLo.NY.RgN.</v>
      </c>
      <c r="E105" s="5" t="str">
        <f t="shared" si="16"/>
        <v>C50-5.SLo.ReLo.NY.RgN.</v>
      </c>
      <c r="H105" s="5" t="str">
        <f t="shared" si="17"/>
        <v>C50-5.SLo.ReLo.NY.RgN.</v>
      </c>
      <c r="I105" s="5" t="s">
        <v>108</v>
      </c>
      <c r="J105" s="5" t="s">
        <v>96</v>
      </c>
      <c r="K105" s="5" t="s">
        <v>96</v>
      </c>
      <c r="L105" s="5" t="s">
        <v>31</v>
      </c>
      <c r="M105" s="5" t="s">
        <v>21</v>
      </c>
      <c r="N105" s="5" t="str">
        <f t="shared" si="18"/>
        <v>Lo-Lo</v>
      </c>
      <c r="O105" s="5" t="str">
        <f t="shared" si="19"/>
        <v>N-50-5</v>
      </c>
      <c r="Q105" s="5">
        <f t="shared" si="25"/>
        <v>100</v>
      </c>
      <c r="R105" s="5" t="str">
        <f t="shared" si="20"/>
        <v>C50-5.</v>
      </c>
      <c r="S105" s="5" t="str">
        <f t="shared" si="21"/>
        <v>SLo.</v>
      </c>
      <c r="T105" s="5" t="str">
        <f t="shared" si="22"/>
        <v>ReLo.</v>
      </c>
      <c r="U105" s="5" t="str">
        <f t="shared" si="23"/>
        <v>NY.</v>
      </c>
      <c r="V105" s="5" t="str">
        <f t="shared" si="24"/>
        <v>RgN.</v>
      </c>
    </row>
    <row r="106" spans="1:22">
      <c r="A106" s="5">
        <v>1</v>
      </c>
      <c r="B106" s="5" t="str">
        <f t="shared" ref="B106:B149" si="26">$B$1&amp;"~"&amp;TEXT(Q106,"000")</f>
        <v>IEMM~101</v>
      </c>
      <c r="C106" s="5" t="str">
        <f t="shared" ref="C106:C149" si="27">H106</f>
        <v>C25-1.SLo.ReLo.NY.RgN.</v>
      </c>
      <c r="D106" s="5" t="str">
        <f t="shared" ref="D106:D149" si="28">C106</f>
        <v>C25-1.SLo.ReLo.NY.RgN.</v>
      </c>
      <c r="E106" s="5" t="str">
        <f t="shared" ref="E106:E149" si="29">D106</f>
        <v>C25-1.SLo.ReLo.NY.RgN.</v>
      </c>
      <c r="H106" s="5" t="str">
        <f t="shared" si="17"/>
        <v>C25-1.SLo.ReLo.NY.RgN.</v>
      </c>
      <c r="I106" s="5" t="s">
        <v>109</v>
      </c>
      <c r="J106" s="5" t="s">
        <v>96</v>
      </c>
      <c r="K106" s="5" t="s">
        <v>96</v>
      </c>
      <c r="L106" s="5" t="s">
        <v>31</v>
      </c>
      <c r="M106" s="5" t="s">
        <v>21</v>
      </c>
      <c r="N106" s="5" t="str">
        <f t="shared" si="18"/>
        <v>Lo-Lo</v>
      </c>
      <c r="O106" s="5" t="str">
        <f t="shared" si="19"/>
        <v>N-25-1</v>
      </c>
      <c r="Q106" s="5">
        <f t="shared" si="25"/>
        <v>101</v>
      </c>
      <c r="R106" s="5" t="str">
        <f t="shared" ref="R106:R149" si="30">I$1&amp;I106&amp;"."</f>
        <v>C25-1.</v>
      </c>
      <c r="S106" s="5" t="str">
        <f t="shared" ref="S106:S149" si="31">J$1&amp;J106&amp;"."</f>
        <v>SLo.</v>
      </c>
      <c r="T106" s="5" t="str">
        <f t="shared" ref="T106:T149" si="32">K$1&amp;K106&amp;"."</f>
        <v>ReLo.</v>
      </c>
      <c r="U106" s="5" t="str">
        <f t="shared" ref="U106:U149" si="33">L$1&amp;L106&amp;"."</f>
        <v>NY.</v>
      </c>
      <c r="V106" s="5" t="str">
        <f t="shared" ref="V106:V149" si="34">M$1&amp;M106&amp;"."</f>
        <v>RgN.</v>
      </c>
    </row>
    <row r="107" spans="1:22">
      <c r="A107" s="5">
        <v>1</v>
      </c>
      <c r="B107" s="5" t="str">
        <f t="shared" si="26"/>
        <v>IEMM~102</v>
      </c>
      <c r="C107" s="5" t="str">
        <f t="shared" si="27"/>
        <v>C50-1.SLo.ReLo.NY.RgN.</v>
      </c>
      <c r="D107" s="5" t="str">
        <f t="shared" si="28"/>
        <v>C50-1.SLo.ReLo.NY.RgN.</v>
      </c>
      <c r="E107" s="5" t="str">
        <f t="shared" si="29"/>
        <v>C50-1.SLo.ReLo.NY.RgN.</v>
      </c>
      <c r="H107" s="5" t="str">
        <f t="shared" si="17"/>
        <v>C50-1.SLo.ReLo.NY.RgN.</v>
      </c>
      <c r="I107" s="5" t="s">
        <v>110</v>
      </c>
      <c r="J107" s="5" t="s">
        <v>96</v>
      </c>
      <c r="K107" s="5" t="s">
        <v>96</v>
      </c>
      <c r="L107" s="5" t="s">
        <v>31</v>
      </c>
      <c r="M107" s="5" t="s">
        <v>21</v>
      </c>
      <c r="N107" s="5" t="str">
        <f t="shared" si="18"/>
        <v>Lo-Lo</v>
      </c>
      <c r="O107" s="5" t="str">
        <f t="shared" si="19"/>
        <v>N-50-1</v>
      </c>
      <c r="Q107" s="5">
        <f t="shared" si="25"/>
        <v>102</v>
      </c>
      <c r="R107" s="5" t="str">
        <f t="shared" si="30"/>
        <v>C50-1.</v>
      </c>
      <c r="S107" s="5" t="str">
        <f t="shared" si="31"/>
        <v>SLo.</v>
      </c>
      <c r="T107" s="5" t="str">
        <f t="shared" si="32"/>
        <v>ReLo.</v>
      </c>
      <c r="U107" s="5" t="str">
        <f t="shared" si="33"/>
        <v>NY.</v>
      </c>
      <c r="V107" s="5" t="str">
        <f t="shared" si="34"/>
        <v>RgN.</v>
      </c>
    </row>
    <row r="108" spans="1:22">
      <c r="A108" s="5">
        <v>1</v>
      </c>
      <c r="B108" s="5" t="str">
        <f t="shared" si="26"/>
        <v>IEMM~103</v>
      </c>
      <c r="C108" s="5" t="str">
        <f t="shared" si="27"/>
        <v>CRef.SHi.ReLo.NY.RgN.</v>
      </c>
      <c r="D108" s="5" t="str">
        <f t="shared" si="28"/>
        <v>CRef.SHi.ReLo.NY.RgN.</v>
      </c>
      <c r="E108" s="5" t="str">
        <f t="shared" si="29"/>
        <v>CRef.SHi.ReLo.NY.RgN.</v>
      </c>
      <c r="H108" s="5" t="str">
        <f t="shared" si="17"/>
        <v>CRef.SHi.ReLo.NY.RgN.</v>
      </c>
      <c r="I108" s="5" t="s">
        <v>94</v>
      </c>
      <c r="J108" s="5" t="s">
        <v>95</v>
      </c>
      <c r="K108" s="5" t="s">
        <v>96</v>
      </c>
      <c r="L108" s="5" t="s">
        <v>31</v>
      </c>
      <c r="M108" s="5" t="s">
        <v>21</v>
      </c>
      <c r="N108" s="5" t="str">
        <f t="shared" si="18"/>
        <v>Lo-Hi</v>
      </c>
      <c r="O108" s="5" t="str">
        <f t="shared" si="19"/>
        <v>N-Ref</v>
      </c>
      <c r="Q108" s="5">
        <f t="shared" si="25"/>
        <v>103</v>
      </c>
      <c r="R108" s="5" t="str">
        <f t="shared" si="30"/>
        <v>CRef.</v>
      </c>
      <c r="S108" s="5" t="str">
        <f t="shared" si="31"/>
        <v>SHi.</v>
      </c>
      <c r="T108" s="5" t="str">
        <f t="shared" si="32"/>
        <v>ReLo.</v>
      </c>
      <c r="U108" s="5" t="str">
        <f t="shared" si="33"/>
        <v>NY.</v>
      </c>
      <c r="V108" s="5" t="str">
        <f t="shared" si="34"/>
        <v>RgN.</v>
      </c>
    </row>
    <row r="109" spans="1:22">
      <c r="A109" s="5">
        <v>1</v>
      </c>
      <c r="B109" s="5" t="str">
        <f t="shared" si="26"/>
        <v>IEMM~104</v>
      </c>
      <c r="C109" s="5" t="str">
        <f t="shared" si="27"/>
        <v>CCap.SHi.ReLo.NY.RgN.</v>
      </c>
      <c r="D109" s="5" t="str">
        <f t="shared" si="28"/>
        <v>CCap.SHi.ReLo.NY.RgN.</v>
      </c>
      <c r="E109" s="5" t="str">
        <f t="shared" si="29"/>
        <v>CCap.SHi.ReLo.NY.RgN.</v>
      </c>
      <c r="H109" s="5" t="str">
        <f t="shared" si="17"/>
        <v>CCap.SHi.ReLo.NY.RgN.</v>
      </c>
      <c r="I109" s="5" t="s">
        <v>106</v>
      </c>
      <c r="J109" s="5" t="s">
        <v>95</v>
      </c>
      <c r="K109" s="5" t="s">
        <v>96</v>
      </c>
      <c r="L109" s="5" t="s">
        <v>31</v>
      </c>
      <c r="M109" s="5" t="s">
        <v>21</v>
      </c>
      <c r="N109" s="5" t="str">
        <f t="shared" si="18"/>
        <v>Lo-Hi</v>
      </c>
      <c r="O109" s="5" t="str">
        <f t="shared" si="19"/>
        <v>N-Cap</v>
      </c>
      <c r="Q109" s="5">
        <f t="shared" si="25"/>
        <v>104</v>
      </c>
      <c r="R109" s="5" t="str">
        <f t="shared" si="30"/>
        <v>CCap.</v>
      </c>
      <c r="S109" s="5" t="str">
        <f t="shared" si="31"/>
        <v>SHi.</v>
      </c>
      <c r="T109" s="5" t="str">
        <f t="shared" si="32"/>
        <v>ReLo.</v>
      </c>
      <c r="U109" s="5" t="str">
        <f t="shared" si="33"/>
        <v>NY.</v>
      </c>
      <c r="V109" s="5" t="str">
        <f t="shared" si="34"/>
        <v>RgN.</v>
      </c>
    </row>
    <row r="110" spans="1:22">
      <c r="A110" s="5">
        <v>1</v>
      </c>
      <c r="B110" s="5" t="str">
        <f t="shared" si="26"/>
        <v>IEMM~105</v>
      </c>
      <c r="C110" s="5" t="str">
        <f t="shared" si="27"/>
        <v>C25-5.SHi.ReLo.NY.RgN.</v>
      </c>
      <c r="D110" s="5" t="str">
        <f t="shared" si="28"/>
        <v>C25-5.SHi.ReLo.NY.RgN.</v>
      </c>
      <c r="E110" s="5" t="str">
        <f t="shared" si="29"/>
        <v>C25-5.SHi.ReLo.NY.RgN.</v>
      </c>
      <c r="H110" s="5" t="str">
        <f t="shared" si="17"/>
        <v>C25-5.SHi.ReLo.NY.RgN.</v>
      </c>
      <c r="I110" s="5" t="s">
        <v>107</v>
      </c>
      <c r="J110" s="5" t="s">
        <v>95</v>
      </c>
      <c r="K110" s="5" t="s">
        <v>96</v>
      </c>
      <c r="L110" s="5" t="s">
        <v>31</v>
      </c>
      <c r="M110" s="5" t="s">
        <v>21</v>
      </c>
      <c r="N110" s="5" t="str">
        <f t="shared" si="18"/>
        <v>Lo-Hi</v>
      </c>
      <c r="O110" s="5" t="str">
        <f t="shared" si="19"/>
        <v>N-25-5</v>
      </c>
      <c r="Q110" s="5">
        <f t="shared" si="25"/>
        <v>105</v>
      </c>
      <c r="R110" s="5" t="str">
        <f t="shared" si="30"/>
        <v>C25-5.</v>
      </c>
      <c r="S110" s="5" t="str">
        <f t="shared" si="31"/>
        <v>SHi.</v>
      </c>
      <c r="T110" s="5" t="str">
        <f t="shared" si="32"/>
        <v>ReLo.</v>
      </c>
      <c r="U110" s="5" t="str">
        <f t="shared" si="33"/>
        <v>NY.</v>
      </c>
      <c r="V110" s="5" t="str">
        <f t="shared" si="34"/>
        <v>RgN.</v>
      </c>
    </row>
    <row r="111" spans="1:22">
      <c r="A111" s="5">
        <v>1</v>
      </c>
      <c r="B111" s="5" t="str">
        <f t="shared" si="26"/>
        <v>IEMM~106</v>
      </c>
      <c r="C111" s="5" t="str">
        <f t="shared" si="27"/>
        <v>C50-5.SHi.ReLo.NY.RgN.</v>
      </c>
      <c r="D111" s="5" t="str">
        <f t="shared" si="28"/>
        <v>C50-5.SHi.ReLo.NY.RgN.</v>
      </c>
      <c r="E111" s="5" t="str">
        <f t="shared" si="29"/>
        <v>C50-5.SHi.ReLo.NY.RgN.</v>
      </c>
      <c r="H111" s="5" t="str">
        <f t="shared" si="17"/>
        <v>C50-5.SHi.ReLo.NY.RgN.</v>
      </c>
      <c r="I111" s="5" t="s">
        <v>108</v>
      </c>
      <c r="J111" s="5" t="s">
        <v>95</v>
      </c>
      <c r="K111" s="5" t="s">
        <v>96</v>
      </c>
      <c r="L111" s="5" t="s">
        <v>31</v>
      </c>
      <c r="M111" s="5" t="s">
        <v>21</v>
      </c>
      <c r="N111" s="5" t="str">
        <f t="shared" si="18"/>
        <v>Lo-Hi</v>
      </c>
      <c r="O111" s="5" t="str">
        <f t="shared" si="19"/>
        <v>N-50-5</v>
      </c>
      <c r="Q111" s="5">
        <f t="shared" si="25"/>
        <v>106</v>
      </c>
      <c r="R111" s="5" t="str">
        <f t="shared" si="30"/>
        <v>C50-5.</v>
      </c>
      <c r="S111" s="5" t="str">
        <f t="shared" si="31"/>
        <v>SHi.</v>
      </c>
      <c r="T111" s="5" t="str">
        <f t="shared" si="32"/>
        <v>ReLo.</v>
      </c>
      <c r="U111" s="5" t="str">
        <f t="shared" si="33"/>
        <v>NY.</v>
      </c>
      <c r="V111" s="5" t="str">
        <f t="shared" si="34"/>
        <v>RgN.</v>
      </c>
    </row>
    <row r="112" spans="1:22">
      <c r="A112" s="5">
        <v>1</v>
      </c>
      <c r="B112" s="5" t="str">
        <f t="shared" si="26"/>
        <v>IEMM~107</v>
      </c>
      <c r="C112" s="5" t="str">
        <f t="shared" si="27"/>
        <v>C25-1.SHi.ReLo.NY.RgN.</v>
      </c>
      <c r="D112" s="5" t="str">
        <f t="shared" si="28"/>
        <v>C25-1.SHi.ReLo.NY.RgN.</v>
      </c>
      <c r="E112" s="5" t="str">
        <f t="shared" si="29"/>
        <v>C25-1.SHi.ReLo.NY.RgN.</v>
      </c>
      <c r="H112" s="5" t="str">
        <f t="shared" si="17"/>
        <v>C25-1.SHi.ReLo.NY.RgN.</v>
      </c>
      <c r="I112" s="5" t="s">
        <v>109</v>
      </c>
      <c r="J112" s="5" t="s">
        <v>95</v>
      </c>
      <c r="K112" s="5" t="s">
        <v>96</v>
      </c>
      <c r="L112" s="5" t="s">
        <v>31</v>
      </c>
      <c r="M112" s="5" t="s">
        <v>21</v>
      </c>
      <c r="N112" s="5" t="str">
        <f t="shared" si="18"/>
        <v>Lo-Hi</v>
      </c>
      <c r="O112" s="5" t="str">
        <f t="shared" si="19"/>
        <v>N-25-1</v>
      </c>
      <c r="Q112" s="5">
        <f t="shared" si="25"/>
        <v>107</v>
      </c>
      <c r="R112" s="5" t="str">
        <f t="shared" si="30"/>
        <v>C25-1.</v>
      </c>
      <c r="S112" s="5" t="str">
        <f t="shared" si="31"/>
        <v>SHi.</v>
      </c>
      <c r="T112" s="5" t="str">
        <f t="shared" si="32"/>
        <v>ReLo.</v>
      </c>
      <c r="U112" s="5" t="str">
        <f t="shared" si="33"/>
        <v>NY.</v>
      </c>
      <c r="V112" s="5" t="str">
        <f t="shared" si="34"/>
        <v>RgN.</v>
      </c>
    </row>
    <row r="113" spans="1:22">
      <c r="A113" s="5">
        <v>1</v>
      </c>
      <c r="B113" s="5" t="str">
        <f t="shared" si="26"/>
        <v>IEMM~108</v>
      </c>
      <c r="C113" s="5" t="str">
        <f t="shared" si="27"/>
        <v>C50-1.SHi.ReLo.NY.RgN.</v>
      </c>
      <c r="D113" s="5" t="str">
        <f t="shared" si="28"/>
        <v>C50-1.SHi.ReLo.NY.RgN.</v>
      </c>
      <c r="E113" s="5" t="str">
        <f t="shared" si="29"/>
        <v>C50-1.SHi.ReLo.NY.RgN.</v>
      </c>
      <c r="H113" s="5" t="str">
        <f t="shared" si="17"/>
        <v>C50-1.SHi.ReLo.NY.RgN.</v>
      </c>
      <c r="I113" s="5" t="s">
        <v>110</v>
      </c>
      <c r="J113" s="5" t="s">
        <v>95</v>
      </c>
      <c r="K113" s="5" t="s">
        <v>96</v>
      </c>
      <c r="L113" s="5" t="s">
        <v>31</v>
      </c>
      <c r="M113" s="5" t="s">
        <v>21</v>
      </c>
      <c r="N113" s="5" t="str">
        <f t="shared" si="18"/>
        <v>Lo-Hi</v>
      </c>
      <c r="O113" s="5" t="str">
        <f t="shared" si="19"/>
        <v>N-50-1</v>
      </c>
      <c r="Q113" s="5">
        <f t="shared" si="25"/>
        <v>108</v>
      </c>
      <c r="R113" s="5" t="str">
        <f t="shared" si="30"/>
        <v>C50-1.</v>
      </c>
      <c r="S113" s="5" t="str">
        <f t="shared" si="31"/>
        <v>SHi.</v>
      </c>
      <c r="T113" s="5" t="str">
        <f t="shared" si="32"/>
        <v>ReLo.</v>
      </c>
      <c r="U113" s="5" t="str">
        <f t="shared" si="33"/>
        <v>NY.</v>
      </c>
      <c r="V113" s="5" t="str">
        <f t="shared" si="34"/>
        <v>RgN.</v>
      </c>
    </row>
    <row r="114" spans="1:22">
      <c r="A114" s="5">
        <v>1</v>
      </c>
      <c r="B114" s="5" t="str">
        <f t="shared" si="26"/>
        <v>IEMM~109</v>
      </c>
      <c r="C114" s="5" t="str">
        <f t="shared" si="27"/>
        <v>CRef.SRef.ReRef.NN.RgN.</v>
      </c>
      <c r="D114" s="5" t="str">
        <f t="shared" si="28"/>
        <v>CRef.SRef.ReRef.NN.RgN.</v>
      </c>
      <c r="E114" s="5" t="str">
        <f t="shared" si="29"/>
        <v>CRef.SRef.ReRef.NN.RgN.</v>
      </c>
      <c r="H114" s="5" t="str">
        <f t="shared" si="17"/>
        <v>CRef.SRef.ReRef.NN.RgN.</v>
      </c>
      <c r="I114" s="5" t="s">
        <v>94</v>
      </c>
      <c r="J114" s="5" t="s">
        <v>94</v>
      </c>
      <c r="K114" s="5" t="s">
        <v>94</v>
      </c>
      <c r="L114" s="5" t="s">
        <v>21</v>
      </c>
      <c r="M114" s="5" t="s">
        <v>21</v>
      </c>
      <c r="N114" s="5" t="str">
        <f t="shared" si="18"/>
        <v>Ref-Ref</v>
      </c>
      <c r="O114" s="5" t="str">
        <f t="shared" si="19"/>
        <v>N-Ref</v>
      </c>
      <c r="Q114" s="5">
        <f t="shared" si="25"/>
        <v>109</v>
      </c>
      <c r="R114" s="5" t="str">
        <f t="shared" si="30"/>
        <v>CRef.</v>
      </c>
      <c r="S114" s="5" t="str">
        <f t="shared" si="31"/>
        <v>SRef.</v>
      </c>
      <c r="T114" s="5" t="str">
        <f t="shared" si="32"/>
        <v>ReRef.</v>
      </c>
      <c r="U114" s="5" t="str">
        <f t="shared" si="33"/>
        <v>NN.</v>
      </c>
      <c r="V114" s="5" t="str">
        <f t="shared" si="34"/>
        <v>RgN.</v>
      </c>
    </row>
    <row r="115" spans="1:22">
      <c r="A115" s="5">
        <v>1</v>
      </c>
      <c r="B115" s="5" t="str">
        <f t="shared" si="26"/>
        <v>IEMM~110</v>
      </c>
      <c r="C115" s="5" t="str">
        <f t="shared" si="27"/>
        <v>CCap.SRef.ReRef.NN.RgN.</v>
      </c>
      <c r="D115" s="5" t="str">
        <f t="shared" si="28"/>
        <v>CCap.SRef.ReRef.NN.RgN.</v>
      </c>
      <c r="E115" s="5" t="str">
        <f t="shared" si="29"/>
        <v>CCap.SRef.ReRef.NN.RgN.</v>
      </c>
      <c r="H115" s="5" t="str">
        <f t="shared" si="17"/>
        <v>CCap.SRef.ReRef.NN.RgN.</v>
      </c>
      <c r="I115" s="5" t="s">
        <v>106</v>
      </c>
      <c r="J115" s="5" t="s">
        <v>94</v>
      </c>
      <c r="K115" s="5" t="s">
        <v>94</v>
      </c>
      <c r="L115" s="5" t="s">
        <v>21</v>
      </c>
      <c r="M115" s="5" t="s">
        <v>21</v>
      </c>
      <c r="N115" s="5" t="str">
        <f t="shared" si="18"/>
        <v>Ref-Ref</v>
      </c>
      <c r="O115" s="5" t="str">
        <f t="shared" si="19"/>
        <v>N-Cap</v>
      </c>
      <c r="Q115" s="5">
        <f t="shared" si="25"/>
        <v>110</v>
      </c>
      <c r="R115" s="5" t="str">
        <f t="shared" si="30"/>
        <v>CCap.</v>
      </c>
      <c r="S115" s="5" t="str">
        <f t="shared" si="31"/>
        <v>SRef.</v>
      </c>
      <c r="T115" s="5" t="str">
        <f t="shared" si="32"/>
        <v>ReRef.</v>
      </c>
      <c r="U115" s="5" t="str">
        <f t="shared" si="33"/>
        <v>NN.</v>
      </c>
      <c r="V115" s="5" t="str">
        <f t="shared" si="34"/>
        <v>RgN.</v>
      </c>
    </row>
    <row r="116" spans="1:22">
      <c r="A116" s="5">
        <v>1</v>
      </c>
      <c r="B116" s="5" t="str">
        <f t="shared" si="26"/>
        <v>IEMM~111</v>
      </c>
      <c r="C116" s="5" t="str">
        <f t="shared" si="27"/>
        <v>C25-5.SRef.ReRef.NN.RgN.</v>
      </c>
      <c r="D116" s="5" t="str">
        <f t="shared" si="28"/>
        <v>C25-5.SRef.ReRef.NN.RgN.</v>
      </c>
      <c r="E116" s="5" t="str">
        <f t="shared" si="29"/>
        <v>C25-5.SRef.ReRef.NN.RgN.</v>
      </c>
      <c r="H116" s="5" t="str">
        <f t="shared" si="17"/>
        <v>C25-5.SRef.ReRef.NN.RgN.</v>
      </c>
      <c r="I116" s="5" t="s">
        <v>107</v>
      </c>
      <c r="J116" s="5" t="s">
        <v>94</v>
      </c>
      <c r="K116" s="5" t="s">
        <v>94</v>
      </c>
      <c r="L116" s="5" t="s">
        <v>21</v>
      </c>
      <c r="M116" s="5" t="s">
        <v>21</v>
      </c>
      <c r="N116" s="5" t="str">
        <f t="shared" si="18"/>
        <v>Ref-Ref</v>
      </c>
      <c r="O116" s="5" t="str">
        <f t="shared" si="19"/>
        <v>N-25-5</v>
      </c>
      <c r="Q116" s="5">
        <f t="shared" si="25"/>
        <v>111</v>
      </c>
      <c r="R116" s="5" t="str">
        <f t="shared" si="30"/>
        <v>C25-5.</v>
      </c>
      <c r="S116" s="5" t="str">
        <f t="shared" si="31"/>
        <v>SRef.</v>
      </c>
      <c r="T116" s="5" t="str">
        <f t="shared" si="32"/>
        <v>ReRef.</v>
      </c>
      <c r="U116" s="5" t="str">
        <f t="shared" si="33"/>
        <v>NN.</v>
      </c>
      <c r="V116" s="5" t="str">
        <f t="shared" si="34"/>
        <v>RgN.</v>
      </c>
    </row>
    <row r="117" spans="1:22">
      <c r="A117" s="5">
        <v>1</v>
      </c>
      <c r="B117" s="5" t="str">
        <f t="shared" si="26"/>
        <v>IEMM~112</v>
      </c>
      <c r="C117" s="5" t="str">
        <f t="shared" si="27"/>
        <v>C50-5.SRef.ReRef.NN.RgN.</v>
      </c>
      <c r="D117" s="5" t="str">
        <f t="shared" si="28"/>
        <v>C50-5.SRef.ReRef.NN.RgN.</v>
      </c>
      <c r="E117" s="5" t="str">
        <f t="shared" si="29"/>
        <v>C50-5.SRef.ReRef.NN.RgN.</v>
      </c>
      <c r="H117" s="5" t="str">
        <f t="shared" si="17"/>
        <v>C50-5.SRef.ReRef.NN.RgN.</v>
      </c>
      <c r="I117" s="5" t="s">
        <v>108</v>
      </c>
      <c r="J117" s="5" t="s">
        <v>94</v>
      </c>
      <c r="K117" s="5" t="s">
        <v>94</v>
      </c>
      <c r="L117" s="5" t="s">
        <v>21</v>
      </c>
      <c r="M117" s="5" t="s">
        <v>21</v>
      </c>
      <c r="N117" s="5" t="str">
        <f t="shared" si="18"/>
        <v>Ref-Ref</v>
      </c>
      <c r="O117" s="5" t="str">
        <f t="shared" si="19"/>
        <v>N-50-5</v>
      </c>
      <c r="Q117" s="5">
        <f t="shared" si="25"/>
        <v>112</v>
      </c>
      <c r="R117" s="5" t="str">
        <f t="shared" si="30"/>
        <v>C50-5.</v>
      </c>
      <c r="S117" s="5" t="str">
        <f t="shared" si="31"/>
        <v>SRef.</v>
      </c>
      <c r="T117" s="5" t="str">
        <f t="shared" si="32"/>
        <v>ReRef.</v>
      </c>
      <c r="U117" s="5" t="str">
        <f t="shared" si="33"/>
        <v>NN.</v>
      </c>
      <c r="V117" s="5" t="str">
        <f t="shared" si="34"/>
        <v>RgN.</v>
      </c>
    </row>
    <row r="118" spans="1:22">
      <c r="A118" s="5">
        <v>1</v>
      </c>
      <c r="B118" s="5" t="str">
        <f t="shared" si="26"/>
        <v>IEMM~113</v>
      </c>
      <c r="C118" s="5" t="str">
        <f t="shared" si="27"/>
        <v>C25-1.SRef.ReRef.NN.RgN.</v>
      </c>
      <c r="D118" s="5" t="str">
        <f t="shared" si="28"/>
        <v>C25-1.SRef.ReRef.NN.RgN.</v>
      </c>
      <c r="E118" s="5" t="str">
        <f t="shared" si="29"/>
        <v>C25-1.SRef.ReRef.NN.RgN.</v>
      </c>
      <c r="H118" s="5" t="str">
        <f t="shared" si="17"/>
        <v>C25-1.SRef.ReRef.NN.RgN.</v>
      </c>
      <c r="I118" s="5" t="s">
        <v>109</v>
      </c>
      <c r="J118" s="5" t="s">
        <v>94</v>
      </c>
      <c r="K118" s="5" t="s">
        <v>94</v>
      </c>
      <c r="L118" s="5" t="s">
        <v>21</v>
      </c>
      <c r="M118" s="5" t="s">
        <v>21</v>
      </c>
      <c r="N118" s="5" t="str">
        <f t="shared" si="18"/>
        <v>Ref-Ref</v>
      </c>
      <c r="O118" s="5" t="str">
        <f t="shared" si="19"/>
        <v>N-25-1</v>
      </c>
      <c r="Q118" s="5">
        <f t="shared" si="25"/>
        <v>113</v>
      </c>
      <c r="R118" s="5" t="str">
        <f t="shared" si="30"/>
        <v>C25-1.</v>
      </c>
      <c r="S118" s="5" t="str">
        <f t="shared" si="31"/>
        <v>SRef.</v>
      </c>
      <c r="T118" s="5" t="str">
        <f t="shared" si="32"/>
        <v>ReRef.</v>
      </c>
      <c r="U118" s="5" t="str">
        <f t="shared" si="33"/>
        <v>NN.</v>
      </c>
      <c r="V118" s="5" t="str">
        <f t="shared" si="34"/>
        <v>RgN.</v>
      </c>
    </row>
    <row r="119" spans="1:22">
      <c r="A119" s="5">
        <v>1</v>
      </c>
      <c r="B119" s="5" t="str">
        <f t="shared" si="26"/>
        <v>IEMM~114</v>
      </c>
      <c r="C119" s="5" t="str">
        <f t="shared" si="27"/>
        <v>C50-1.SRef.ReRef.NN.RgN.</v>
      </c>
      <c r="D119" s="5" t="str">
        <f t="shared" si="28"/>
        <v>C50-1.SRef.ReRef.NN.RgN.</v>
      </c>
      <c r="E119" s="5" t="str">
        <f t="shared" si="29"/>
        <v>C50-1.SRef.ReRef.NN.RgN.</v>
      </c>
      <c r="H119" s="5" t="str">
        <f t="shared" si="17"/>
        <v>C50-1.SRef.ReRef.NN.RgN.</v>
      </c>
      <c r="I119" s="5" t="s">
        <v>110</v>
      </c>
      <c r="J119" s="5" t="s">
        <v>94</v>
      </c>
      <c r="K119" s="5" t="s">
        <v>94</v>
      </c>
      <c r="L119" s="5" t="s">
        <v>21</v>
      </c>
      <c r="M119" s="5" t="s">
        <v>21</v>
      </c>
      <c r="N119" s="5" t="str">
        <f t="shared" si="18"/>
        <v>Ref-Ref</v>
      </c>
      <c r="O119" s="5" t="str">
        <f t="shared" si="19"/>
        <v>N-50-1</v>
      </c>
      <c r="Q119" s="5">
        <f t="shared" si="25"/>
        <v>114</v>
      </c>
      <c r="R119" s="5" t="str">
        <f t="shared" si="30"/>
        <v>C50-1.</v>
      </c>
      <c r="S119" s="5" t="str">
        <f t="shared" si="31"/>
        <v>SRef.</v>
      </c>
      <c r="T119" s="5" t="str">
        <f t="shared" si="32"/>
        <v>ReRef.</v>
      </c>
      <c r="U119" s="5" t="str">
        <f t="shared" si="33"/>
        <v>NN.</v>
      </c>
      <c r="V119" s="5" t="str">
        <f t="shared" si="34"/>
        <v>RgN.</v>
      </c>
    </row>
    <row r="120" spans="1:22">
      <c r="A120" s="5">
        <v>1</v>
      </c>
      <c r="B120" s="5" t="str">
        <f t="shared" si="26"/>
        <v>IEMM~115</v>
      </c>
      <c r="C120" s="5" t="str">
        <f t="shared" si="27"/>
        <v>CRef.SLo.ReRef.NN.RgN.</v>
      </c>
      <c r="D120" s="5" t="str">
        <f t="shared" si="28"/>
        <v>CRef.SLo.ReRef.NN.RgN.</v>
      </c>
      <c r="E120" s="5" t="str">
        <f t="shared" si="29"/>
        <v>CRef.SLo.ReRef.NN.RgN.</v>
      </c>
      <c r="H120" s="5" t="str">
        <f t="shared" si="17"/>
        <v>CRef.SLo.ReRef.NN.RgN.</v>
      </c>
      <c r="I120" s="5" t="s">
        <v>94</v>
      </c>
      <c r="J120" s="5" t="s">
        <v>96</v>
      </c>
      <c r="K120" s="5" t="s">
        <v>94</v>
      </c>
      <c r="L120" s="5" t="s">
        <v>21</v>
      </c>
      <c r="M120" s="5" t="s">
        <v>21</v>
      </c>
      <c r="N120" s="5" t="str">
        <f t="shared" si="18"/>
        <v>Ref-Lo</v>
      </c>
      <c r="O120" s="5" t="str">
        <f t="shared" si="19"/>
        <v>N-Ref</v>
      </c>
      <c r="Q120" s="5">
        <f t="shared" si="25"/>
        <v>115</v>
      </c>
      <c r="R120" s="5" t="str">
        <f t="shared" si="30"/>
        <v>CRef.</v>
      </c>
      <c r="S120" s="5" t="str">
        <f t="shared" si="31"/>
        <v>SLo.</v>
      </c>
      <c r="T120" s="5" t="str">
        <f t="shared" si="32"/>
        <v>ReRef.</v>
      </c>
      <c r="U120" s="5" t="str">
        <f t="shared" si="33"/>
        <v>NN.</v>
      </c>
      <c r="V120" s="5" t="str">
        <f t="shared" si="34"/>
        <v>RgN.</v>
      </c>
    </row>
    <row r="121" spans="1:22">
      <c r="A121" s="5">
        <v>1</v>
      </c>
      <c r="B121" s="5" t="str">
        <f t="shared" si="26"/>
        <v>IEMM~116</v>
      </c>
      <c r="C121" s="5" t="str">
        <f t="shared" si="27"/>
        <v>CCap.SLo.ReRef.NN.RgN.</v>
      </c>
      <c r="D121" s="5" t="str">
        <f t="shared" si="28"/>
        <v>CCap.SLo.ReRef.NN.RgN.</v>
      </c>
      <c r="E121" s="5" t="str">
        <f t="shared" si="29"/>
        <v>CCap.SLo.ReRef.NN.RgN.</v>
      </c>
      <c r="H121" s="5" t="str">
        <f t="shared" si="17"/>
        <v>CCap.SLo.ReRef.NN.RgN.</v>
      </c>
      <c r="I121" s="5" t="s">
        <v>106</v>
      </c>
      <c r="J121" s="5" t="s">
        <v>96</v>
      </c>
      <c r="K121" s="5" t="s">
        <v>94</v>
      </c>
      <c r="L121" s="5" t="s">
        <v>21</v>
      </c>
      <c r="M121" s="5" t="s">
        <v>21</v>
      </c>
      <c r="N121" s="5" t="str">
        <f t="shared" si="18"/>
        <v>Ref-Lo</v>
      </c>
      <c r="O121" s="5" t="str">
        <f t="shared" si="19"/>
        <v>N-Cap</v>
      </c>
      <c r="Q121" s="5">
        <f t="shared" si="25"/>
        <v>116</v>
      </c>
      <c r="R121" s="5" t="str">
        <f t="shared" si="30"/>
        <v>CCap.</v>
      </c>
      <c r="S121" s="5" t="str">
        <f t="shared" si="31"/>
        <v>SLo.</v>
      </c>
      <c r="T121" s="5" t="str">
        <f t="shared" si="32"/>
        <v>ReRef.</v>
      </c>
      <c r="U121" s="5" t="str">
        <f t="shared" si="33"/>
        <v>NN.</v>
      </c>
      <c r="V121" s="5" t="str">
        <f t="shared" si="34"/>
        <v>RgN.</v>
      </c>
    </row>
    <row r="122" spans="1:22">
      <c r="A122" s="5">
        <v>1</v>
      </c>
      <c r="B122" s="5" t="str">
        <f t="shared" si="26"/>
        <v>IEMM~117</v>
      </c>
      <c r="C122" s="5" t="str">
        <f t="shared" si="27"/>
        <v>C25-5.SLo.ReRef.NN.RgN.</v>
      </c>
      <c r="D122" s="5" t="str">
        <f t="shared" si="28"/>
        <v>C25-5.SLo.ReRef.NN.RgN.</v>
      </c>
      <c r="E122" s="5" t="str">
        <f t="shared" si="29"/>
        <v>C25-5.SLo.ReRef.NN.RgN.</v>
      </c>
      <c r="H122" s="5" t="str">
        <f t="shared" si="17"/>
        <v>C25-5.SLo.ReRef.NN.RgN.</v>
      </c>
      <c r="I122" s="5" t="s">
        <v>107</v>
      </c>
      <c r="J122" s="5" t="s">
        <v>96</v>
      </c>
      <c r="K122" s="5" t="s">
        <v>94</v>
      </c>
      <c r="L122" s="5" t="s">
        <v>21</v>
      </c>
      <c r="M122" s="5" t="s">
        <v>21</v>
      </c>
      <c r="N122" s="5" t="str">
        <f t="shared" si="18"/>
        <v>Ref-Lo</v>
      </c>
      <c r="O122" s="5" t="str">
        <f t="shared" si="19"/>
        <v>N-25-5</v>
      </c>
      <c r="Q122" s="5">
        <f t="shared" si="25"/>
        <v>117</v>
      </c>
      <c r="R122" s="5" t="str">
        <f t="shared" si="30"/>
        <v>C25-5.</v>
      </c>
      <c r="S122" s="5" t="str">
        <f t="shared" si="31"/>
        <v>SLo.</v>
      </c>
      <c r="T122" s="5" t="str">
        <f t="shared" si="32"/>
        <v>ReRef.</v>
      </c>
      <c r="U122" s="5" t="str">
        <f t="shared" si="33"/>
        <v>NN.</v>
      </c>
      <c r="V122" s="5" t="str">
        <f t="shared" si="34"/>
        <v>RgN.</v>
      </c>
    </row>
    <row r="123" spans="1:22">
      <c r="A123" s="5">
        <v>1</v>
      </c>
      <c r="B123" s="5" t="str">
        <f t="shared" si="26"/>
        <v>IEMM~118</v>
      </c>
      <c r="C123" s="5" t="str">
        <f t="shared" si="27"/>
        <v>C50-5.SLo.ReRef.NN.RgN.</v>
      </c>
      <c r="D123" s="5" t="str">
        <f t="shared" si="28"/>
        <v>C50-5.SLo.ReRef.NN.RgN.</v>
      </c>
      <c r="E123" s="5" t="str">
        <f t="shared" si="29"/>
        <v>C50-5.SLo.ReRef.NN.RgN.</v>
      </c>
      <c r="H123" s="5" t="str">
        <f t="shared" si="17"/>
        <v>C50-5.SLo.ReRef.NN.RgN.</v>
      </c>
      <c r="I123" s="5" t="s">
        <v>108</v>
      </c>
      <c r="J123" s="5" t="s">
        <v>96</v>
      </c>
      <c r="K123" s="5" t="s">
        <v>94</v>
      </c>
      <c r="L123" s="5" t="s">
        <v>21</v>
      </c>
      <c r="M123" s="5" t="s">
        <v>21</v>
      </c>
      <c r="N123" s="5" t="str">
        <f t="shared" si="18"/>
        <v>Ref-Lo</v>
      </c>
      <c r="O123" s="5" t="str">
        <f t="shared" si="19"/>
        <v>N-50-5</v>
      </c>
      <c r="Q123" s="5">
        <f t="shared" si="25"/>
        <v>118</v>
      </c>
      <c r="R123" s="5" t="str">
        <f t="shared" si="30"/>
        <v>C50-5.</v>
      </c>
      <c r="S123" s="5" t="str">
        <f t="shared" si="31"/>
        <v>SLo.</v>
      </c>
      <c r="T123" s="5" t="str">
        <f t="shared" si="32"/>
        <v>ReRef.</v>
      </c>
      <c r="U123" s="5" t="str">
        <f t="shared" si="33"/>
        <v>NN.</v>
      </c>
      <c r="V123" s="5" t="str">
        <f t="shared" si="34"/>
        <v>RgN.</v>
      </c>
    </row>
    <row r="124" spans="1:22">
      <c r="A124" s="5">
        <v>1</v>
      </c>
      <c r="B124" s="5" t="str">
        <f t="shared" si="26"/>
        <v>IEMM~119</v>
      </c>
      <c r="C124" s="5" t="str">
        <f t="shared" si="27"/>
        <v>C25-1.SLo.ReRef.NN.RgN.</v>
      </c>
      <c r="D124" s="5" t="str">
        <f t="shared" si="28"/>
        <v>C25-1.SLo.ReRef.NN.RgN.</v>
      </c>
      <c r="E124" s="5" t="str">
        <f t="shared" si="29"/>
        <v>C25-1.SLo.ReRef.NN.RgN.</v>
      </c>
      <c r="H124" s="5" t="str">
        <f t="shared" si="17"/>
        <v>C25-1.SLo.ReRef.NN.RgN.</v>
      </c>
      <c r="I124" s="5" t="s">
        <v>109</v>
      </c>
      <c r="J124" s="5" t="s">
        <v>96</v>
      </c>
      <c r="K124" s="5" t="s">
        <v>94</v>
      </c>
      <c r="L124" s="5" t="s">
        <v>21</v>
      </c>
      <c r="M124" s="5" t="s">
        <v>21</v>
      </c>
      <c r="N124" s="5" t="str">
        <f t="shared" si="18"/>
        <v>Ref-Lo</v>
      </c>
      <c r="O124" s="5" t="str">
        <f t="shared" si="19"/>
        <v>N-25-1</v>
      </c>
      <c r="Q124" s="5">
        <f t="shared" si="25"/>
        <v>119</v>
      </c>
      <c r="R124" s="5" t="str">
        <f t="shared" si="30"/>
        <v>C25-1.</v>
      </c>
      <c r="S124" s="5" t="str">
        <f t="shared" si="31"/>
        <v>SLo.</v>
      </c>
      <c r="T124" s="5" t="str">
        <f t="shared" si="32"/>
        <v>ReRef.</v>
      </c>
      <c r="U124" s="5" t="str">
        <f t="shared" si="33"/>
        <v>NN.</v>
      </c>
      <c r="V124" s="5" t="str">
        <f t="shared" si="34"/>
        <v>RgN.</v>
      </c>
    </row>
    <row r="125" spans="1:22">
      <c r="A125" s="5">
        <v>1</v>
      </c>
      <c r="B125" s="5" t="str">
        <f t="shared" si="26"/>
        <v>IEMM~120</v>
      </c>
      <c r="C125" s="5" t="str">
        <f t="shared" si="27"/>
        <v>C50-1.SLo.ReRef.NN.RgN.</v>
      </c>
      <c r="D125" s="5" t="str">
        <f t="shared" si="28"/>
        <v>C50-1.SLo.ReRef.NN.RgN.</v>
      </c>
      <c r="E125" s="5" t="str">
        <f t="shared" si="29"/>
        <v>C50-1.SLo.ReRef.NN.RgN.</v>
      </c>
      <c r="H125" s="5" t="str">
        <f t="shared" si="17"/>
        <v>C50-1.SLo.ReRef.NN.RgN.</v>
      </c>
      <c r="I125" s="5" t="s">
        <v>110</v>
      </c>
      <c r="J125" s="5" t="s">
        <v>96</v>
      </c>
      <c r="K125" s="5" t="s">
        <v>94</v>
      </c>
      <c r="L125" s="5" t="s">
        <v>21</v>
      </c>
      <c r="M125" s="5" t="s">
        <v>21</v>
      </c>
      <c r="N125" s="5" t="str">
        <f t="shared" si="18"/>
        <v>Ref-Lo</v>
      </c>
      <c r="O125" s="5" t="str">
        <f t="shared" si="19"/>
        <v>N-50-1</v>
      </c>
      <c r="Q125" s="5">
        <f t="shared" si="25"/>
        <v>120</v>
      </c>
      <c r="R125" s="5" t="str">
        <f t="shared" si="30"/>
        <v>C50-1.</v>
      </c>
      <c r="S125" s="5" t="str">
        <f t="shared" si="31"/>
        <v>SLo.</v>
      </c>
      <c r="T125" s="5" t="str">
        <f t="shared" si="32"/>
        <v>ReRef.</v>
      </c>
      <c r="U125" s="5" t="str">
        <f t="shared" si="33"/>
        <v>NN.</v>
      </c>
      <c r="V125" s="5" t="str">
        <f t="shared" si="34"/>
        <v>RgN.</v>
      </c>
    </row>
    <row r="126" spans="1:22">
      <c r="A126" s="5">
        <v>1</v>
      </c>
      <c r="B126" s="5" t="str">
        <f t="shared" si="26"/>
        <v>IEMM~121</v>
      </c>
      <c r="C126" s="5" t="str">
        <f t="shared" si="27"/>
        <v>CRef.SHi.ReRef.NN.RgN.</v>
      </c>
      <c r="D126" s="5" t="str">
        <f t="shared" si="28"/>
        <v>CRef.SHi.ReRef.NN.RgN.</v>
      </c>
      <c r="E126" s="5" t="str">
        <f t="shared" si="29"/>
        <v>CRef.SHi.ReRef.NN.RgN.</v>
      </c>
      <c r="H126" s="5" t="str">
        <f t="shared" si="17"/>
        <v>CRef.SHi.ReRef.NN.RgN.</v>
      </c>
      <c r="I126" s="5" t="s">
        <v>94</v>
      </c>
      <c r="J126" s="5" t="s">
        <v>95</v>
      </c>
      <c r="K126" s="5" t="s">
        <v>94</v>
      </c>
      <c r="L126" s="5" t="s">
        <v>21</v>
      </c>
      <c r="M126" s="5" t="s">
        <v>21</v>
      </c>
      <c r="N126" s="5" t="str">
        <f t="shared" si="18"/>
        <v>Ref-Hi</v>
      </c>
      <c r="O126" s="5" t="str">
        <f t="shared" si="19"/>
        <v>N-Ref</v>
      </c>
      <c r="Q126" s="5">
        <f t="shared" si="25"/>
        <v>121</v>
      </c>
      <c r="R126" s="5" t="str">
        <f t="shared" si="30"/>
        <v>CRef.</v>
      </c>
      <c r="S126" s="5" t="str">
        <f t="shared" si="31"/>
        <v>SHi.</v>
      </c>
      <c r="T126" s="5" t="str">
        <f t="shared" si="32"/>
        <v>ReRef.</v>
      </c>
      <c r="U126" s="5" t="str">
        <f t="shared" si="33"/>
        <v>NN.</v>
      </c>
      <c r="V126" s="5" t="str">
        <f t="shared" si="34"/>
        <v>RgN.</v>
      </c>
    </row>
    <row r="127" spans="1:22">
      <c r="A127" s="5">
        <v>1</v>
      </c>
      <c r="B127" s="5" t="str">
        <f t="shared" si="26"/>
        <v>IEMM~122</v>
      </c>
      <c r="C127" s="5" t="str">
        <f t="shared" si="27"/>
        <v>CCap.SHi.ReRef.NN.RgN.</v>
      </c>
      <c r="D127" s="5" t="str">
        <f t="shared" si="28"/>
        <v>CCap.SHi.ReRef.NN.RgN.</v>
      </c>
      <c r="E127" s="5" t="str">
        <f t="shared" si="29"/>
        <v>CCap.SHi.ReRef.NN.RgN.</v>
      </c>
      <c r="H127" s="5" t="str">
        <f t="shared" si="17"/>
        <v>CCap.SHi.ReRef.NN.RgN.</v>
      </c>
      <c r="I127" s="5" t="s">
        <v>106</v>
      </c>
      <c r="J127" s="5" t="s">
        <v>95</v>
      </c>
      <c r="K127" s="5" t="s">
        <v>94</v>
      </c>
      <c r="L127" s="5" t="s">
        <v>21</v>
      </c>
      <c r="M127" s="5" t="s">
        <v>21</v>
      </c>
      <c r="N127" s="5" t="str">
        <f t="shared" si="18"/>
        <v>Ref-Hi</v>
      </c>
      <c r="O127" s="5" t="str">
        <f t="shared" si="19"/>
        <v>N-Cap</v>
      </c>
      <c r="Q127" s="5">
        <f t="shared" si="25"/>
        <v>122</v>
      </c>
      <c r="R127" s="5" t="str">
        <f t="shared" si="30"/>
        <v>CCap.</v>
      </c>
      <c r="S127" s="5" t="str">
        <f t="shared" si="31"/>
        <v>SHi.</v>
      </c>
      <c r="T127" s="5" t="str">
        <f t="shared" si="32"/>
        <v>ReRef.</v>
      </c>
      <c r="U127" s="5" t="str">
        <f t="shared" si="33"/>
        <v>NN.</v>
      </c>
      <c r="V127" s="5" t="str">
        <f t="shared" si="34"/>
        <v>RgN.</v>
      </c>
    </row>
    <row r="128" spans="1:22">
      <c r="A128" s="5">
        <v>1</v>
      </c>
      <c r="B128" s="5" t="str">
        <f t="shared" si="26"/>
        <v>IEMM~123</v>
      </c>
      <c r="C128" s="5" t="str">
        <f t="shared" si="27"/>
        <v>C25-5.SHi.ReRef.NN.RgN.</v>
      </c>
      <c r="D128" s="5" t="str">
        <f t="shared" si="28"/>
        <v>C25-5.SHi.ReRef.NN.RgN.</v>
      </c>
      <c r="E128" s="5" t="str">
        <f t="shared" si="29"/>
        <v>C25-5.SHi.ReRef.NN.RgN.</v>
      </c>
      <c r="H128" s="5" t="str">
        <f t="shared" si="17"/>
        <v>C25-5.SHi.ReRef.NN.RgN.</v>
      </c>
      <c r="I128" s="5" t="s">
        <v>107</v>
      </c>
      <c r="J128" s="5" t="s">
        <v>95</v>
      </c>
      <c r="K128" s="5" t="s">
        <v>94</v>
      </c>
      <c r="L128" s="5" t="s">
        <v>21</v>
      </c>
      <c r="M128" s="5" t="s">
        <v>21</v>
      </c>
      <c r="N128" s="5" t="str">
        <f t="shared" si="18"/>
        <v>Ref-Hi</v>
      </c>
      <c r="O128" s="5" t="str">
        <f t="shared" si="19"/>
        <v>N-25-5</v>
      </c>
      <c r="Q128" s="5">
        <f t="shared" si="25"/>
        <v>123</v>
      </c>
      <c r="R128" s="5" t="str">
        <f t="shared" si="30"/>
        <v>C25-5.</v>
      </c>
      <c r="S128" s="5" t="str">
        <f t="shared" si="31"/>
        <v>SHi.</v>
      </c>
      <c r="T128" s="5" t="str">
        <f t="shared" si="32"/>
        <v>ReRef.</v>
      </c>
      <c r="U128" s="5" t="str">
        <f t="shared" si="33"/>
        <v>NN.</v>
      </c>
      <c r="V128" s="5" t="str">
        <f t="shared" si="34"/>
        <v>RgN.</v>
      </c>
    </row>
    <row r="129" spans="1:22">
      <c r="A129" s="5">
        <v>1</v>
      </c>
      <c r="B129" s="5" t="str">
        <f t="shared" si="26"/>
        <v>IEMM~124</v>
      </c>
      <c r="C129" s="5" t="str">
        <f t="shared" si="27"/>
        <v>C50-5.SHi.ReRef.NN.RgN.</v>
      </c>
      <c r="D129" s="5" t="str">
        <f t="shared" si="28"/>
        <v>C50-5.SHi.ReRef.NN.RgN.</v>
      </c>
      <c r="E129" s="5" t="str">
        <f t="shared" si="29"/>
        <v>C50-5.SHi.ReRef.NN.RgN.</v>
      </c>
      <c r="H129" s="5" t="str">
        <f t="shared" si="17"/>
        <v>C50-5.SHi.ReRef.NN.RgN.</v>
      </c>
      <c r="I129" s="5" t="s">
        <v>108</v>
      </c>
      <c r="J129" s="5" t="s">
        <v>95</v>
      </c>
      <c r="K129" s="5" t="s">
        <v>94</v>
      </c>
      <c r="L129" s="5" t="s">
        <v>21</v>
      </c>
      <c r="M129" s="5" t="s">
        <v>21</v>
      </c>
      <c r="N129" s="5" t="str">
        <f t="shared" si="18"/>
        <v>Ref-Hi</v>
      </c>
      <c r="O129" s="5" t="str">
        <f t="shared" si="19"/>
        <v>N-50-5</v>
      </c>
      <c r="Q129" s="5">
        <f t="shared" si="25"/>
        <v>124</v>
      </c>
      <c r="R129" s="5" t="str">
        <f t="shared" si="30"/>
        <v>C50-5.</v>
      </c>
      <c r="S129" s="5" t="str">
        <f t="shared" si="31"/>
        <v>SHi.</v>
      </c>
      <c r="T129" s="5" t="str">
        <f t="shared" si="32"/>
        <v>ReRef.</v>
      </c>
      <c r="U129" s="5" t="str">
        <f t="shared" si="33"/>
        <v>NN.</v>
      </c>
      <c r="V129" s="5" t="str">
        <f t="shared" si="34"/>
        <v>RgN.</v>
      </c>
    </row>
    <row r="130" spans="1:22">
      <c r="A130" s="5">
        <v>1</v>
      </c>
      <c r="B130" s="5" t="str">
        <f t="shared" si="26"/>
        <v>IEMM~125</v>
      </c>
      <c r="C130" s="5" t="str">
        <f t="shared" si="27"/>
        <v>C25-1.SHi.ReRef.NN.RgN.</v>
      </c>
      <c r="D130" s="5" t="str">
        <f t="shared" si="28"/>
        <v>C25-1.SHi.ReRef.NN.RgN.</v>
      </c>
      <c r="E130" s="5" t="str">
        <f t="shared" si="29"/>
        <v>C25-1.SHi.ReRef.NN.RgN.</v>
      </c>
      <c r="H130" s="5" t="str">
        <f t="shared" si="17"/>
        <v>C25-1.SHi.ReRef.NN.RgN.</v>
      </c>
      <c r="I130" s="5" t="s">
        <v>109</v>
      </c>
      <c r="J130" s="5" t="s">
        <v>95</v>
      </c>
      <c r="K130" s="5" t="s">
        <v>94</v>
      </c>
      <c r="L130" s="5" t="s">
        <v>21</v>
      </c>
      <c r="M130" s="5" t="s">
        <v>21</v>
      </c>
      <c r="N130" s="5" t="str">
        <f t="shared" si="18"/>
        <v>Ref-Hi</v>
      </c>
      <c r="O130" s="5" t="str">
        <f t="shared" si="19"/>
        <v>N-25-1</v>
      </c>
      <c r="Q130" s="5">
        <f t="shared" si="25"/>
        <v>125</v>
      </c>
      <c r="R130" s="5" t="str">
        <f t="shared" si="30"/>
        <v>C25-1.</v>
      </c>
      <c r="S130" s="5" t="str">
        <f t="shared" si="31"/>
        <v>SHi.</v>
      </c>
      <c r="T130" s="5" t="str">
        <f t="shared" si="32"/>
        <v>ReRef.</v>
      </c>
      <c r="U130" s="5" t="str">
        <f t="shared" si="33"/>
        <v>NN.</v>
      </c>
      <c r="V130" s="5" t="str">
        <f t="shared" si="34"/>
        <v>RgN.</v>
      </c>
    </row>
    <row r="131" spans="1:22">
      <c r="A131" s="5">
        <v>1</v>
      </c>
      <c r="B131" s="5" t="str">
        <f t="shared" si="26"/>
        <v>IEMM~126</v>
      </c>
      <c r="C131" s="5" t="str">
        <f t="shared" si="27"/>
        <v>C50-1.SHi.ReRef.NN.RgN.</v>
      </c>
      <c r="D131" s="5" t="str">
        <f t="shared" si="28"/>
        <v>C50-1.SHi.ReRef.NN.RgN.</v>
      </c>
      <c r="E131" s="5" t="str">
        <f t="shared" si="29"/>
        <v>C50-1.SHi.ReRef.NN.RgN.</v>
      </c>
      <c r="H131" s="5" t="str">
        <f t="shared" si="17"/>
        <v>C50-1.SHi.ReRef.NN.RgN.</v>
      </c>
      <c r="I131" s="5" t="s">
        <v>110</v>
      </c>
      <c r="J131" s="5" t="s">
        <v>95</v>
      </c>
      <c r="K131" s="5" t="s">
        <v>94</v>
      </c>
      <c r="L131" s="5" t="s">
        <v>21</v>
      </c>
      <c r="M131" s="5" t="s">
        <v>21</v>
      </c>
      <c r="N131" s="5" t="str">
        <f t="shared" si="18"/>
        <v>Ref-Hi</v>
      </c>
      <c r="O131" s="5" t="str">
        <f t="shared" si="19"/>
        <v>N-50-1</v>
      </c>
      <c r="Q131" s="5">
        <f t="shared" si="25"/>
        <v>126</v>
      </c>
      <c r="R131" s="5" t="str">
        <f t="shared" si="30"/>
        <v>C50-1.</v>
      </c>
      <c r="S131" s="5" t="str">
        <f t="shared" si="31"/>
        <v>SHi.</v>
      </c>
      <c r="T131" s="5" t="str">
        <f t="shared" si="32"/>
        <v>ReRef.</v>
      </c>
      <c r="U131" s="5" t="str">
        <f t="shared" si="33"/>
        <v>NN.</v>
      </c>
      <c r="V131" s="5" t="str">
        <f t="shared" si="34"/>
        <v>RgN.</v>
      </c>
    </row>
    <row r="132" spans="1:22">
      <c r="A132" s="5">
        <v>1</v>
      </c>
      <c r="B132" s="5" t="str">
        <f t="shared" si="26"/>
        <v>IEMM~127</v>
      </c>
      <c r="C132" s="5" t="str">
        <f t="shared" si="27"/>
        <v>CRef.SRef.ReLo.NN.RgN.</v>
      </c>
      <c r="D132" s="5" t="str">
        <f t="shared" si="28"/>
        <v>CRef.SRef.ReLo.NN.RgN.</v>
      </c>
      <c r="E132" s="5" t="str">
        <f t="shared" si="29"/>
        <v>CRef.SRef.ReLo.NN.RgN.</v>
      </c>
      <c r="H132" s="5" t="str">
        <f t="shared" si="17"/>
        <v>CRef.SRef.ReLo.NN.RgN.</v>
      </c>
      <c r="I132" s="5" t="s">
        <v>94</v>
      </c>
      <c r="J132" s="5" t="s">
        <v>94</v>
      </c>
      <c r="K132" s="5" t="s">
        <v>96</v>
      </c>
      <c r="L132" s="5" t="s">
        <v>21</v>
      </c>
      <c r="M132" s="5" t="s">
        <v>21</v>
      </c>
      <c r="N132" s="5" t="str">
        <f t="shared" si="18"/>
        <v>Lo-Ref</v>
      </c>
      <c r="O132" s="5" t="str">
        <f t="shared" si="19"/>
        <v>N-Ref</v>
      </c>
      <c r="Q132" s="5">
        <f t="shared" si="25"/>
        <v>127</v>
      </c>
      <c r="R132" s="5" t="str">
        <f t="shared" si="30"/>
        <v>CRef.</v>
      </c>
      <c r="S132" s="5" t="str">
        <f t="shared" si="31"/>
        <v>SRef.</v>
      </c>
      <c r="T132" s="5" t="str">
        <f t="shared" si="32"/>
        <v>ReLo.</v>
      </c>
      <c r="U132" s="5" t="str">
        <f t="shared" si="33"/>
        <v>NN.</v>
      </c>
      <c r="V132" s="5" t="str">
        <f t="shared" si="34"/>
        <v>RgN.</v>
      </c>
    </row>
    <row r="133" spans="1:22">
      <c r="A133" s="5">
        <v>1</v>
      </c>
      <c r="B133" s="5" t="str">
        <f t="shared" si="26"/>
        <v>IEMM~128</v>
      </c>
      <c r="C133" s="5" t="str">
        <f t="shared" si="27"/>
        <v>CCap.SRef.ReLo.NN.RgN.</v>
      </c>
      <c r="D133" s="5" t="str">
        <f t="shared" si="28"/>
        <v>CCap.SRef.ReLo.NN.RgN.</v>
      </c>
      <c r="E133" s="5" t="str">
        <f t="shared" si="29"/>
        <v>CCap.SRef.ReLo.NN.RgN.</v>
      </c>
      <c r="H133" s="5" t="str">
        <f t="shared" si="17"/>
        <v>CCap.SRef.ReLo.NN.RgN.</v>
      </c>
      <c r="I133" s="5" t="s">
        <v>106</v>
      </c>
      <c r="J133" s="5" t="s">
        <v>94</v>
      </c>
      <c r="K133" s="5" t="s">
        <v>96</v>
      </c>
      <c r="L133" s="5" t="s">
        <v>21</v>
      </c>
      <c r="M133" s="5" t="s">
        <v>21</v>
      </c>
      <c r="N133" s="5" t="str">
        <f t="shared" si="18"/>
        <v>Lo-Ref</v>
      </c>
      <c r="O133" s="5" t="str">
        <f t="shared" si="19"/>
        <v>N-Cap</v>
      </c>
      <c r="Q133" s="5">
        <f t="shared" si="25"/>
        <v>128</v>
      </c>
      <c r="R133" s="5" t="str">
        <f t="shared" si="30"/>
        <v>CCap.</v>
      </c>
      <c r="S133" s="5" t="str">
        <f t="shared" si="31"/>
        <v>SRef.</v>
      </c>
      <c r="T133" s="5" t="str">
        <f t="shared" si="32"/>
        <v>ReLo.</v>
      </c>
      <c r="U133" s="5" t="str">
        <f t="shared" si="33"/>
        <v>NN.</v>
      </c>
      <c r="V133" s="5" t="str">
        <f t="shared" si="34"/>
        <v>RgN.</v>
      </c>
    </row>
    <row r="134" spans="1:22">
      <c r="A134" s="5">
        <v>1</v>
      </c>
      <c r="B134" s="5" t="str">
        <f t="shared" si="26"/>
        <v>IEMM~129</v>
      </c>
      <c r="C134" s="5" t="str">
        <f t="shared" si="27"/>
        <v>C25-5.SRef.ReLo.NN.RgN.</v>
      </c>
      <c r="D134" s="5" t="str">
        <f t="shared" si="28"/>
        <v>C25-5.SRef.ReLo.NN.RgN.</v>
      </c>
      <c r="E134" s="5" t="str">
        <f t="shared" si="29"/>
        <v>C25-5.SRef.ReLo.NN.RgN.</v>
      </c>
      <c r="H134" s="5" t="str">
        <f t="shared" si="17"/>
        <v>C25-5.SRef.ReLo.NN.RgN.</v>
      </c>
      <c r="I134" s="5" t="s">
        <v>107</v>
      </c>
      <c r="J134" s="5" t="s">
        <v>94</v>
      </c>
      <c r="K134" s="5" t="s">
        <v>96</v>
      </c>
      <c r="L134" s="5" t="s">
        <v>21</v>
      </c>
      <c r="M134" s="5" t="s">
        <v>21</v>
      </c>
      <c r="N134" s="5" t="str">
        <f t="shared" si="18"/>
        <v>Lo-Ref</v>
      </c>
      <c r="O134" s="5" t="str">
        <f t="shared" si="19"/>
        <v>N-25-5</v>
      </c>
      <c r="Q134" s="5">
        <f t="shared" si="25"/>
        <v>129</v>
      </c>
      <c r="R134" s="5" t="str">
        <f t="shared" si="30"/>
        <v>C25-5.</v>
      </c>
      <c r="S134" s="5" t="str">
        <f t="shared" si="31"/>
        <v>SRef.</v>
      </c>
      <c r="T134" s="5" t="str">
        <f t="shared" si="32"/>
        <v>ReLo.</v>
      </c>
      <c r="U134" s="5" t="str">
        <f t="shared" si="33"/>
        <v>NN.</v>
      </c>
      <c r="V134" s="5" t="str">
        <f t="shared" si="34"/>
        <v>RgN.</v>
      </c>
    </row>
    <row r="135" spans="1:22">
      <c r="A135" s="5">
        <v>1</v>
      </c>
      <c r="B135" s="5" t="str">
        <f t="shared" si="26"/>
        <v>IEMM~130</v>
      </c>
      <c r="C135" s="5" t="str">
        <f t="shared" si="27"/>
        <v>C50-5.SRef.ReLo.NN.RgN.</v>
      </c>
      <c r="D135" s="5" t="str">
        <f t="shared" si="28"/>
        <v>C50-5.SRef.ReLo.NN.RgN.</v>
      </c>
      <c r="E135" s="5" t="str">
        <f t="shared" si="29"/>
        <v>C50-5.SRef.ReLo.NN.RgN.</v>
      </c>
      <c r="H135" s="5" t="str">
        <f t="shared" ref="H135:H149" si="35">R135&amp;S135&amp;T135&amp;U135&amp;V135</f>
        <v>C50-5.SRef.ReLo.NN.RgN.</v>
      </c>
      <c r="I135" s="5" t="s">
        <v>108</v>
      </c>
      <c r="J135" s="5" t="s">
        <v>94</v>
      </c>
      <c r="K135" s="5" t="s">
        <v>96</v>
      </c>
      <c r="L135" s="5" t="s">
        <v>21</v>
      </c>
      <c r="M135" s="5" t="s">
        <v>21</v>
      </c>
      <c r="N135" s="5" t="str">
        <f t="shared" ref="N135:N149" si="36">K135&amp;"-"&amp;J135</f>
        <v>Lo-Ref</v>
      </c>
      <c r="O135" s="5" t="str">
        <f t="shared" ref="O135:O149" si="37">M135&amp;"-"&amp;I135</f>
        <v>N-50-5</v>
      </c>
      <c r="Q135" s="5">
        <f t="shared" si="25"/>
        <v>130</v>
      </c>
      <c r="R135" s="5" t="str">
        <f t="shared" si="30"/>
        <v>C50-5.</v>
      </c>
      <c r="S135" s="5" t="str">
        <f t="shared" si="31"/>
        <v>SRef.</v>
      </c>
      <c r="T135" s="5" t="str">
        <f t="shared" si="32"/>
        <v>ReLo.</v>
      </c>
      <c r="U135" s="5" t="str">
        <f t="shared" si="33"/>
        <v>NN.</v>
      </c>
      <c r="V135" s="5" t="str">
        <f t="shared" si="34"/>
        <v>RgN.</v>
      </c>
    </row>
    <row r="136" spans="1:22">
      <c r="A136" s="5">
        <v>1</v>
      </c>
      <c r="B136" s="5" t="str">
        <f t="shared" si="26"/>
        <v>IEMM~131</v>
      </c>
      <c r="C136" s="5" t="str">
        <f t="shared" si="27"/>
        <v>C25-1.SRef.ReLo.NN.RgN.</v>
      </c>
      <c r="D136" s="5" t="str">
        <f t="shared" si="28"/>
        <v>C25-1.SRef.ReLo.NN.RgN.</v>
      </c>
      <c r="E136" s="5" t="str">
        <f t="shared" si="29"/>
        <v>C25-1.SRef.ReLo.NN.RgN.</v>
      </c>
      <c r="H136" s="5" t="str">
        <f t="shared" si="35"/>
        <v>C25-1.SRef.ReLo.NN.RgN.</v>
      </c>
      <c r="I136" s="5" t="s">
        <v>109</v>
      </c>
      <c r="J136" s="5" t="s">
        <v>94</v>
      </c>
      <c r="K136" s="5" t="s">
        <v>96</v>
      </c>
      <c r="L136" s="5" t="s">
        <v>21</v>
      </c>
      <c r="M136" s="5" t="s">
        <v>21</v>
      </c>
      <c r="N136" s="5" t="str">
        <f t="shared" si="36"/>
        <v>Lo-Ref</v>
      </c>
      <c r="O136" s="5" t="str">
        <f t="shared" si="37"/>
        <v>N-25-1</v>
      </c>
      <c r="Q136" s="5">
        <f t="shared" ref="Q136:Q149" si="38">Q135+1</f>
        <v>131</v>
      </c>
      <c r="R136" s="5" t="str">
        <f t="shared" si="30"/>
        <v>C25-1.</v>
      </c>
      <c r="S136" s="5" t="str">
        <f t="shared" si="31"/>
        <v>SRef.</v>
      </c>
      <c r="T136" s="5" t="str">
        <f t="shared" si="32"/>
        <v>ReLo.</v>
      </c>
      <c r="U136" s="5" t="str">
        <f t="shared" si="33"/>
        <v>NN.</v>
      </c>
      <c r="V136" s="5" t="str">
        <f t="shared" si="34"/>
        <v>RgN.</v>
      </c>
    </row>
    <row r="137" spans="1:22">
      <c r="A137" s="5">
        <v>1</v>
      </c>
      <c r="B137" s="5" t="str">
        <f t="shared" si="26"/>
        <v>IEMM~132</v>
      </c>
      <c r="C137" s="5" t="str">
        <f t="shared" si="27"/>
        <v>C50-1.SRef.ReLo.NN.RgN.</v>
      </c>
      <c r="D137" s="5" t="str">
        <f t="shared" si="28"/>
        <v>C50-1.SRef.ReLo.NN.RgN.</v>
      </c>
      <c r="E137" s="5" t="str">
        <f t="shared" si="29"/>
        <v>C50-1.SRef.ReLo.NN.RgN.</v>
      </c>
      <c r="H137" s="5" t="str">
        <f t="shared" si="35"/>
        <v>C50-1.SRef.ReLo.NN.RgN.</v>
      </c>
      <c r="I137" s="5" t="s">
        <v>110</v>
      </c>
      <c r="J137" s="5" t="s">
        <v>94</v>
      </c>
      <c r="K137" s="5" t="s">
        <v>96</v>
      </c>
      <c r="L137" s="5" t="s">
        <v>21</v>
      </c>
      <c r="M137" s="5" t="s">
        <v>21</v>
      </c>
      <c r="N137" s="5" t="str">
        <f t="shared" si="36"/>
        <v>Lo-Ref</v>
      </c>
      <c r="O137" s="5" t="str">
        <f t="shared" si="37"/>
        <v>N-50-1</v>
      </c>
      <c r="Q137" s="5">
        <f t="shared" si="38"/>
        <v>132</v>
      </c>
      <c r="R137" s="5" t="str">
        <f t="shared" si="30"/>
        <v>C50-1.</v>
      </c>
      <c r="S137" s="5" t="str">
        <f t="shared" si="31"/>
        <v>SRef.</v>
      </c>
      <c r="T137" s="5" t="str">
        <f t="shared" si="32"/>
        <v>ReLo.</v>
      </c>
      <c r="U137" s="5" t="str">
        <f t="shared" si="33"/>
        <v>NN.</v>
      </c>
      <c r="V137" s="5" t="str">
        <f t="shared" si="34"/>
        <v>RgN.</v>
      </c>
    </row>
    <row r="138" spans="1:22">
      <c r="A138" s="5">
        <v>1</v>
      </c>
      <c r="B138" s="5" t="str">
        <f t="shared" si="26"/>
        <v>IEMM~133</v>
      </c>
      <c r="C138" s="5" t="str">
        <f t="shared" si="27"/>
        <v>CRef.SLo.ReLo.NN.RgN.</v>
      </c>
      <c r="D138" s="5" t="str">
        <f t="shared" si="28"/>
        <v>CRef.SLo.ReLo.NN.RgN.</v>
      </c>
      <c r="E138" s="5" t="str">
        <f t="shared" si="29"/>
        <v>CRef.SLo.ReLo.NN.RgN.</v>
      </c>
      <c r="H138" s="5" t="str">
        <f t="shared" si="35"/>
        <v>CRef.SLo.ReLo.NN.RgN.</v>
      </c>
      <c r="I138" s="5" t="s">
        <v>94</v>
      </c>
      <c r="J138" s="5" t="s">
        <v>96</v>
      </c>
      <c r="K138" s="5" t="s">
        <v>96</v>
      </c>
      <c r="L138" s="5" t="s">
        <v>21</v>
      </c>
      <c r="M138" s="5" t="s">
        <v>21</v>
      </c>
      <c r="N138" s="5" t="str">
        <f t="shared" si="36"/>
        <v>Lo-Lo</v>
      </c>
      <c r="O138" s="5" t="str">
        <f t="shared" si="37"/>
        <v>N-Ref</v>
      </c>
      <c r="Q138" s="5">
        <f t="shared" si="38"/>
        <v>133</v>
      </c>
      <c r="R138" s="5" t="str">
        <f t="shared" si="30"/>
        <v>CRef.</v>
      </c>
      <c r="S138" s="5" t="str">
        <f t="shared" si="31"/>
        <v>SLo.</v>
      </c>
      <c r="T138" s="5" t="str">
        <f t="shared" si="32"/>
        <v>ReLo.</v>
      </c>
      <c r="U138" s="5" t="str">
        <f t="shared" si="33"/>
        <v>NN.</v>
      </c>
      <c r="V138" s="5" t="str">
        <f t="shared" si="34"/>
        <v>RgN.</v>
      </c>
    </row>
    <row r="139" spans="1:22">
      <c r="A139" s="5">
        <v>1</v>
      </c>
      <c r="B139" s="5" t="str">
        <f t="shared" si="26"/>
        <v>IEMM~134</v>
      </c>
      <c r="C139" s="5" t="str">
        <f t="shared" si="27"/>
        <v>CCap.SLo.ReLo.NN.RgN.</v>
      </c>
      <c r="D139" s="5" t="str">
        <f t="shared" si="28"/>
        <v>CCap.SLo.ReLo.NN.RgN.</v>
      </c>
      <c r="E139" s="5" t="str">
        <f t="shared" si="29"/>
        <v>CCap.SLo.ReLo.NN.RgN.</v>
      </c>
      <c r="H139" s="5" t="str">
        <f t="shared" si="35"/>
        <v>CCap.SLo.ReLo.NN.RgN.</v>
      </c>
      <c r="I139" s="5" t="s">
        <v>106</v>
      </c>
      <c r="J139" s="5" t="s">
        <v>96</v>
      </c>
      <c r="K139" s="5" t="s">
        <v>96</v>
      </c>
      <c r="L139" s="5" t="s">
        <v>21</v>
      </c>
      <c r="M139" s="5" t="s">
        <v>21</v>
      </c>
      <c r="N139" s="5" t="str">
        <f t="shared" si="36"/>
        <v>Lo-Lo</v>
      </c>
      <c r="O139" s="5" t="str">
        <f t="shared" si="37"/>
        <v>N-Cap</v>
      </c>
      <c r="Q139" s="5">
        <f t="shared" si="38"/>
        <v>134</v>
      </c>
      <c r="R139" s="5" t="str">
        <f t="shared" si="30"/>
        <v>CCap.</v>
      </c>
      <c r="S139" s="5" t="str">
        <f t="shared" si="31"/>
        <v>SLo.</v>
      </c>
      <c r="T139" s="5" t="str">
        <f t="shared" si="32"/>
        <v>ReLo.</v>
      </c>
      <c r="U139" s="5" t="str">
        <f t="shared" si="33"/>
        <v>NN.</v>
      </c>
      <c r="V139" s="5" t="str">
        <f t="shared" si="34"/>
        <v>RgN.</v>
      </c>
    </row>
    <row r="140" spans="1:22">
      <c r="A140" s="5">
        <v>1</v>
      </c>
      <c r="B140" s="5" t="str">
        <f t="shared" si="26"/>
        <v>IEMM~135</v>
      </c>
      <c r="C140" s="5" t="str">
        <f t="shared" si="27"/>
        <v>C25-5.SLo.ReLo.NN.RgN.</v>
      </c>
      <c r="D140" s="5" t="str">
        <f t="shared" si="28"/>
        <v>C25-5.SLo.ReLo.NN.RgN.</v>
      </c>
      <c r="E140" s="5" t="str">
        <f t="shared" si="29"/>
        <v>C25-5.SLo.ReLo.NN.RgN.</v>
      </c>
      <c r="H140" s="5" t="str">
        <f t="shared" si="35"/>
        <v>C25-5.SLo.ReLo.NN.RgN.</v>
      </c>
      <c r="I140" s="5" t="s">
        <v>107</v>
      </c>
      <c r="J140" s="5" t="s">
        <v>96</v>
      </c>
      <c r="K140" s="5" t="s">
        <v>96</v>
      </c>
      <c r="L140" s="5" t="s">
        <v>21</v>
      </c>
      <c r="M140" s="5" t="s">
        <v>21</v>
      </c>
      <c r="N140" s="5" t="str">
        <f t="shared" si="36"/>
        <v>Lo-Lo</v>
      </c>
      <c r="O140" s="5" t="str">
        <f t="shared" si="37"/>
        <v>N-25-5</v>
      </c>
      <c r="Q140" s="5">
        <f t="shared" si="38"/>
        <v>135</v>
      </c>
      <c r="R140" s="5" t="str">
        <f t="shared" si="30"/>
        <v>C25-5.</v>
      </c>
      <c r="S140" s="5" t="str">
        <f t="shared" si="31"/>
        <v>SLo.</v>
      </c>
      <c r="T140" s="5" t="str">
        <f t="shared" si="32"/>
        <v>ReLo.</v>
      </c>
      <c r="U140" s="5" t="str">
        <f t="shared" si="33"/>
        <v>NN.</v>
      </c>
      <c r="V140" s="5" t="str">
        <f t="shared" si="34"/>
        <v>RgN.</v>
      </c>
    </row>
    <row r="141" spans="1:22">
      <c r="A141" s="5">
        <v>1</v>
      </c>
      <c r="B141" s="5" t="str">
        <f t="shared" si="26"/>
        <v>IEMM~136</v>
      </c>
      <c r="C141" s="5" t="str">
        <f t="shared" si="27"/>
        <v>C50-5.SLo.ReLo.NN.RgN.</v>
      </c>
      <c r="D141" s="5" t="str">
        <f t="shared" si="28"/>
        <v>C50-5.SLo.ReLo.NN.RgN.</v>
      </c>
      <c r="E141" s="5" t="str">
        <f t="shared" si="29"/>
        <v>C50-5.SLo.ReLo.NN.RgN.</v>
      </c>
      <c r="H141" s="5" t="str">
        <f t="shared" si="35"/>
        <v>C50-5.SLo.ReLo.NN.RgN.</v>
      </c>
      <c r="I141" s="5" t="s">
        <v>108</v>
      </c>
      <c r="J141" s="5" t="s">
        <v>96</v>
      </c>
      <c r="K141" s="5" t="s">
        <v>96</v>
      </c>
      <c r="L141" s="5" t="s">
        <v>21</v>
      </c>
      <c r="M141" s="5" t="s">
        <v>21</v>
      </c>
      <c r="N141" s="5" t="str">
        <f t="shared" si="36"/>
        <v>Lo-Lo</v>
      </c>
      <c r="O141" s="5" t="str">
        <f t="shared" si="37"/>
        <v>N-50-5</v>
      </c>
      <c r="Q141" s="5">
        <f t="shared" si="38"/>
        <v>136</v>
      </c>
      <c r="R141" s="5" t="str">
        <f t="shared" si="30"/>
        <v>C50-5.</v>
      </c>
      <c r="S141" s="5" t="str">
        <f t="shared" si="31"/>
        <v>SLo.</v>
      </c>
      <c r="T141" s="5" t="str">
        <f t="shared" si="32"/>
        <v>ReLo.</v>
      </c>
      <c r="U141" s="5" t="str">
        <f t="shared" si="33"/>
        <v>NN.</v>
      </c>
      <c r="V141" s="5" t="str">
        <f t="shared" si="34"/>
        <v>RgN.</v>
      </c>
    </row>
    <row r="142" spans="1:22">
      <c r="A142" s="5">
        <v>1</v>
      </c>
      <c r="B142" s="5" t="str">
        <f t="shared" si="26"/>
        <v>IEMM~137</v>
      </c>
      <c r="C142" s="5" t="str">
        <f t="shared" si="27"/>
        <v>C25-1.SLo.ReLo.NN.RgN.</v>
      </c>
      <c r="D142" s="5" t="str">
        <f t="shared" si="28"/>
        <v>C25-1.SLo.ReLo.NN.RgN.</v>
      </c>
      <c r="E142" s="5" t="str">
        <f t="shared" si="29"/>
        <v>C25-1.SLo.ReLo.NN.RgN.</v>
      </c>
      <c r="H142" s="5" t="str">
        <f t="shared" si="35"/>
        <v>C25-1.SLo.ReLo.NN.RgN.</v>
      </c>
      <c r="I142" s="5" t="s">
        <v>109</v>
      </c>
      <c r="J142" s="5" t="s">
        <v>96</v>
      </c>
      <c r="K142" s="5" t="s">
        <v>96</v>
      </c>
      <c r="L142" s="5" t="s">
        <v>21</v>
      </c>
      <c r="M142" s="5" t="s">
        <v>21</v>
      </c>
      <c r="N142" s="5" t="str">
        <f t="shared" si="36"/>
        <v>Lo-Lo</v>
      </c>
      <c r="O142" s="5" t="str">
        <f t="shared" si="37"/>
        <v>N-25-1</v>
      </c>
      <c r="Q142" s="5">
        <f t="shared" si="38"/>
        <v>137</v>
      </c>
      <c r="R142" s="5" t="str">
        <f t="shared" si="30"/>
        <v>C25-1.</v>
      </c>
      <c r="S142" s="5" t="str">
        <f t="shared" si="31"/>
        <v>SLo.</v>
      </c>
      <c r="T142" s="5" t="str">
        <f t="shared" si="32"/>
        <v>ReLo.</v>
      </c>
      <c r="U142" s="5" t="str">
        <f t="shared" si="33"/>
        <v>NN.</v>
      </c>
      <c r="V142" s="5" t="str">
        <f t="shared" si="34"/>
        <v>RgN.</v>
      </c>
    </row>
    <row r="143" spans="1:22">
      <c r="A143" s="5">
        <v>1</v>
      </c>
      <c r="B143" s="5" t="str">
        <f t="shared" si="26"/>
        <v>IEMM~138</v>
      </c>
      <c r="C143" s="5" t="str">
        <f t="shared" si="27"/>
        <v>C50-1.SLo.ReLo.NN.RgN.</v>
      </c>
      <c r="D143" s="5" t="str">
        <f t="shared" si="28"/>
        <v>C50-1.SLo.ReLo.NN.RgN.</v>
      </c>
      <c r="E143" s="5" t="str">
        <f t="shared" si="29"/>
        <v>C50-1.SLo.ReLo.NN.RgN.</v>
      </c>
      <c r="H143" s="5" t="str">
        <f t="shared" si="35"/>
        <v>C50-1.SLo.ReLo.NN.RgN.</v>
      </c>
      <c r="I143" s="5" t="s">
        <v>110</v>
      </c>
      <c r="J143" s="5" t="s">
        <v>96</v>
      </c>
      <c r="K143" s="5" t="s">
        <v>96</v>
      </c>
      <c r="L143" s="5" t="s">
        <v>21</v>
      </c>
      <c r="M143" s="5" t="s">
        <v>21</v>
      </c>
      <c r="N143" s="5" t="str">
        <f t="shared" si="36"/>
        <v>Lo-Lo</v>
      </c>
      <c r="O143" s="5" t="str">
        <f t="shared" si="37"/>
        <v>N-50-1</v>
      </c>
      <c r="Q143" s="5">
        <f t="shared" si="38"/>
        <v>138</v>
      </c>
      <c r="R143" s="5" t="str">
        <f t="shared" si="30"/>
        <v>C50-1.</v>
      </c>
      <c r="S143" s="5" t="str">
        <f t="shared" si="31"/>
        <v>SLo.</v>
      </c>
      <c r="T143" s="5" t="str">
        <f t="shared" si="32"/>
        <v>ReLo.</v>
      </c>
      <c r="U143" s="5" t="str">
        <f t="shared" si="33"/>
        <v>NN.</v>
      </c>
      <c r="V143" s="5" t="str">
        <f t="shared" si="34"/>
        <v>RgN.</v>
      </c>
    </row>
    <row r="144" spans="1:22">
      <c r="A144" s="5">
        <v>1</v>
      </c>
      <c r="B144" s="5" t="str">
        <f t="shared" si="26"/>
        <v>IEMM~139</v>
      </c>
      <c r="C144" s="5" t="str">
        <f t="shared" si="27"/>
        <v>CRef.SHi.ReLo.NN.RgN.</v>
      </c>
      <c r="D144" s="5" t="str">
        <f t="shared" si="28"/>
        <v>CRef.SHi.ReLo.NN.RgN.</v>
      </c>
      <c r="E144" s="5" t="str">
        <f t="shared" si="29"/>
        <v>CRef.SHi.ReLo.NN.RgN.</v>
      </c>
      <c r="H144" s="5" t="str">
        <f t="shared" si="35"/>
        <v>CRef.SHi.ReLo.NN.RgN.</v>
      </c>
      <c r="I144" s="5" t="s">
        <v>94</v>
      </c>
      <c r="J144" s="5" t="s">
        <v>95</v>
      </c>
      <c r="K144" s="5" t="s">
        <v>96</v>
      </c>
      <c r="L144" s="5" t="s">
        <v>21</v>
      </c>
      <c r="M144" s="5" t="s">
        <v>21</v>
      </c>
      <c r="N144" s="5" t="str">
        <f t="shared" si="36"/>
        <v>Lo-Hi</v>
      </c>
      <c r="O144" s="5" t="str">
        <f t="shared" si="37"/>
        <v>N-Ref</v>
      </c>
      <c r="Q144" s="5">
        <f t="shared" si="38"/>
        <v>139</v>
      </c>
      <c r="R144" s="5" t="str">
        <f t="shared" si="30"/>
        <v>CRef.</v>
      </c>
      <c r="S144" s="5" t="str">
        <f t="shared" si="31"/>
        <v>SHi.</v>
      </c>
      <c r="T144" s="5" t="str">
        <f t="shared" si="32"/>
        <v>ReLo.</v>
      </c>
      <c r="U144" s="5" t="str">
        <f t="shared" si="33"/>
        <v>NN.</v>
      </c>
      <c r="V144" s="5" t="str">
        <f t="shared" si="34"/>
        <v>RgN.</v>
      </c>
    </row>
    <row r="145" spans="1:22">
      <c r="A145" s="5">
        <v>1</v>
      </c>
      <c r="B145" s="5" t="str">
        <f t="shared" si="26"/>
        <v>IEMM~140</v>
      </c>
      <c r="C145" s="5" t="str">
        <f t="shared" si="27"/>
        <v>CCap.SHi.ReLo.NN.RgN.</v>
      </c>
      <c r="D145" s="5" t="str">
        <f t="shared" si="28"/>
        <v>CCap.SHi.ReLo.NN.RgN.</v>
      </c>
      <c r="E145" s="5" t="str">
        <f t="shared" si="29"/>
        <v>CCap.SHi.ReLo.NN.RgN.</v>
      </c>
      <c r="H145" s="5" t="str">
        <f t="shared" si="35"/>
        <v>CCap.SHi.ReLo.NN.RgN.</v>
      </c>
      <c r="I145" s="5" t="s">
        <v>106</v>
      </c>
      <c r="J145" s="5" t="s">
        <v>95</v>
      </c>
      <c r="K145" s="5" t="s">
        <v>96</v>
      </c>
      <c r="L145" s="5" t="s">
        <v>21</v>
      </c>
      <c r="M145" s="5" t="s">
        <v>21</v>
      </c>
      <c r="N145" s="5" t="str">
        <f t="shared" si="36"/>
        <v>Lo-Hi</v>
      </c>
      <c r="O145" s="5" t="str">
        <f t="shared" si="37"/>
        <v>N-Cap</v>
      </c>
      <c r="Q145" s="5">
        <f t="shared" si="38"/>
        <v>140</v>
      </c>
      <c r="R145" s="5" t="str">
        <f t="shared" si="30"/>
        <v>CCap.</v>
      </c>
      <c r="S145" s="5" t="str">
        <f t="shared" si="31"/>
        <v>SHi.</v>
      </c>
      <c r="T145" s="5" t="str">
        <f t="shared" si="32"/>
        <v>ReLo.</v>
      </c>
      <c r="U145" s="5" t="str">
        <f t="shared" si="33"/>
        <v>NN.</v>
      </c>
      <c r="V145" s="5" t="str">
        <f t="shared" si="34"/>
        <v>RgN.</v>
      </c>
    </row>
    <row r="146" spans="1:22">
      <c r="A146" s="5">
        <v>1</v>
      </c>
      <c r="B146" s="5" t="str">
        <f t="shared" si="26"/>
        <v>IEMM~141</v>
      </c>
      <c r="C146" s="5" t="str">
        <f t="shared" si="27"/>
        <v>C25-5.SHi.ReLo.NN.RgN.</v>
      </c>
      <c r="D146" s="5" t="str">
        <f t="shared" si="28"/>
        <v>C25-5.SHi.ReLo.NN.RgN.</v>
      </c>
      <c r="E146" s="5" t="str">
        <f t="shared" si="29"/>
        <v>C25-5.SHi.ReLo.NN.RgN.</v>
      </c>
      <c r="H146" s="5" t="str">
        <f t="shared" si="35"/>
        <v>C25-5.SHi.ReLo.NN.RgN.</v>
      </c>
      <c r="I146" s="5" t="s">
        <v>107</v>
      </c>
      <c r="J146" s="5" t="s">
        <v>95</v>
      </c>
      <c r="K146" s="5" t="s">
        <v>96</v>
      </c>
      <c r="L146" s="5" t="s">
        <v>21</v>
      </c>
      <c r="M146" s="5" t="s">
        <v>21</v>
      </c>
      <c r="N146" s="5" t="str">
        <f t="shared" si="36"/>
        <v>Lo-Hi</v>
      </c>
      <c r="O146" s="5" t="str">
        <f t="shared" si="37"/>
        <v>N-25-5</v>
      </c>
      <c r="Q146" s="5">
        <f t="shared" si="38"/>
        <v>141</v>
      </c>
      <c r="R146" s="5" t="str">
        <f t="shared" si="30"/>
        <v>C25-5.</v>
      </c>
      <c r="S146" s="5" t="str">
        <f t="shared" si="31"/>
        <v>SHi.</v>
      </c>
      <c r="T146" s="5" t="str">
        <f t="shared" si="32"/>
        <v>ReLo.</v>
      </c>
      <c r="U146" s="5" t="str">
        <f t="shared" si="33"/>
        <v>NN.</v>
      </c>
      <c r="V146" s="5" t="str">
        <f t="shared" si="34"/>
        <v>RgN.</v>
      </c>
    </row>
    <row r="147" spans="1:22">
      <c r="A147" s="5">
        <v>1</v>
      </c>
      <c r="B147" s="5" t="str">
        <f t="shared" si="26"/>
        <v>IEMM~142</v>
      </c>
      <c r="C147" s="5" t="str">
        <f t="shared" si="27"/>
        <v>C50-5.SHi.ReLo.NN.RgN.</v>
      </c>
      <c r="D147" s="5" t="str">
        <f t="shared" si="28"/>
        <v>C50-5.SHi.ReLo.NN.RgN.</v>
      </c>
      <c r="E147" s="5" t="str">
        <f t="shared" si="29"/>
        <v>C50-5.SHi.ReLo.NN.RgN.</v>
      </c>
      <c r="H147" s="5" t="str">
        <f t="shared" si="35"/>
        <v>C50-5.SHi.ReLo.NN.RgN.</v>
      </c>
      <c r="I147" s="5" t="s">
        <v>108</v>
      </c>
      <c r="J147" s="5" t="s">
        <v>95</v>
      </c>
      <c r="K147" s="5" t="s">
        <v>96</v>
      </c>
      <c r="L147" s="5" t="s">
        <v>21</v>
      </c>
      <c r="M147" s="5" t="s">
        <v>21</v>
      </c>
      <c r="N147" s="5" t="str">
        <f t="shared" si="36"/>
        <v>Lo-Hi</v>
      </c>
      <c r="O147" s="5" t="str">
        <f t="shared" si="37"/>
        <v>N-50-5</v>
      </c>
      <c r="Q147" s="5">
        <f t="shared" si="38"/>
        <v>142</v>
      </c>
      <c r="R147" s="5" t="str">
        <f t="shared" si="30"/>
        <v>C50-5.</v>
      </c>
      <c r="S147" s="5" t="str">
        <f t="shared" si="31"/>
        <v>SHi.</v>
      </c>
      <c r="T147" s="5" t="str">
        <f t="shared" si="32"/>
        <v>ReLo.</v>
      </c>
      <c r="U147" s="5" t="str">
        <f t="shared" si="33"/>
        <v>NN.</v>
      </c>
      <c r="V147" s="5" t="str">
        <f t="shared" si="34"/>
        <v>RgN.</v>
      </c>
    </row>
    <row r="148" spans="1:22">
      <c r="A148" s="5">
        <v>1</v>
      </c>
      <c r="B148" s="5" t="str">
        <f t="shared" si="26"/>
        <v>IEMM~143</v>
      </c>
      <c r="C148" s="5" t="str">
        <f t="shared" si="27"/>
        <v>C25-1.SHi.ReLo.NN.RgN.</v>
      </c>
      <c r="D148" s="5" t="str">
        <f t="shared" si="28"/>
        <v>C25-1.SHi.ReLo.NN.RgN.</v>
      </c>
      <c r="E148" s="5" t="str">
        <f t="shared" si="29"/>
        <v>C25-1.SHi.ReLo.NN.RgN.</v>
      </c>
      <c r="H148" s="5" t="str">
        <f t="shared" si="35"/>
        <v>C25-1.SHi.ReLo.NN.RgN.</v>
      </c>
      <c r="I148" s="5" t="s">
        <v>109</v>
      </c>
      <c r="J148" s="5" t="s">
        <v>95</v>
      </c>
      <c r="K148" s="5" t="s">
        <v>96</v>
      </c>
      <c r="L148" s="5" t="s">
        <v>21</v>
      </c>
      <c r="M148" s="5" t="s">
        <v>21</v>
      </c>
      <c r="N148" s="5" t="str">
        <f t="shared" si="36"/>
        <v>Lo-Hi</v>
      </c>
      <c r="O148" s="5" t="str">
        <f t="shared" si="37"/>
        <v>N-25-1</v>
      </c>
      <c r="Q148" s="5">
        <f t="shared" si="38"/>
        <v>143</v>
      </c>
      <c r="R148" s="5" t="str">
        <f t="shared" si="30"/>
        <v>C25-1.</v>
      </c>
      <c r="S148" s="5" t="str">
        <f t="shared" si="31"/>
        <v>SHi.</v>
      </c>
      <c r="T148" s="5" t="str">
        <f t="shared" si="32"/>
        <v>ReLo.</v>
      </c>
      <c r="U148" s="5" t="str">
        <f t="shared" si="33"/>
        <v>NN.</v>
      </c>
      <c r="V148" s="5" t="str">
        <f t="shared" si="34"/>
        <v>RgN.</v>
      </c>
    </row>
    <row r="149" spans="1:22">
      <c r="A149" s="5">
        <v>1</v>
      </c>
      <c r="B149" s="5" t="str">
        <f t="shared" si="26"/>
        <v>IEMM~144</v>
      </c>
      <c r="C149" s="5" t="str">
        <f t="shared" si="27"/>
        <v>C50-1.SHi.ReLo.NN.RgN.</v>
      </c>
      <c r="D149" s="5" t="str">
        <f t="shared" si="28"/>
        <v>C50-1.SHi.ReLo.NN.RgN.</v>
      </c>
      <c r="E149" s="5" t="str">
        <f t="shared" si="29"/>
        <v>C50-1.SHi.ReLo.NN.RgN.</v>
      </c>
      <c r="H149" s="5" t="str">
        <f t="shared" si="35"/>
        <v>C50-1.SHi.ReLo.NN.RgN.</v>
      </c>
      <c r="I149" s="5" t="s">
        <v>110</v>
      </c>
      <c r="J149" s="5" t="s">
        <v>95</v>
      </c>
      <c r="K149" s="5" t="s">
        <v>96</v>
      </c>
      <c r="L149" s="5" t="s">
        <v>21</v>
      </c>
      <c r="M149" s="5" t="s">
        <v>21</v>
      </c>
      <c r="N149" s="5" t="str">
        <f t="shared" si="36"/>
        <v>Lo-Hi</v>
      </c>
      <c r="O149" s="5" t="str">
        <f t="shared" si="37"/>
        <v>N-50-1</v>
      </c>
      <c r="Q149" s="5">
        <f t="shared" si="38"/>
        <v>144</v>
      </c>
      <c r="R149" s="5" t="str">
        <f t="shared" si="30"/>
        <v>C50-1.</v>
      </c>
      <c r="S149" s="5" t="str">
        <f t="shared" si="31"/>
        <v>SHi.</v>
      </c>
      <c r="T149" s="5" t="str">
        <f t="shared" si="32"/>
        <v>ReLo.</v>
      </c>
      <c r="U149" s="5" t="str">
        <f t="shared" si="33"/>
        <v>NN.</v>
      </c>
      <c r="V149" s="5" t="str">
        <f t="shared" si="34"/>
        <v>RgN.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28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1.14062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3" width="8.7109375" style="2" bestFit="1" customWidth="1"/>
    <col min="14" max="14" width="6.855468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2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48</v>
      </c>
      <c r="O1" s="5"/>
      <c r="S1" s="5"/>
      <c r="Z1"/>
      <c r="AA1"/>
      <c r="AB1"/>
      <c r="AC1"/>
      <c r="AD1"/>
      <c r="AE1"/>
    </row>
    <row r="2" spans="1:31">
      <c r="A2" s="3" t="s">
        <v>53</v>
      </c>
      <c r="B2" s="1" t="s">
        <v>33</v>
      </c>
      <c r="C2" s="1" t="s">
        <v>36</v>
      </c>
      <c r="D2" s="1" t="s">
        <v>51</v>
      </c>
      <c r="E2" s="1" t="s">
        <v>37</v>
      </c>
      <c r="F2" s="1" t="s">
        <v>38</v>
      </c>
      <c r="G2" s="1" t="s">
        <v>42</v>
      </c>
      <c r="H2" s="1" t="s">
        <v>43</v>
      </c>
      <c r="I2" s="1" t="s">
        <v>44</v>
      </c>
      <c r="J2" s="1" t="s">
        <v>39</v>
      </c>
      <c r="K2" s="1" t="s">
        <v>40</v>
      </c>
      <c r="L2" s="1" t="s">
        <v>41</v>
      </c>
      <c r="M2" s="1" t="s">
        <v>1</v>
      </c>
      <c r="N2" s="1" t="s">
        <v>24</v>
      </c>
      <c r="O2" s="1" t="s">
        <v>54</v>
      </c>
      <c r="P2" s="1" t="s">
        <v>3</v>
      </c>
      <c r="Q2" s="1" t="s">
        <v>2</v>
      </c>
      <c r="R2" s="1" t="s">
        <v>32</v>
      </c>
      <c r="S2" s="1" t="s">
        <v>165</v>
      </c>
      <c r="U2"/>
      <c r="V2"/>
      <c r="W2"/>
      <c r="Z2"/>
      <c r="AA2"/>
      <c r="AB2"/>
      <c r="AC2"/>
      <c r="AD2"/>
      <c r="AE2"/>
    </row>
    <row r="3" spans="1:31" s="5" customFormat="1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31" s="5" customForma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31" s="5" customFormat="1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31" s="5" customFormat="1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31" s="5" customFormat="1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1">
      <c r="B8" s="5">
        <v>1</v>
      </c>
      <c r="C8" s="2" t="s">
        <v>26</v>
      </c>
      <c r="E8" s="7" t="str">
        <f>'PSet_MAP coarse'!$F$20</f>
        <v>ELEBIO,ELECOA,ELEELC,ELEGAS,ELEHYD,ELENUC,ELEOIL,ELERNW,ELESOL,ELEWIN</v>
      </c>
      <c r="M8" s="5" t="s">
        <v>27</v>
      </c>
      <c r="P8" s="2" t="s">
        <v>117</v>
      </c>
      <c r="Q8" s="3" t="s">
        <v>57</v>
      </c>
      <c r="R8" s="2" t="s">
        <v>58</v>
      </c>
      <c r="W8"/>
      <c r="X8"/>
      <c r="Y8"/>
      <c r="AC8"/>
      <c r="AD8"/>
      <c r="AE8"/>
    </row>
    <row r="9" spans="1:31" s="5" customFormat="1" ht="15.75" thickBot="1">
      <c r="B9" s="5">
        <f>B8+1</f>
        <v>2</v>
      </c>
      <c r="C9" s="5" t="s">
        <v>85</v>
      </c>
      <c r="E9" s="9" t="str">
        <f t="shared" ref="E9:E14" si="0">$E$8</f>
        <v>ELEBIO,ELECOA,ELEELC,ELEGAS,ELEHYD,ELENUC,ELEOIL,ELERNW,ELESOL,ELEWIN</v>
      </c>
      <c r="M9" s="5" t="s">
        <v>27</v>
      </c>
      <c r="P9" s="5" t="s">
        <v>86</v>
      </c>
      <c r="Q9" s="5" t="s">
        <v>87</v>
      </c>
      <c r="R9" s="5" t="s">
        <v>88</v>
      </c>
      <c r="S9" s="5" t="s">
        <v>166</v>
      </c>
      <c r="V9" s="11" t="s">
        <v>165</v>
      </c>
      <c r="W9" s="11"/>
    </row>
    <row r="10" spans="1:31" ht="16.5" thickTop="1" thickBot="1">
      <c r="B10" s="5">
        <f t="shared" ref="B10:B27" si="1">B9+1</f>
        <v>3</v>
      </c>
      <c r="C10" s="2" t="s">
        <v>22</v>
      </c>
      <c r="E10" s="9" t="str">
        <f t="shared" si="0"/>
        <v>ELEBIO,ELECOA,ELEELC,ELEGAS,ELEHYD,ELENUC,ELEOIL,ELERNW,ELESOL,ELEWIN</v>
      </c>
      <c r="K10" s="2" t="s">
        <v>25</v>
      </c>
      <c r="M10" s="2" t="s">
        <v>151</v>
      </c>
      <c r="P10" s="2" t="s">
        <v>93</v>
      </c>
      <c r="Q10" s="5" t="s">
        <v>60</v>
      </c>
      <c r="R10" s="5" t="s">
        <v>59</v>
      </c>
      <c r="V10" s="10" t="s">
        <v>166</v>
      </c>
      <c r="W10" s="10" t="s">
        <v>185</v>
      </c>
    </row>
    <row r="11" spans="1:31" s="5" customFormat="1" ht="16.5" thickTop="1" thickBot="1">
      <c r="B11" s="5">
        <f t="shared" si="1"/>
        <v>4</v>
      </c>
      <c r="C11" s="5" t="s">
        <v>22</v>
      </c>
      <c r="E11" s="9" t="str">
        <f t="shared" si="0"/>
        <v>ELEBIO,ELECOA,ELEELC,ELEGAS,ELEHYD,ELENUC,ELEOIL,ELERNW,ELESOL,ELEWIN</v>
      </c>
      <c r="K11" s="5" t="s">
        <v>134</v>
      </c>
      <c r="M11" s="5" t="s">
        <v>151</v>
      </c>
      <c r="P11" s="5" t="s">
        <v>136</v>
      </c>
      <c r="Q11" s="5" t="s">
        <v>137</v>
      </c>
      <c r="R11" s="5" t="s">
        <v>135</v>
      </c>
      <c r="V11" s="10" t="s">
        <v>183</v>
      </c>
      <c r="W11" s="10" t="s">
        <v>186</v>
      </c>
    </row>
    <row r="12" spans="1:31" ht="16.5" thickTop="1" thickBot="1">
      <c r="B12" s="5">
        <f t="shared" si="1"/>
        <v>5</v>
      </c>
      <c r="C12" s="5" t="s">
        <v>22</v>
      </c>
      <c r="D12" s="5"/>
      <c r="E12" s="9" t="str">
        <f t="shared" si="0"/>
        <v>ELEBIO,ELECOA,ELEELC,ELEGAS,ELEHYD,ELENUC,ELEOIL,ELERNW,ELESOL,ELEWIN</v>
      </c>
      <c r="F12" s="5"/>
      <c r="G12" s="5"/>
      <c r="H12" s="5"/>
      <c r="I12" s="5"/>
      <c r="J12" s="5"/>
      <c r="K12" s="5" t="s">
        <v>52</v>
      </c>
      <c r="L12" s="5"/>
      <c r="M12" s="5" t="s">
        <v>23</v>
      </c>
      <c r="N12" s="5"/>
      <c r="P12" s="5" t="s">
        <v>77</v>
      </c>
      <c r="Q12" s="5" t="s">
        <v>78</v>
      </c>
      <c r="R12" s="5" t="s">
        <v>79</v>
      </c>
      <c r="V12" s="10" t="s">
        <v>184</v>
      </c>
      <c r="W12" s="10" t="s">
        <v>187</v>
      </c>
    </row>
    <row r="13" spans="1:31" s="5" customFormat="1" ht="16.5" thickTop="1" thickBot="1">
      <c r="B13" s="5">
        <f t="shared" si="1"/>
        <v>6</v>
      </c>
      <c r="C13" s="5" t="s">
        <v>22</v>
      </c>
      <c r="E13" s="9" t="str">
        <f t="shared" si="0"/>
        <v>ELEBIO,ELECOA,ELEELC,ELEGAS,ELEHYD,ELENUC,ELEOIL,ELERNW,ELESOL,ELEWIN</v>
      </c>
      <c r="K13" s="5" t="s">
        <v>118</v>
      </c>
      <c r="M13" s="5" t="s">
        <v>23</v>
      </c>
      <c r="P13" s="5" t="s">
        <v>119</v>
      </c>
      <c r="Q13" s="5" t="s">
        <v>120</v>
      </c>
      <c r="R13" s="5" t="s">
        <v>121</v>
      </c>
      <c r="V13" s="10" t="s">
        <v>178</v>
      </c>
      <c r="W13" s="10" t="s">
        <v>188</v>
      </c>
    </row>
    <row r="14" spans="1:31" ht="16.5" thickTop="1" thickBot="1">
      <c r="B14" s="5">
        <f t="shared" si="1"/>
        <v>7</v>
      </c>
      <c r="C14" s="5" t="s">
        <v>61</v>
      </c>
      <c r="D14" s="5"/>
      <c r="E14" s="9" t="str">
        <f t="shared" si="0"/>
        <v>ELEBIO,ELECOA,ELEELC,ELEGAS,ELEHYD,ELENUC,ELEOIL,ELERNW,ELESOL,ELEWIN</v>
      </c>
      <c r="F14" s="5"/>
      <c r="G14" s="5"/>
      <c r="H14" s="5"/>
      <c r="I14" s="5"/>
      <c r="J14" s="5" t="s">
        <v>62</v>
      </c>
      <c r="K14" s="5"/>
      <c r="L14" s="5"/>
      <c r="M14" s="5" t="s">
        <v>151</v>
      </c>
      <c r="N14" s="5"/>
      <c r="P14" s="5" t="s">
        <v>63</v>
      </c>
      <c r="Q14" s="5" t="s">
        <v>64</v>
      </c>
      <c r="R14" s="5" t="s">
        <v>65</v>
      </c>
      <c r="V14" s="10" t="s">
        <v>189</v>
      </c>
      <c r="W14" s="10" t="s">
        <v>190</v>
      </c>
    </row>
    <row r="15" spans="1:31" ht="15.75" thickTop="1">
      <c r="B15" s="5">
        <f t="shared" si="1"/>
        <v>8</v>
      </c>
      <c r="C15" s="5" t="s">
        <v>68</v>
      </c>
      <c r="D15" s="5"/>
      <c r="K15" s="2" t="s">
        <v>164</v>
      </c>
      <c r="M15" s="8" t="s">
        <v>163</v>
      </c>
      <c r="P15" s="5" t="s">
        <v>89</v>
      </c>
      <c r="Q15" s="5" t="s">
        <v>90</v>
      </c>
      <c r="R15" s="5" t="s">
        <v>91</v>
      </c>
    </row>
    <row r="16" spans="1:31" ht="15.75" thickBot="1">
      <c r="B16" s="5">
        <f t="shared" si="1"/>
        <v>9</v>
      </c>
      <c r="C16" s="2" t="s">
        <v>69</v>
      </c>
      <c r="E16" s="9" t="str">
        <f>$E$8</f>
        <v>ELEBIO,ELECOA,ELEELC,ELEGAS,ELEHYD,ELENUC,ELEOIL,ELERNW,ELESOL,ELEWIN</v>
      </c>
      <c r="M16" s="8" t="s">
        <v>152</v>
      </c>
      <c r="P16" s="5" t="s">
        <v>70</v>
      </c>
      <c r="Q16" s="5" t="s">
        <v>71</v>
      </c>
      <c r="R16" s="5" t="s">
        <v>72</v>
      </c>
    </row>
    <row r="17" spans="2:19" ht="15.75" thickTop="1">
      <c r="B17" s="5">
        <f t="shared" si="1"/>
        <v>10</v>
      </c>
      <c r="C17" s="5" t="s">
        <v>22</v>
      </c>
      <c r="E17" s="2" t="s">
        <v>123</v>
      </c>
      <c r="K17" s="2" t="s">
        <v>25</v>
      </c>
      <c r="M17" s="5" t="s">
        <v>151</v>
      </c>
      <c r="P17" s="2" t="s">
        <v>126</v>
      </c>
      <c r="Q17" s="5" t="s">
        <v>124</v>
      </c>
      <c r="R17" s="2" t="s">
        <v>128</v>
      </c>
    </row>
    <row r="18" spans="2:19">
      <c r="B18" s="5">
        <f t="shared" si="1"/>
        <v>11</v>
      </c>
      <c r="C18" s="5" t="s">
        <v>61</v>
      </c>
      <c r="E18" s="5" t="s">
        <v>123</v>
      </c>
      <c r="K18" s="5" t="s">
        <v>25</v>
      </c>
      <c r="M18" s="5" t="s">
        <v>151</v>
      </c>
      <c r="P18" s="5" t="s">
        <v>127</v>
      </c>
      <c r="Q18" s="5" t="s">
        <v>125</v>
      </c>
      <c r="R18" s="2" t="s">
        <v>129</v>
      </c>
    </row>
    <row r="19" spans="2:19">
      <c r="B19" s="5">
        <f t="shared" si="1"/>
        <v>12</v>
      </c>
      <c r="C19" s="5" t="s">
        <v>61</v>
      </c>
      <c r="E19" s="2" t="str">
        <f>'PSet_MAP coarse'!$F$8</f>
        <v>SECAGR,SECCOM,SECELC,SECIND,SECRES,SECTRA</v>
      </c>
      <c r="J19" s="2" t="s">
        <v>153</v>
      </c>
      <c r="M19" s="5" t="s">
        <v>151</v>
      </c>
      <c r="P19" s="2" t="s">
        <v>158</v>
      </c>
      <c r="Q19" s="3" t="str">
        <f>MID(P19,4,20)&amp;".FE"</f>
        <v>&lt;Pset&gt;-Elec.FE</v>
      </c>
      <c r="R19" s="2" t="str">
        <f>"FE  &lt;Pset&gt; - "&amp;MID(P19,11,20)</f>
        <v>FE  &lt;Pset&gt; - Elec</v>
      </c>
    </row>
    <row r="20" spans="2:19" ht="15.75" thickBot="1">
      <c r="B20" s="5">
        <f t="shared" si="1"/>
        <v>13</v>
      </c>
      <c r="C20" s="5" t="s">
        <v>61</v>
      </c>
      <c r="E20" s="9" t="str">
        <f>$E$19</f>
        <v>SECAGR,SECCOM,SECELC,SECIND,SECRES,SECTRA</v>
      </c>
      <c r="J20" s="2" t="s">
        <v>154</v>
      </c>
      <c r="M20" s="5" t="s">
        <v>151</v>
      </c>
      <c r="P20" s="5" t="s">
        <v>159</v>
      </c>
      <c r="Q20" s="5" t="str">
        <f>MID(P20,4,20)&amp;".FE"</f>
        <v>&lt;Pset&gt;-Gas.FE</v>
      </c>
      <c r="R20" s="5" t="str">
        <f>"FE  &lt;Pset&gt; - "&amp;MID(P20,11,20)</f>
        <v>FE  &lt;Pset&gt; - Gas</v>
      </c>
    </row>
    <row r="21" spans="2:19" ht="16.5" thickTop="1" thickBot="1">
      <c r="B21" s="5">
        <f t="shared" si="1"/>
        <v>14</v>
      </c>
      <c r="C21" s="5" t="s">
        <v>61</v>
      </c>
      <c r="E21" s="9" t="str">
        <f>$E$19</f>
        <v>SECAGR,SECCOM,SECELC,SECIND,SECRES,SECTRA</v>
      </c>
      <c r="J21" s="2" t="s">
        <v>155</v>
      </c>
      <c r="M21" s="5" t="s">
        <v>151</v>
      </c>
      <c r="P21" s="5" t="s">
        <v>160</v>
      </c>
      <c r="Q21" s="5" t="str">
        <f>MID(P21,4,20)&amp;".FE"</f>
        <v>&lt;Pset&gt;-Oil.FE</v>
      </c>
      <c r="R21" s="5" t="str">
        <f>"FE  &lt;Pset&gt; - "&amp;MID(P21,11,20)</f>
        <v>FE  &lt;Pset&gt; - Oil</v>
      </c>
    </row>
    <row r="22" spans="2:19" ht="16.5" thickTop="1" thickBot="1">
      <c r="B22" s="5">
        <f t="shared" si="1"/>
        <v>15</v>
      </c>
      <c r="C22" s="5" t="s">
        <v>61</v>
      </c>
      <c r="E22" s="9" t="str">
        <f>$E$19</f>
        <v>SECAGR,SECCOM,SECELC,SECIND,SECRES,SECTRA</v>
      </c>
      <c r="J22" s="2" t="s">
        <v>156</v>
      </c>
      <c r="M22" s="5" t="s">
        <v>151</v>
      </c>
      <c r="P22" s="5" t="s">
        <v>161</v>
      </c>
      <c r="Q22" s="5" t="str">
        <f>MID(P22,4,20)&amp;".FE"</f>
        <v>&lt;Pset&gt;-Rnw.FE</v>
      </c>
      <c r="R22" s="5" t="str">
        <f>"FE  &lt;Pset&gt; - "&amp;MID(P22,11,20)</f>
        <v>FE  &lt;Pset&gt; - Rnw</v>
      </c>
    </row>
    <row r="23" spans="2:19" ht="16.5" thickTop="1" thickBot="1">
      <c r="B23" s="5">
        <f t="shared" si="1"/>
        <v>16</v>
      </c>
      <c r="C23" s="5" t="s">
        <v>61</v>
      </c>
      <c r="E23" s="9" t="str">
        <f>$E$19</f>
        <v>SECAGR,SECCOM,SECELC,SECIND,SECRES,SECTRA</v>
      </c>
      <c r="J23" s="2" t="s">
        <v>157</v>
      </c>
      <c r="M23" s="5" t="s">
        <v>151</v>
      </c>
      <c r="P23" s="5" t="s">
        <v>162</v>
      </c>
      <c r="Q23" s="5" t="str">
        <f>MID(P23,4,20)&amp;".FE"</f>
        <v>&lt;Pset&gt;-Solid.FE</v>
      </c>
      <c r="R23" s="5" t="str">
        <f>"FE  &lt;Pset&gt; - "&amp;MID(P23,11,20)</f>
        <v>FE  &lt;Pset&gt; - Solid</v>
      </c>
    </row>
    <row r="24" spans="2:19" ht="15.75" thickTop="1">
      <c r="B24" s="5">
        <f t="shared" si="1"/>
        <v>17</v>
      </c>
      <c r="C24" s="5" t="s">
        <v>68</v>
      </c>
      <c r="D24" s="5"/>
      <c r="E24" s="5"/>
      <c r="F24" s="5"/>
      <c r="G24" s="5"/>
      <c r="H24" s="5"/>
      <c r="I24" s="5"/>
      <c r="J24" s="5" t="s">
        <v>62</v>
      </c>
      <c r="K24" s="5"/>
      <c r="L24" s="5"/>
      <c r="M24" s="8" t="s">
        <v>163</v>
      </c>
      <c r="N24" s="5"/>
      <c r="P24" s="5" t="s">
        <v>167</v>
      </c>
      <c r="Q24" s="5" t="s">
        <v>168</v>
      </c>
      <c r="R24" s="5" t="s">
        <v>169</v>
      </c>
      <c r="S24" s="5" t="s">
        <v>170</v>
      </c>
    </row>
    <row r="25" spans="2:19">
      <c r="B25" s="5">
        <f t="shared" si="1"/>
        <v>18</v>
      </c>
      <c r="C25" s="2" t="s">
        <v>22</v>
      </c>
      <c r="F25" s="2" t="s">
        <v>171</v>
      </c>
      <c r="M25" s="8" t="s">
        <v>151</v>
      </c>
      <c r="P25" s="2" t="s">
        <v>172</v>
      </c>
      <c r="Q25" s="5" t="s">
        <v>172</v>
      </c>
      <c r="R25" s="2" t="s">
        <v>173</v>
      </c>
      <c r="S25" s="5" t="s">
        <v>174</v>
      </c>
    </row>
    <row r="26" spans="2:19">
      <c r="B26" s="5">
        <f t="shared" si="1"/>
        <v>19</v>
      </c>
      <c r="C26" s="2" t="s">
        <v>175</v>
      </c>
      <c r="M26" s="8" t="s">
        <v>176</v>
      </c>
      <c r="P26" s="2" t="s">
        <v>177</v>
      </c>
      <c r="Q26" s="5" t="s">
        <v>177</v>
      </c>
      <c r="R26" s="2" t="s">
        <v>179</v>
      </c>
      <c r="S26" s="5" t="s">
        <v>178</v>
      </c>
    </row>
    <row r="27" spans="2:19" ht="15.75" thickBot="1">
      <c r="B27" s="5">
        <f t="shared" si="1"/>
        <v>20</v>
      </c>
      <c r="C27" s="5" t="s">
        <v>61</v>
      </c>
      <c r="D27" s="5"/>
      <c r="E27" s="9" t="str">
        <f>$E$8</f>
        <v>ELEBIO,ELECOA,ELEELC,ELEGAS,ELEHYD,ELENUC,ELEOIL,ELERNW,ELESOL,ELEWIN</v>
      </c>
      <c r="F27" s="5"/>
      <c r="G27" s="5"/>
      <c r="H27" s="5"/>
      <c r="I27" s="5"/>
      <c r="J27" s="5" t="s">
        <v>62</v>
      </c>
      <c r="K27" s="5"/>
      <c r="L27" s="5"/>
      <c r="M27" s="5" t="s">
        <v>151</v>
      </c>
      <c r="N27" s="5"/>
      <c r="P27" s="5" t="s">
        <v>180</v>
      </c>
      <c r="Q27" s="5" t="s">
        <v>181</v>
      </c>
      <c r="R27" s="5" t="s">
        <v>182</v>
      </c>
      <c r="S27" s="5" t="s">
        <v>191</v>
      </c>
    </row>
    <row r="28" spans="2:19" ht="15.75" thickTop="1"/>
  </sheetData>
  <mergeCells count="1">
    <mergeCell ref="V9:W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3"/>
  <sheetViews>
    <sheetView workbookViewId="0">
      <selection activeCell="B11" sqref="B11"/>
    </sheetView>
  </sheetViews>
  <sheetFormatPr defaultRowHeight="15"/>
  <cols>
    <col min="1" max="1" width="11.5703125" bestFit="1" customWidth="1"/>
    <col min="2" max="2" width="34" bestFit="1" customWidth="1"/>
    <col min="3" max="3" width="11.5703125" bestFit="1" customWidth="1"/>
  </cols>
  <sheetData>
    <row r="1" spans="1:3">
      <c r="A1" t="s">
        <v>192</v>
      </c>
    </row>
    <row r="2" spans="1:3">
      <c r="A2" t="s">
        <v>193</v>
      </c>
      <c r="B2" t="s">
        <v>194</v>
      </c>
      <c r="C2" t="s">
        <v>195</v>
      </c>
    </row>
    <row r="3" spans="1:3">
      <c r="A3" t="s">
        <v>199</v>
      </c>
      <c r="B3" t="s">
        <v>196</v>
      </c>
      <c r="C3" t="s">
        <v>200</v>
      </c>
    </row>
    <row r="4" spans="1:3">
      <c r="A4" s="5" t="s">
        <v>199</v>
      </c>
      <c r="B4" t="s">
        <v>8</v>
      </c>
      <c r="C4" t="s">
        <v>8</v>
      </c>
    </row>
    <row r="5" spans="1:3">
      <c r="A5" s="5" t="s">
        <v>199</v>
      </c>
      <c r="B5" t="s">
        <v>13</v>
      </c>
      <c r="C5" t="s">
        <v>13</v>
      </c>
    </row>
    <row r="6" spans="1:3">
      <c r="A6" s="5" t="s">
        <v>199</v>
      </c>
      <c r="B6" t="s">
        <v>197</v>
      </c>
      <c r="C6" t="s">
        <v>29</v>
      </c>
    </row>
    <row r="7" spans="1:3">
      <c r="A7" s="5" t="s">
        <v>199</v>
      </c>
      <c r="B7" t="s">
        <v>198</v>
      </c>
      <c r="C7" t="s">
        <v>198</v>
      </c>
    </row>
    <row r="8" spans="1:3">
      <c r="A8" t="s">
        <v>201</v>
      </c>
      <c r="B8" t="s">
        <v>30</v>
      </c>
      <c r="C8" t="str">
        <f>B8</f>
        <v>Agriculture</v>
      </c>
    </row>
    <row r="9" spans="1:3">
      <c r="A9" s="5" t="s">
        <v>201</v>
      </c>
      <c r="B9" t="s">
        <v>18</v>
      </c>
      <c r="C9" s="5" t="str">
        <f t="shared" ref="C9:C13" si="0">B9</f>
        <v>Commercial</v>
      </c>
    </row>
    <row r="10" spans="1:3">
      <c r="A10" s="5" t="s">
        <v>201</v>
      </c>
      <c r="B10" t="s">
        <v>202</v>
      </c>
      <c r="C10" s="5" t="s">
        <v>141</v>
      </c>
    </row>
    <row r="11" spans="1:3">
      <c r="A11" s="5" t="s">
        <v>201</v>
      </c>
      <c r="B11" t="s">
        <v>9</v>
      </c>
      <c r="C11" s="5" t="str">
        <f t="shared" si="0"/>
        <v>Industry</v>
      </c>
    </row>
    <row r="12" spans="1:3">
      <c r="A12" s="5" t="s">
        <v>201</v>
      </c>
      <c r="B12" t="s">
        <v>19</v>
      </c>
      <c r="C12" s="5" t="str">
        <f t="shared" si="0"/>
        <v>Residential</v>
      </c>
    </row>
    <row r="13" spans="1:3">
      <c r="A13" s="5" t="s">
        <v>201</v>
      </c>
      <c r="B13" t="s">
        <v>10</v>
      </c>
      <c r="C13" s="5" t="str">
        <f t="shared" si="0"/>
        <v>Transport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B3" sqref="B3:B8"/>
    </sheetView>
  </sheetViews>
  <sheetFormatPr defaultRowHeight="15"/>
  <cols>
    <col min="1" max="1" width="24.28515625" style="5" bestFit="1" customWidth="1"/>
    <col min="2" max="2" width="23.28515625" style="5" bestFit="1" customWidth="1"/>
    <col min="3" max="3" width="37.1406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55</v>
      </c>
    </row>
    <row r="2" spans="1:6">
      <c r="A2" s="5" t="s">
        <v>56</v>
      </c>
      <c r="B2" s="5" t="s">
        <v>2</v>
      </c>
      <c r="C2" s="5" t="s">
        <v>32</v>
      </c>
    </row>
    <row r="3" spans="1:6">
      <c r="A3" s="5" t="s">
        <v>138</v>
      </c>
      <c r="B3" s="5" t="s">
        <v>30</v>
      </c>
      <c r="C3" s="5" t="str">
        <f>B3</f>
        <v>Agriculture</v>
      </c>
      <c r="F3" s="6" t="str">
        <f>A3</f>
        <v>SECAGR</v>
      </c>
    </row>
    <row r="4" spans="1:6">
      <c r="A4" s="5" t="s">
        <v>139</v>
      </c>
      <c r="B4" s="5" t="s">
        <v>18</v>
      </c>
      <c r="C4" s="5" t="str">
        <f t="shared" ref="C4:C20" si="0">B4</f>
        <v>Commercial</v>
      </c>
      <c r="F4" s="6" t="str">
        <f>F3&amp;","&amp;A4</f>
        <v>SECAGR,SECCOM</v>
      </c>
    </row>
    <row r="5" spans="1:6">
      <c r="A5" s="5" t="s">
        <v>140</v>
      </c>
      <c r="B5" s="5" t="s">
        <v>141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142</v>
      </c>
      <c r="B6" s="5" t="s">
        <v>9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143</v>
      </c>
      <c r="B7" s="5" t="s">
        <v>19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144</v>
      </c>
      <c r="B8" s="5" t="s">
        <v>10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145</v>
      </c>
      <c r="B9" s="5" t="s">
        <v>146</v>
      </c>
      <c r="C9" s="5" t="str">
        <f t="shared" si="0"/>
        <v>Trade</v>
      </c>
      <c r="F9" s="6" t="str">
        <f>A9</f>
        <v>TRD_ENDO</v>
      </c>
    </row>
    <row r="10" spans="1:6">
      <c r="A10" s="5" t="s">
        <v>147</v>
      </c>
      <c r="B10" s="5" t="s">
        <v>148</v>
      </c>
      <c r="C10" s="5" t="str">
        <f t="shared" si="0"/>
        <v>DumImp</v>
      </c>
      <c r="F10" s="6" t="str">
        <f>A10</f>
        <v>DUMIMP</v>
      </c>
    </row>
    <row r="11" spans="1:6">
      <c r="A11" s="5" t="s">
        <v>100</v>
      </c>
      <c r="B11" s="5" t="s">
        <v>6</v>
      </c>
      <c r="C11" s="5" t="str">
        <f t="shared" si="0"/>
        <v>Bio</v>
      </c>
      <c r="F11" s="6" t="str">
        <f>A11</f>
        <v>ELEBIO</v>
      </c>
    </row>
    <row r="12" spans="1:6">
      <c r="A12" s="5" t="s">
        <v>101</v>
      </c>
      <c r="B12" s="5" t="s">
        <v>7</v>
      </c>
      <c r="C12" s="5" t="str">
        <f t="shared" si="0"/>
        <v>Coal</v>
      </c>
      <c r="F12" s="6" t="str">
        <f t="shared" ref="F12:F20" si="1">F11&amp;","&amp;A12</f>
        <v>ELEBIO,ELECOA</v>
      </c>
    </row>
    <row r="13" spans="1:6">
      <c r="A13" s="5" t="s">
        <v>149</v>
      </c>
      <c r="B13" s="5" t="s">
        <v>122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5" t="s">
        <v>102</v>
      </c>
      <c r="B14" s="5" t="s">
        <v>8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5" t="s">
        <v>74</v>
      </c>
      <c r="B15" s="5" t="s">
        <v>11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5" t="s">
        <v>75</v>
      </c>
      <c r="B16" s="5" t="s">
        <v>12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5" t="s">
        <v>92</v>
      </c>
      <c r="B17" s="5" t="s">
        <v>13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5" t="s">
        <v>150</v>
      </c>
      <c r="B18" s="5" t="s">
        <v>29</v>
      </c>
      <c r="C18" s="5" t="str">
        <f t="shared" si="0"/>
        <v>Renewable</v>
      </c>
      <c r="F18" s="6" t="str">
        <f t="shared" si="1"/>
        <v>ELEBIO,ELECOA,ELEELC,ELEGAS,ELEHYD,ELENUC,ELEOIL,ELERNW</v>
      </c>
    </row>
    <row r="19" spans="1:6">
      <c r="A19" s="5" t="s">
        <v>76</v>
      </c>
      <c r="B19" s="5" t="s">
        <v>14</v>
      </c>
      <c r="C19" s="5" t="str">
        <f t="shared" si="0"/>
        <v>Solar</v>
      </c>
      <c r="F19" s="6" t="str">
        <f t="shared" si="1"/>
        <v>ELEBIO,ELECOA,ELEELC,ELEGAS,ELEHYD,ELENUC,ELEOIL,ELERNW,ELESOL</v>
      </c>
    </row>
    <row r="20" spans="1:6">
      <c r="A20" s="5" t="s">
        <v>73</v>
      </c>
      <c r="B20" s="5" t="s">
        <v>15</v>
      </c>
      <c r="C20" s="5" t="str">
        <f t="shared" si="0"/>
        <v>Wind</v>
      </c>
      <c r="F20" s="6" t="str">
        <f t="shared" si="1"/>
        <v>ELEBIO,ELECOA,ELEELC,ELEGAS,ELEHYD,ELENUC,ELEOIL,ELERNW,ELESOL,ELEWIN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66</v>
      </c>
    </row>
    <row r="2" spans="1:3">
      <c r="A2" s="5" t="s">
        <v>67</v>
      </c>
      <c r="B2" s="5" t="s">
        <v>2</v>
      </c>
      <c r="C2" s="5" t="s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L2"/>
  <sheetViews>
    <sheetView zoomScaleNormal="100" workbookViewId="0"/>
  </sheetViews>
  <sheetFormatPr defaultRowHeight="15"/>
  <cols>
    <col min="1" max="1" width="8.140625" bestFit="1" customWidth="1"/>
    <col min="2" max="2" width="31.42578125" bestFit="1" customWidth="1"/>
    <col min="3" max="3" width="9.28515625" bestFit="1" customWidth="1"/>
    <col min="4" max="4" width="4.85546875" bestFit="1" customWidth="1"/>
    <col min="5" max="5" width="9.28515625" style="3" bestFit="1" customWidth="1"/>
    <col min="6" max="6" width="19.7109375" style="2" bestFit="1" customWidth="1"/>
    <col min="7" max="7" width="15.28515625" bestFit="1" customWidth="1"/>
    <col min="8" max="8" width="6" bestFit="1" customWidth="1"/>
  </cols>
  <sheetData>
    <row r="1" spans="1:12" s="3" customFormat="1">
      <c r="A1" s="3" t="s">
        <v>49</v>
      </c>
    </row>
    <row r="2" spans="1:12" s="3" customFormat="1">
      <c r="A2" s="1" t="s">
        <v>33</v>
      </c>
      <c r="B2" s="1" t="s">
        <v>4</v>
      </c>
      <c r="C2" s="1" t="s">
        <v>0</v>
      </c>
      <c r="D2" s="1" t="s">
        <v>5</v>
      </c>
      <c r="E2" s="1" t="s">
        <v>1</v>
      </c>
      <c r="F2" s="1" t="s">
        <v>3</v>
      </c>
      <c r="G2" s="1" t="s">
        <v>2</v>
      </c>
      <c r="H2" s="1" t="s">
        <v>45</v>
      </c>
      <c r="I2" s="1" t="s">
        <v>20</v>
      </c>
      <c r="J2" s="1" t="s">
        <v>46</v>
      </c>
      <c r="K2" s="1" t="s">
        <v>35</v>
      </c>
      <c r="L2" s="1" t="s"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2"/>
  <dimension ref="A1:L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23.5703125" style="3" bestFit="1" customWidth="1"/>
    <col min="3" max="3" width="22" style="3" bestFit="1" customWidth="1"/>
    <col min="4" max="4" width="18.85546875" style="3" bestFit="1" customWidth="1"/>
    <col min="5" max="5" width="9.140625" style="3"/>
    <col min="6" max="6" width="17.5703125" style="3" bestFit="1" customWidth="1"/>
    <col min="7" max="7" width="16.28515625" style="3" bestFit="1" customWidth="1"/>
    <col min="8" max="8" width="92.28515625" style="3" bestFit="1" customWidth="1"/>
    <col min="9" max="16384" width="9.140625" style="3"/>
  </cols>
  <sheetData>
    <row r="1" spans="1:12">
      <c r="A1" s="3" t="s">
        <v>50</v>
      </c>
    </row>
    <row r="2" spans="1:12">
      <c r="A2" s="1" t="s">
        <v>33</v>
      </c>
      <c r="B2" s="1" t="s">
        <v>4</v>
      </c>
      <c r="C2" s="1" t="s">
        <v>5</v>
      </c>
      <c r="D2" s="1" t="s">
        <v>0</v>
      </c>
      <c r="E2" s="1" t="s">
        <v>1</v>
      </c>
      <c r="F2" s="1" t="s">
        <v>3</v>
      </c>
      <c r="G2" s="1" t="s">
        <v>2</v>
      </c>
      <c r="H2" s="1" t="s">
        <v>45</v>
      </c>
      <c r="I2" s="1" t="s">
        <v>20</v>
      </c>
      <c r="J2" s="1" t="s">
        <v>46</v>
      </c>
      <c r="K2" s="1" t="s">
        <v>35</v>
      </c>
      <c r="L2" s="1" t="s"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130</v>
      </c>
    </row>
    <row r="2" spans="1:7">
      <c r="A2" t="s">
        <v>81</v>
      </c>
      <c r="B2" t="s">
        <v>28</v>
      </c>
      <c r="C2" t="s">
        <v>131</v>
      </c>
      <c r="D2" t="s">
        <v>17</v>
      </c>
      <c r="E2" t="s">
        <v>1</v>
      </c>
      <c r="F2" t="s">
        <v>132</v>
      </c>
      <c r="G2" t="s">
        <v>133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2"/>
  <sheetViews>
    <sheetView zoomScaleNormal="100" workbookViewId="0">
      <selection activeCell="A3" sqref="A3"/>
    </sheetView>
  </sheetViews>
  <sheetFormatPr defaultRowHeight="15"/>
  <cols>
    <col min="1" max="1" width="9.140625" style="5"/>
    <col min="2" max="2" width="7.5703125" style="5" bestFit="1" customWidth="1"/>
    <col min="3" max="3" width="17.28515625" style="5" bestFit="1" customWidth="1"/>
    <col min="4" max="4" width="8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4">
      <c r="A1" s="5" t="s">
        <v>80</v>
      </c>
    </row>
    <row r="2" spans="1:4">
      <c r="A2" s="5" t="s">
        <v>81</v>
      </c>
      <c r="B2" s="1" t="s">
        <v>82</v>
      </c>
      <c r="C2" s="1" t="s">
        <v>83</v>
      </c>
      <c r="D2" s="1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ScenMap</vt:lpstr>
      <vt:lpstr>TS_Defs</vt:lpstr>
      <vt:lpstr>varbl map</vt:lpstr>
      <vt:lpstr>PSet_MAP coarse</vt:lpstr>
      <vt:lpstr>CName_MAP</vt:lpstr>
      <vt:lpstr>TS_Agg</vt:lpstr>
      <vt:lpstr>Op_Varbl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2021-10-07T09:58:18Z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