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97048C0B-F848-4F61-A9ED-154EF396F3D5}" xr6:coauthVersionLast="45" xr6:coauthVersionMax="45" xr10:uidLastSave="{00000000-0000-0000-0000-000000000000}"/>
  <bookViews>
    <workbookView xWindow="-120" yWindow="-120" windowWidth="29040" windowHeight="15840" tabRatio="853" activeTab="8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Sheet2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8" l="1"/>
  <c r="C28" i="18"/>
  <c r="B28" i="18"/>
  <c r="B8" i="18" l="1"/>
  <c r="E32" i="24" l="1"/>
  <c r="C29" i="24"/>
  <c r="E29" i="24" s="1"/>
  <c r="C30" i="24"/>
  <c r="E30" i="24" s="1"/>
  <c r="C31" i="24"/>
  <c r="E31" i="24" s="1"/>
  <c r="C32" i="24"/>
  <c r="C28" i="24"/>
  <c r="E28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<sst xmlns="http://schemas.openxmlformats.org/spreadsheetml/2006/main" count="542" uniqueCount="302">
  <si>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</si>
  <si>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</si>
  <si>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</si>
  <si>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</si>
  <si>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</si>
  <si>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</si>
  <si>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</si>
  <si>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</si>
  <si>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</si>
  <si>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</si>
  <si>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</si>
  <si>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</si>
  <si>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</si>
  <si>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</si>
  <si>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</si>
  <si>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</si>
  <si>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</si>
  <si>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</si>
  <si>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</si>
  <si>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</si>
  <si>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</si>
  <si>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</si>
  <si>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</si>
  <si>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</si>
  <si>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</si>
  <si>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</si>
  <si>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</si>
  <si>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</si>
  <si>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</si>
  <si>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</si>
  <si>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</si>
  <si>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</si>
  <si>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</si>
  <si>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</si>
  <si>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</si>
  <si>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</si>
  <si>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</si>
  <si>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</si>
  <si>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</si>
  <si>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</si>
  <si>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</si>
  <si>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</si>
  <si>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</si>
  <si>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</si>
  <si>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</si>
  <si>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</si>
  <si>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</si>
  <si>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</si>
  <si>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</si>
  <si>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</si>
  <si>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</si>
  <si>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</si>
  <si>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</si>
  <si>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</si>
  <si>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</si>
  <si>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</si>
  <si>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</si>
  <si>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</si>
  <si>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</si>
  <si>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</si>
  <si>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</si>
  <si>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</si>
  <si>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</si>
  <si>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</si>
  <si>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</si>
  <si>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</si>
  <si>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</si>
  <si>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</si>
  <si>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</si>
  <si>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</si>
  <si>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</si>
  <si>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</si>
  <si>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</si>
  <si>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</si>
  <si>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</si>
  <si>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</si>
  <si>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</si>
  <si>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</si>
  <si>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</si>
  <si>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</si>
  <si>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</si>
  <si>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</si>
  <si>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</si>
  <si>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</si>
  <si>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</si>
  <si>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</si>
  <si>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</si>
  <si>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</si>
  <si>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</si>
  <si>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</si>
  <si>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</si>
  <si>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</si>
  <si>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</si>
  <si>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</si>
  <si>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</si>
  <si>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</si>
  <si>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</si>
  <si>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</si>
  <si>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</si>
  <si>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</si>
  <si>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</si>
  <si>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</si>
  <si>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</si>
  <si>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</si>
  <si>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</si>
  <si>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</si>
  <si>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</si>
  <si>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</si>
  <si>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</si>
  <si>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</si>
  <si>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</si>
  <si>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</si>
  <si>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</si>
  <si>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</si>
  <si>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</si>
  <si>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</si>
  <si>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</si>
  <si>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</si>
  <si>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</si>
  <si>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</si>
  <si>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</si>
  <si>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</si>
  <si>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</si>
  <si>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</si>
  <si>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</si>
  <si>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</si>
  <si>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</si>
  <si>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</si>
  <si>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</si>
  <si>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</si>
  <si>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</si>
  <si>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</si>
  <si>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</si>
  <si>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</si>
  <si>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</si>
  <si>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</si>
  <si>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</si>
  <si>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</si>
  <si>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</si>
  <si>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</si>
  <si>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</si>
  <si>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</si>
  <si>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</si>
  <si>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</si>
  <si>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</si>
  <si>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</si>
  <si>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</si>
  <si>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</si>
  <si>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</si>
  <si>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</si>
  <si>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</si>
  <si>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</si>
  <si>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</si>
  <si>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</si>
  <si>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</si>
  <si>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</si>
  <si>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</si>
  <si>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</si>
  <si>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</si>
  <si>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</si>
  <si>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</si>
  <si>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</si>
  <si>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</si>
  <si>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</si>
  <si>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</si>
  <si>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</si>
  <si>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</si>
  <si>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</si>
  <si>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</si>
  <si>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</si>
  <si>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</si>
  <si>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</si>
  <si>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</si>
  <si>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</si>
  <si>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</si>
  <si>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</si>
  <si>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</si>
  <si>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</si>
  <si>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</si>
  <si>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</si>
  <si>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</si>
  <si>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</si>
  <si>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</si>
  <si>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</si>
  <si>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</si>
  <si>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</si>
  <si>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</si>
  <si>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</si>
  <si>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</si>
  <si>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</si>
  <si>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</si>
  <si>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</si>
  <si>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</si>
  <si>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</si>
  <si>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</si>
  <si>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</si>
  <si>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</si>
  <si>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</si>
  <si>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</si>
  <si>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</si>
  <si>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</si>
  <si>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</si>
  <si>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</si>
  <si>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</si>
  <si>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</si>
  <si>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</si>
  <si>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</si>
  <si>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</si>
  <si>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</si>
  <si>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</si>
  <si>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</si>
  <si>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</si>
  <si>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</si>
  <si>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Def1</t>
  </si>
  <si>
    <t>Def2</t>
  </si>
  <si>
    <t>Def3</t>
  </si>
  <si>
    <t>Def4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</si>
  <si>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</si>
  <si>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</si>
  <si>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</si>
  <si>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</si>
  <si>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</si>
  <si>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</si>
  <si>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</si>
  <si>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</si>
  <si>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</si>
  <si>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</si>
  <si>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</si>
  <si>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</si>
  <si>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</si>
  <si>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</si>
  <si>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</si>
  <si>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</si>
  <si>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</si>
  <si>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</si>
  <si>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</si>
  <si>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</si>
  <si>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</si>
  <si>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</si>
  <si>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</si>
  <si>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</si>
  <si>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</si>
  <si>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</si>
  <si>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</si>
  <si>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</si>
  <si>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</si>
  <si>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</si>
  <si>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</si>
  <si>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</si>
  <si>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</si>
  <si>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</si>
  <si>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</si>
  <si>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</si>
  <si>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</si>
  <si>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</si>
  <si>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</si>
  <si>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</si>
  <si>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</si>
  <si>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</si>
  <si>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</si>
  <si>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</si>
  <si>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</si>
  <si>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</si>
  <si>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</si>
  <si>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</si>
  <si>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</si>
  <si>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</si>
  <si>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</si>
  <si>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</si>
  <si>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</si>
  <si>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</si>
  <si>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</si>
  <si>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</si>
  <si>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</si>
  <si>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</si>
  <si>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</si>
  <si>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</si>
  <si>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</si>
  <si>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</si>
  <si>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</si>
  <si>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</si>
  <si>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</si>
  <si>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</si>
  <si>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</si>
  <si>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</si>
  <si>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</si>
  <si>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</si>
  <si>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</si>
  <si>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</si>
  <si>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~RFInput</t>
  </si>
  <si>
    <t>Sno</t>
  </si>
  <si>
    <t>Text</t>
  </si>
  <si>
    <t>RFSwitch</t>
  </si>
  <si>
    <t>$SET BENCOST YES</t>
  </si>
  <si>
    <t>benefit-cost reporting for new technologies</t>
  </si>
  <si>
    <t>$SET ANNCOST LEV</t>
  </si>
  <si>
    <t>report annual costs based upon levelized values over process lifetimes or periods</t>
  </si>
  <si>
    <t>$SET WAVER YES</t>
  </si>
  <si>
    <t>weighted average interpolation (COM_PROJ and PRC_RESID)</t>
  </si>
  <si>
    <t>FLO~1</t>
  </si>
  <si>
    <t>ELC~1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</si>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</sst>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9"/>
  <sheetViews>
    <sheetView zoomScaleNormal="100" workbookViewId="0"/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2"/>
  <sheetViews>
    <sheetView zoomScaleNormal="100" workbookViewId="0"/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133</v>
      </c>
      <c r="D23" s="124" t="s">
        <v>176</v>
      </c>
      <c r="E23" s="124" t="s">
        <v>178</v>
      </c>
      <c r="F23" t="s">
        <v>51</v>
      </c>
    </row>
    <row r="24" spans="2:10">
      <c r="D24" s="124" t="s">
        <v>177</v>
      </c>
      <c r="E24" s="124" t="s">
        <v>179</v>
      </c>
      <c r="F24" t="s">
        <v>51</v>
      </c>
    </row>
    <row r="25" spans="2:10">
      <c r="C25" t="s">
        <v>164</v>
      </c>
      <c r="D25" s="124" t="s">
        <v>189</v>
      </c>
      <c r="E25" s="124" t="s">
        <v>190</v>
      </c>
      <c r="F25" t="s">
        <v>51</v>
      </c>
    </row>
    <row r="26" spans="2:10">
      <c r="B26" t="s">
        <v>200</v>
      </c>
      <c r="C26" t="s">
        <v>133</v>
      </c>
      <c r="D26" s="124" t="s">
        <v>202</v>
      </c>
      <c r="E26" s="124" t="s">
        <v>204</v>
      </c>
      <c r="F26" t="s">
        <v>51</v>
      </c>
      <c r="H26" t="s">
        <v>203</v>
      </c>
    </row>
    <row r="27" spans="2:10">
      <c r="B27" t="s">
        <v>201</v>
      </c>
      <c r="C27" t="s">
        <v>164</v>
      </c>
      <c r="D27" s="124" t="s">
        <v>202</v>
      </c>
      <c r="E27" s="124" t="s">
        <v>205</v>
      </c>
      <c r="F27" t="s">
        <v>163</v>
      </c>
    </row>
    <row r="28" spans="2:10">
      <c r="C28" t="str">
        <f>LEFT(D28,3)</f>
        <v>ENV</v>
      </c>
      <c r="D28" s="124" t="s">
        <v>206</v>
      </c>
      <c r="E28" t="str">
        <f>C28&amp;" commodity to test trade pcg"</f>
        <v>ENV commodity to test trade pcg</v>
      </c>
      <c r="F28" t="s">
        <v>163</v>
      </c>
    </row>
    <row r="29" spans="2:10">
      <c r="C29" t="str">
        <f t="shared" ref="C29:C32" si="0">LEFT(D29,3)</f>
        <v>NRG</v>
      </c>
      <c r="D29" s="124" t="s">
        <v>207</v>
      </c>
      <c r="E29" t="str">
        <f t="shared" ref="E29:E32" si="1">C29&amp;" commodity to test trade pcg"</f>
        <v>NRG commodity to test trade pcg</v>
      </c>
      <c r="F29" t="s">
        <v>51</v>
      </c>
    </row>
    <row r="30" spans="2:10">
      <c r="C30" t="str">
        <f t="shared" si="0"/>
        <v>MAT</v>
      </c>
      <c r="D30" s="124" t="s">
        <v>208</v>
      </c>
      <c r="E30" t="str">
        <f t="shared" si="1"/>
        <v>MAT commodity to test trade pcg</v>
      </c>
      <c r="F30" t="s">
        <v>163</v>
      </c>
    </row>
    <row r="31" spans="2:10">
      <c r="C31" t="str">
        <f t="shared" si="0"/>
        <v>FIN</v>
      </c>
      <c r="D31" s="124" t="s">
        <v>209</v>
      </c>
      <c r="E31" t="str">
        <f t="shared" si="1"/>
        <v>FIN commodity to test trade pcg</v>
      </c>
      <c r="F31" t="s">
        <v>211</v>
      </c>
    </row>
    <row r="32" spans="2:10">
      <c r="C32" t="str">
        <f t="shared" si="0"/>
        <v>DEM</v>
      </c>
      <c r="D32" s="124" t="s">
        <v>210</v>
      </c>
      <c r="E32" t="str">
        <f t="shared" si="1"/>
        <v>DEM commodity to test trade pcg</v>
      </c>
      <c r="F32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248</v>
      </c>
    </row>
    <row r="3" spans="2:6">
      <c r="B3" t="s">
        <v>12</v>
      </c>
      <c r="C3" t="s">
        <v>13</v>
      </c>
      <c r="D3" t="s">
        <v>14</v>
      </c>
      <c r="E3" t="s">
        <v>249</v>
      </c>
      <c r="F3" t="s">
        <v>250</v>
      </c>
    </row>
    <row r="4" spans="2:6">
      <c r="B4" t="s">
        <v>68</v>
      </c>
      <c r="C4" t="s">
        <v>251</v>
      </c>
      <c r="D4" t="s">
        <v>72</v>
      </c>
      <c r="E4" t="s">
        <v>252</v>
      </c>
      <c r="F4" t="s">
        <v>253</v>
      </c>
    </row>
    <row r="5" spans="2:6">
      <c r="B5" t="s">
        <v>88</v>
      </c>
      <c r="C5" t="s">
        <v>254</v>
      </c>
      <c r="D5" t="s">
        <v>255</v>
      </c>
      <c r="E5" t="s">
        <v>252</v>
      </c>
      <c r="F5" t="s">
        <v>253</v>
      </c>
    </row>
    <row r="6" spans="2:6">
      <c r="B6" t="s">
        <v>70</v>
      </c>
      <c r="C6" t="s">
        <v>256</v>
      </c>
      <c r="D6" t="s">
        <v>71</v>
      </c>
      <c r="E6" t="s">
        <v>68</v>
      </c>
      <c r="F6" t="s">
        <v>253</v>
      </c>
    </row>
    <row r="7" spans="2:6">
      <c r="B7" t="s">
        <v>95</v>
      </c>
      <c r="D7" t="s">
        <v>257</v>
      </c>
      <c r="F7" t="s">
        <v>253</v>
      </c>
    </row>
    <row r="8" spans="2:6">
      <c r="D8" t="s">
        <v>258</v>
      </c>
      <c r="F8" t="s">
        <v>256</v>
      </c>
    </row>
    <row r="9" spans="2:6">
      <c r="D9" t="s">
        <v>259</v>
      </c>
      <c r="F9" t="s">
        <v>256</v>
      </c>
    </row>
    <row r="10" spans="2:6">
      <c r="D10" t="s">
        <v>260</v>
      </c>
      <c r="F10" t="s">
        <v>256</v>
      </c>
    </row>
    <row r="11" spans="2:6">
      <c r="D11" t="s">
        <v>261</v>
      </c>
      <c r="F11" t="s">
        <v>256</v>
      </c>
    </row>
    <row r="12" spans="2:6">
      <c r="D12" t="s">
        <v>262</v>
      </c>
      <c r="F12" t="s">
        <v>256</v>
      </c>
    </row>
    <row r="13" spans="2:6">
      <c r="D13" t="s">
        <v>263</v>
      </c>
      <c r="F13" t="s">
        <v>256</v>
      </c>
    </row>
    <row r="14" spans="2:6">
      <c r="D14" t="s">
        <v>264</v>
      </c>
      <c r="F14" t="s">
        <v>256</v>
      </c>
    </row>
    <row r="15" spans="2:6">
      <c r="D15" t="s">
        <v>265</v>
      </c>
      <c r="F15" t="s">
        <v>256</v>
      </c>
    </row>
    <row r="16" spans="2:6">
      <c r="D16" t="s">
        <v>266</v>
      </c>
      <c r="F16" t="s">
        <v>256</v>
      </c>
    </row>
    <row r="17" spans="4:6">
      <c r="D17" t="s">
        <v>267</v>
      </c>
      <c r="F17" t="s">
        <v>256</v>
      </c>
    </row>
    <row r="18" spans="4:6">
      <c r="D18" t="s">
        <v>268</v>
      </c>
      <c r="F18" t="s">
        <v>256</v>
      </c>
    </row>
    <row r="19" spans="4:6">
      <c r="D19" t="s">
        <v>269</v>
      </c>
      <c r="F19" t="s">
        <v>256</v>
      </c>
    </row>
    <row r="20" spans="4:6">
      <c r="D20" t="s">
        <v>270</v>
      </c>
      <c r="F20" t="s">
        <v>256</v>
      </c>
    </row>
    <row r="21" spans="4:6">
      <c r="D21" t="s">
        <v>271</v>
      </c>
      <c r="F21" t="s">
        <v>256</v>
      </c>
    </row>
    <row r="22" spans="4:6">
      <c r="D22" t="s">
        <v>272</v>
      </c>
      <c r="F22" t="s">
        <v>256</v>
      </c>
    </row>
    <row r="23" spans="4:6">
      <c r="D23" t="s">
        <v>273</v>
      </c>
      <c r="F23" t="s">
        <v>256</v>
      </c>
    </row>
    <row r="24" spans="4:6">
      <c r="D24" t="s">
        <v>274</v>
      </c>
      <c r="F24" t="s">
        <v>256</v>
      </c>
    </row>
    <row r="25" spans="4:6">
      <c r="D25" t="s">
        <v>275</v>
      </c>
      <c r="F25" t="s">
        <v>256</v>
      </c>
    </row>
    <row r="26" spans="4:6">
      <c r="D26" t="s">
        <v>276</v>
      </c>
      <c r="F26" t="s">
        <v>256</v>
      </c>
    </row>
    <row r="27" spans="4:6">
      <c r="D27" t="s">
        <v>277</v>
      </c>
      <c r="F27" t="s">
        <v>256</v>
      </c>
    </row>
    <row r="28" spans="4:6">
      <c r="D28" t="s">
        <v>278</v>
      </c>
      <c r="F28" t="s">
        <v>256</v>
      </c>
    </row>
    <row r="29" spans="4:6">
      <c r="D29" t="s">
        <v>279</v>
      </c>
      <c r="F29" t="s">
        <v>256</v>
      </c>
    </row>
    <row r="30" spans="4:6">
      <c r="D30" t="s">
        <v>280</v>
      </c>
      <c r="F30" t="s">
        <v>256</v>
      </c>
    </row>
    <row r="31" spans="4:6">
      <c r="D31" t="s">
        <v>281</v>
      </c>
      <c r="F3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39"/>
  <sheetViews>
    <sheetView zoomScale="110" zoomScaleNormal="110" workbookViewId="0"/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7.7109375" bestFit="1" customWidth="1"/>
    <col min="5" max="5" width="11.7109375" bestFit="1" customWidth="1"/>
    <col min="6" max="6" width="8.7109375" bestFit="1" customWidth="1"/>
    <col min="8" max="8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Def4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5">
      <c r="B17" s="14"/>
      <c r="C17" s="14">
        <v>5</v>
      </c>
      <c r="D17" s="14">
        <v>5</v>
      </c>
    </row>
    <row r="18" spans="1:5">
      <c r="B18" s="14"/>
      <c r="C18" s="14"/>
      <c r="D18" s="14">
        <v>5</v>
      </c>
    </row>
    <row r="19" spans="1:5">
      <c r="B19" s="14"/>
      <c r="C19" s="14"/>
      <c r="D19" s="14">
        <v>5</v>
      </c>
    </row>
    <row r="20" spans="1:5">
      <c r="B20" s="14"/>
      <c r="C20" s="14"/>
      <c r="D20" s="14">
        <v>5</v>
      </c>
    </row>
    <row r="21" spans="1:5">
      <c r="B21" s="14"/>
      <c r="C21" s="14"/>
      <c r="D21" s="14">
        <v>5</v>
      </c>
    </row>
    <row r="22" spans="1:5">
      <c r="B22" s="14"/>
      <c r="C22" s="14"/>
      <c r="D22" s="14">
        <v>5</v>
      </c>
    </row>
    <row r="23" spans="1:5">
      <c r="B23" s="14"/>
      <c r="C23" s="14"/>
      <c r="D23" s="14">
        <v>5</v>
      </c>
    </row>
    <row r="26" spans="1:5">
      <c r="A26" s="129" t="s">
        <v>212</v>
      </c>
    </row>
    <row r="27" spans="1:5">
      <c r="A27" t="s">
        <v>217</v>
      </c>
      <c r="B27" s="125" t="s">
        <v>213</v>
      </c>
      <c r="C27" s="125" t="s">
        <v>214</v>
      </c>
      <c r="D27" s="125" t="s">
        <v>215</v>
      </c>
      <c r="E27" s="125" t="s">
        <v>216</v>
      </c>
    </row>
    <row r="28" spans="1:5">
      <c r="A28" t="s">
        <v>246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5">
      <c r="A29" t="s">
        <v>247</v>
      </c>
      <c r="B29" s="14">
        <v>2005</v>
      </c>
      <c r="C29" s="14">
        <v>2005</v>
      </c>
      <c r="D29" s="14">
        <v>2005</v>
      </c>
      <c r="E29" s="14">
        <v>2005</v>
      </c>
    </row>
    <row r="30" spans="1:5">
      <c r="A30" t="s">
        <v>247</v>
      </c>
      <c r="B30" s="14">
        <v>2007</v>
      </c>
      <c r="C30" s="14">
        <v>2006</v>
      </c>
      <c r="D30" s="14">
        <v>2006</v>
      </c>
      <c r="E30" s="14">
        <v>2006</v>
      </c>
    </row>
    <row r="31" spans="1:5">
      <c r="A31" t="s">
        <v>247</v>
      </c>
      <c r="B31" s="14"/>
      <c r="C31" s="14">
        <v>2007</v>
      </c>
      <c r="D31" s="14">
        <v>2007</v>
      </c>
      <c r="E31" s="14">
        <v>2007</v>
      </c>
    </row>
    <row r="32" spans="1:5">
      <c r="A32" t="s">
        <v>247</v>
      </c>
      <c r="B32" s="14"/>
      <c r="C32" s="14">
        <v>2010</v>
      </c>
      <c r="D32" s="14">
        <v>2010</v>
      </c>
      <c r="E32" s="14">
        <v>2010</v>
      </c>
    </row>
    <row r="33" spans="1:5">
      <c r="A33" t="s">
        <v>247</v>
      </c>
      <c r="B33" s="14"/>
      <c r="C33" s="14">
        <v>2015</v>
      </c>
      <c r="D33" s="14">
        <v>2015</v>
      </c>
      <c r="E33" s="14">
        <v>2015</v>
      </c>
    </row>
    <row r="34" spans="1:5">
      <c r="A34" t="s">
        <v>247</v>
      </c>
      <c r="B34" s="14"/>
      <c r="C34" s="14"/>
      <c r="D34" s="14">
        <v>2020</v>
      </c>
      <c r="E34" s="14">
        <v>2020</v>
      </c>
    </row>
    <row r="35" spans="1:5">
      <c r="A35" t="s">
        <v>247</v>
      </c>
      <c r="B35" s="14"/>
      <c r="C35" s="14"/>
      <c r="D35" s="14">
        <v>2030</v>
      </c>
      <c r="E35" s="14">
        <v>2030</v>
      </c>
    </row>
    <row r="36" spans="1:5">
      <c r="A36" t="s">
        <v>247</v>
      </c>
      <c r="B36" s="14"/>
      <c r="C36" s="14"/>
      <c r="D36" s="14">
        <v>2050</v>
      </c>
      <c r="E36" s="14">
        <v>2050</v>
      </c>
    </row>
    <row r="37" spans="1:5">
      <c r="A37" t="s">
        <v>247</v>
      </c>
      <c r="B37" s="14"/>
      <c r="C37" s="14"/>
      <c r="D37" s="14"/>
      <c r="E37" s="14">
        <v>2060</v>
      </c>
    </row>
    <row r="38" spans="1:5">
      <c r="A38" t="s">
        <v>247</v>
      </c>
      <c r="B38" s="14"/>
      <c r="C38" s="14"/>
      <c r="D38" s="14"/>
      <c r="E38" s="14">
        <v>2075</v>
      </c>
    </row>
    <row r="39" spans="1:5">
      <c r="A39" t="s">
        <v>247</v>
      </c>
      <c r="B39" s="14"/>
      <c r="C39" s="14"/>
      <c r="D39" s="14"/>
      <c r="E39" s="14">
        <v>2100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/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>
        <v>5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G14" sqref="G14"/>
    </sheetView>
  </sheetViews>
  <sheetFormatPr defaultRowHeight="12.75"/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282</v>
      </c>
      <c r="D6" s="137" t="s">
        <v>283</v>
      </c>
      <c r="E6" s="134">
        <v>1</v>
      </c>
    </row>
    <row r="7" spans="2:5">
      <c r="B7" s="134"/>
      <c r="C7" s="134" t="s">
        <v>282</v>
      </c>
      <c r="D7" s="134" t="s">
        <v>299</v>
      </c>
      <c r="E7" s="134">
        <v>1</v>
      </c>
    </row>
    <row r="8" spans="2:5">
      <c r="B8" s="134"/>
      <c r="C8" s="134" t="s">
        <v>282</v>
      </c>
      <c r="D8" s="134" t="s">
        <v>284</v>
      </c>
      <c r="E8" s="134">
        <v>1</v>
      </c>
    </row>
    <row r="9" spans="2:5">
      <c r="B9" s="134"/>
      <c r="C9" s="134" t="s">
        <v>282</v>
      </c>
      <c r="D9" s="134" t="s">
        <v>285</v>
      </c>
      <c r="E9" s="134">
        <v>1</v>
      </c>
    </row>
    <row r="10" spans="2:5">
      <c r="B10" s="134"/>
      <c r="C10" s="134" t="s">
        <v>282</v>
      </c>
      <c r="D10" s="134" t="s">
        <v>286</v>
      </c>
      <c r="E10" s="134">
        <v>0</v>
      </c>
    </row>
    <row r="11" spans="2:5">
      <c r="B11" s="134"/>
      <c r="C11" s="134" t="s">
        <v>282</v>
      </c>
      <c r="D11" s="134" t="s">
        <v>287</v>
      </c>
      <c r="E11" s="134">
        <v>1</v>
      </c>
    </row>
    <row r="12" spans="2:5">
      <c r="B12" s="134"/>
      <c r="C12" s="134" t="s">
        <v>282</v>
      </c>
      <c r="D12" s="134" t="s">
        <v>288</v>
      </c>
      <c r="E12" s="134">
        <v>1</v>
      </c>
    </row>
    <row r="13" spans="2:5">
      <c r="C13" s="134" t="s">
        <v>282</v>
      </c>
      <c r="D13" s="134" t="s">
        <v>300</v>
      </c>
      <c r="E13" s="134">
        <v>1</v>
      </c>
    </row>
    <row r="17" spans="2:10">
      <c r="B17" s="136" t="s">
        <v>289</v>
      </c>
      <c r="C17" s="134"/>
      <c r="D17" s="134"/>
      <c r="E17" s="134"/>
    </row>
    <row r="18" spans="2:10">
      <c r="B18" s="135" t="s">
        <v>290</v>
      </c>
      <c r="C18" s="135" t="s">
        <v>21</v>
      </c>
      <c r="D18" s="135" t="s">
        <v>291</v>
      </c>
      <c r="E18" s="134"/>
      <c r="F18" s="133"/>
      <c r="G18" s="133"/>
      <c r="H18" s="133"/>
      <c r="I18" s="133"/>
      <c r="J18" s="133"/>
    </row>
    <row r="19" spans="2:10">
      <c r="B19" s="134">
        <v>1</v>
      </c>
      <c r="C19" s="134" t="s">
        <v>292</v>
      </c>
      <c r="D19" s="134" t="s">
        <v>293</v>
      </c>
      <c r="E19" s="134"/>
      <c r="F19" s="134"/>
      <c r="G19" s="134" t="s">
        <v>294</v>
      </c>
      <c r="H19" s="134"/>
      <c r="I19" s="134"/>
      <c r="J19" s="134"/>
    </row>
    <row r="20" spans="2:10">
      <c r="B20" s="134"/>
      <c r="C20" s="134" t="s">
        <v>292</v>
      </c>
      <c r="D20" s="134" t="s">
        <v>295</v>
      </c>
      <c r="E20" s="134"/>
      <c r="F20" s="134"/>
      <c r="G20" s="134" t="s">
        <v>296</v>
      </c>
      <c r="H20" s="134"/>
      <c r="I20" s="134"/>
      <c r="J20" s="134"/>
    </row>
    <row r="21" spans="2:10">
      <c r="B21" s="134"/>
      <c r="C21" s="134" t="s">
        <v>292</v>
      </c>
      <c r="D21" s="134" t="s">
        <v>297</v>
      </c>
      <c r="E21" s="134"/>
      <c r="F21" s="134"/>
      <c r="G21" s="134" t="s">
        <v>298</v>
      </c>
      <c r="H21" s="134"/>
      <c r="I21" s="134"/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tabSelected="1"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243</v>
      </c>
      <c r="C13" s="131"/>
    </row>
    <row r="14" spans="2:11">
      <c r="B14" s="131" t="s">
        <v>218</v>
      </c>
      <c r="C14" s="131" t="s">
        <v>219</v>
      </c>
      <c r="D14" s="130" t="s">
        <v>220</v>
      </c>
    </row>
    <row r="15" spans="2:11">
      <c r="B15" s="131" t="s">
        <v>221</v>
      </c>
      <c r="C15" s="131" t="s">
        <v>51</v>
      </c>
      <c r="D15" s="130">
        <v>1055.55</v>
      </c>
      <c r="K15" s="132" t="s">
        <v>245</v>
      </c>
    </row>
    <row r="16" spans="2:11">
      <c r="B16" s="131" t="s">
        <v>222</v>
      </c>
      <c r="C16" s="131" t="s">
        <v>51</v>
      </c>
      <c r="D16" s="130">
        <v>3.6</v>
      </c>
    </row>
    <row r="17" spans="2:11">
      <c r="B17" s="131" t="s">
        <v>223</v>
      </c>
      <c r="C17" s="131" t="s">
        <v>224</v>
      </c>
      <c r="D17" s="130">
        <v>1000</v>
      </c>
      <c r="K17" s="132" t="s">
        <v>244</v>
      </c>
    </row>
    <row r="18" spans="2:11">
      <c r="B18" s="131" t="s">
        <v>225</v>
      </c>
      <c r="C18" s="131" t="s">
        <v>226</v>
      </c>
      <c r="D18" s="130">
        <v>1000</v>
      </c>
    </row>
    <row r="19" spans="2:11">
      <c r="B19" s="131" t="s">
        <v>227</v>
      </c>
      <c r="C19" s="131" t="s">
        <v>51</v>
      </c>
      <c r="D19" s="130">
        <v>1.05555</v>
      </c>
    </row>
    <row r="20" spans="2:11">
      <c r="B20" s="131" t="s">
        <v>228</v>
      </c>
      <c r="C20" s="131" t="s">
        <v>51</v>
      </c>
      <c r="D20" s="130">
        <v>4.1868000000000002E-2</v>
      </c>
    </row>
    <row r="21" spans="2:11">
      <c r="B21" s="131" t="s">
        <v>229</v>
      </c>
      <c r="C21" s="131" t="s">
        <v>51</v>
      </c>
      <c r="D21" s="130">
        <v>41.868000000000002</v>
      </c>
    </row>
    <row r="22" spans="2:11">
      <c r="B22" s="131" t="s">
        <v>230</v>
      </c>
      <c r="C22" s="131" t="s">
        <v>51</v>
      </c>
      <c r="D22" s="130">
        <v>3.5999999999999999E-3</v>
      </c>
    </row>
    <row r="23" spans="2:11">
      <c r="B23" s="131" t="s">
        <v>231</v>
      </c>
      <c r="C23" s="131" t="s">
        <v>224</v>
      </c>
      <c r="D23" s="130">
        <v>1000000</v>
      </c>
    </row>
    <row r="24" spans="2:11">
      <c r="B24" s="131" t="s">
        <v>232</v>
      </c>
      <c r="C24" s="131" t="s">
        <v>233</v>
      </c>
      <c r="D24" s="130">
        <v>1000</v>
      </c>
    </row>
    <row r="25" spans="2:11">
      <c r="B25" s="131" t="s">
        <v>234</v>
      </c>
      <c r="C25" s="131" t="s">
        <v>235</v>
      </c>
      <c r="D25" s="130">
        <v>0.15384600000000001</v>
      </c>
    </row>
    <row r="26" spans="2:11">
      <c r="B26" s="131" t="s">
        <v>236</v>
      </c>
      <c r="C26" s="131" t="s">
        <v>237</v>
      </c>
      <c r="D26" s="130">
        <v>-1E-3</v>
      </c>
    </row>
    <row r="27" spans="2:11">
      <c r="B27" s="131" t="s">
        <v>238</v>
      </c>
      <c r="C27" s="131" t="s">
        <v>51</v>
      </c>
      <c r="D27" s="130">
        <v>1000</v>
      </c>
    </row>
    <row r="28" spans="2:11">
      <c r="B28" s="131" t="s">
        <v>239</v>
      </c>
      <c r="C28" s="131" t="s">
        <v>51</v>
      </c>
      <c r="D28" s="130">
        <v>37.681199999999997</v>
      </c>
    </row>
    <row r="29" spans="2:11">
      <c r="B29" s="131" t="s">
        <v>240</v>
      </c>
      <c r="C29" s="131" t="s">
        <v>51</v>
      </c>
      <c r="D29" s="130">
        <v>2299</v>
      </c>
    </row>
    <row r="30" spans="2:11">
      <c r="B30" s="131" t="s">
        <v>241</v>
      </c>
      <c r="C30" s="131" t="s">
        <v>235</v>
      </c>
      <c r="D30" s="130">
        <v>2.7777769999999999</v>
      </c>
    </row>
    <row r="31" spans="2:11">
      <c r="B31" s="131" t="s">
        <v>242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301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Sheet2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2020-12-28T10:51:17Z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528011500835418</vt:r8>
  </property>
</Properties>
</file>