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bRES_TMPL\"/>
    </mc:Choice>
  </mc:AlternateContent>
  <xr:revisionPtr revIDLastSave="0" documentId="13_ncr:1_{06FB60CD-5284-43BE-9644-A5E7343879D9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B24" i="5" l="1"/>
  <c r="F17" i="5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<sst xmlns="http://schemas.openxmlformats.org/spreadsheetml/2006/main" count="721" uniqueCount="259">
  <si>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</si>
  <si>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</si>
  <si>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</si>
  <si>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</si>
  <si>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</si>
  <si>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</si>
  <si>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</si>
  <si>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</si>
  <si>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</si>
  <si>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</si>
  <si>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</si>
  <si>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</si>
  <si>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</si>
  <si>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</si>
  <si>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</si>
  <si>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</si>
  <si>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</si>
  <si>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</si>
  <si>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</si>
  <si>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</si>
  <si>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</si>
  <si>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</si>
  <si>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</si>
  <si>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</si>
  <si>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</si>
  <si>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</si>
  <si>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</si>
  <si>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</si>
  <si>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</si>
  <si>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</si>
  <si>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</si>
  <si>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</si>
  <si>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</si>
  <si>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</si>
  <si>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</si>
  <si>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</si>
  <si>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</si>
  <si>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</si>
  <si>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</si>
  <si>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</si>
  <si>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</si>
  <si>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</si>
  <si>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</si>
  <si>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</si>
  <si>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</si>
  <si>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</si>
  <si>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</si>
  <si>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</si>
  <si>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</si>
  <si>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</si>
  <si>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</si>
  <si>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</si>
  <si>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</si>
  <si>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</si>
  <si>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</si>
  <si>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</si>
  <si>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</si>
  <si>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</si>
  <si>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</si>
  <si>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</si>
  <si>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</si>
  <si>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</si>
  <si>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</si>
  <si>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</si>
  <si>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</si>
  <si>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</si>
  <si>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</si>
  <si>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</si>
  <si>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</si>
  <si>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</si>
  <si>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</si>
  <si>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</si>
  <si>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</si>
  <si>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</si>
  <si>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</si>
  <si>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</si>
  <si>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</si>
  <si>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</si>
  <si>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</si>
  <si>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</si>
  <si>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</si>
  <si>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</si>
  <si>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</si>
  <si>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</si>
  <si>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</si>
  <si>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</si>
  <si>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</si>
  <si>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</si>
  <si>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</si>
  <si>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</si>
  <si>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</si>
  <si>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</si>
  <si>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</si>
  <si>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</si>
  <si>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</si>
  <si>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</si>
  <si>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</si>
  <si>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</si>
  <si>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</si>
  <si>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</si>
  <si>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</si>
  <si>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</si>
  <si>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</si>
  <si>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</si>
  <si>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</si>
  <si>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</si>
  <si>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</si>
  <si>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</si>
  <si>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</si>
  <si>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</si>
  <si>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</si>
  <si>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</si>
  <si>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</si>
  <si>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</si>
  <si>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</si>
  <si>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</si>
  <si>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</si>
  <si>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</si>
  <si>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</si>
  <si>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</si>
  <si>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</si>
  <si>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</si>
  <si>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</si>
  <si>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</si>
  <si>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</si>
  <si>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</si>
  <si>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</si>
  <si>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</si>
  <si>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</si>
  <si>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</si>
  <si>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</si>
  <si>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</si>
  <si>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</si>
  <si>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</si>
  <si>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</si>
  <si>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</si>
  <si>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</si>
  <si>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</si>
  <si>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</si>
  <si>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</si>
  <si>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</si>
  <si>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</si>
  <si>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</si>
  <si>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</si>
  <si>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</si>
  <si>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</si>
  <si>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</si>
  <si>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</si>
  <si>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</si>
  <si>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</si>
  <si>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</si>
  <si>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</si>
  <si>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</si>
  <si>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</si>
  <si>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</si>
  <si>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</si>
  <si>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</si>
  <si>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</si>
  <si>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</si>
  <si>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</si>
  <si>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</si>
  <si>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</si>
  <si>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</si>
  <si>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</si>
  <si>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</si>
  <si>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</si>
  <si>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</si>
  <si>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</si>
  <si>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</si>
  <si>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</si>
  <si>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</si>
  <si>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</si>
  <si>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</si>
  <si>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</si>
  <si>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</si>
  <si>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</si>
  <si>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</si>
  <si>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</si>
  <si>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</si>
  <si>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</si>
  <si>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</si>
  <si>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</si>
  <si>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</si>
  <si>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</si>
  <si>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</si>
  <si>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</si>
  <si>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</si>
  <si>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</si>
  <si>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</si>
  <si>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</si>
  <si>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</si>
  <si>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</si>
  <si>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</si>
  <si>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</si>
  <si>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</si>
  <si>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</si>
  <si>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</si>
  <si>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</si>
  <si>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</si>
  <si>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</si>
  <si>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</si>
  <si>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</si>
  <si>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</si>
  <si>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</si>
  <si>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</si>
  <si>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</si>
  <si>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</si>
  <si>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</si>
  <si>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</si>
  <si>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</si>
  <si>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</si>
  <si>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</si>
  <si>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</si>
  <si>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</si>
  <si>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</si>
  <si>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</si>
  <si>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</si>
  <si>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</si>
  <si>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</si>
  <si>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</si>
  <si>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</si>
  <si>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</si>
  <si>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</si>
  <si>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</si>
  <si>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</si>
  <si>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</si>
  <si>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</si>
  <si>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</si>
  <si>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</si>
  <si>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</si>
  <si>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</si>
  <si>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</si>
  <si>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</si>
  <si>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</si>
  <si>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</si>
  <si>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</si>
  <si>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</si>
  <si>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</si>
  <si>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</si>
  <si>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</si>
  <si>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</si>
  <si>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</si>
  <si>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</si>
  <si>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</si>
  <si>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</si>
  <si>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</si>
  <si>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</si>
  <si>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</si>
  <si>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</si>
  <si>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</si>
  <si>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</si>
  <si>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</si>
  <si>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</si>
  <si>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</si>
  <si>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</si>
  <si>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</si>
  <si>
    <t>AF</t>
  </si>
  <si>
    <t>CommGrp</t>
  </si>
  <si>
    <t>ACTFLO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</si>
</sst>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 applyFill="1"/>
    <xf numFmtId="168" fontId="4" fillId="0" borderId="0" xfId="0" applyNumberFormat="1" applyFont="1" applyFill="1"/>
    <xf numFmtId="168" fontId="0" fillId="0" borderId="0" xfId="0" applyNumberFormat="1"/>
    <xf numFmtId="168" fontId="0" fillId="0" borderId="0" xfId="0" applyNumberFormat="1" applyFill="1" applyAlignment="1"/>
    <xf numFmtId="168" fontId="16" fillId="0" borderId="0" xfId="35" applyNumberFormat="1" applyFont="1"/>
    <xf numFmtId="168" fontId="4" fillId="0" borderId="0" xfId="18" applyNumberFormat="1" applyBorder="1"/>
    <xf numFmtId="168" fontId="26" fillId="3" borderId="2" xfId="1" applyNumberFormat="1" applyFont="1" applyBorder="1" applyAlignment="1">
      <alignment horizontal="center" wrapText="1"/>
    </xf>
    <xf numFmtId="168" fontId="4" fillId="0" borderId="0" xfId="0" applyNumberFormat="1" applyFont="1" applyFill="1" applyAlignment="1"/>
    <xf numFmtId="168" fontId="0" fillId="0" borderId="4" xfId="0" applyNumberFormat="1" applyFill="1" applyBorder="1"/>
    <xf numFmtId="168" fontId="4" fillId="0" borderId="4" xfId="0" applyNumberFormat="1" applyFont="1" applyFill="1" applyBorder="1" applyAlignment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Fill="1" applyBorder="1"/>
    <xf numFmtId="168" fontId="4" fillId="0" borderId="5" xfId="0" applyNumberFormat="1" applyFont="1" applyBorder="1"/>
    <xf numFmtId="168" fontId="0" fillId="0" borderId="5" xfId="0" applyNumberFormat="1" applyBorder="1"/>
  </cellXfs>
  <cellStyles count="59">
    <cellStyle name="20% - Accent5" xfId="1" builtinId="46"/>
    <cellStyle name="40% - Accent3" xfId="2" builtinId="39"/>
    <cellStyle name="Accent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Good" xfId="14" builtinId="26"/>
    <cellStyle name="Hyperlink" xfId="15" builtinId="8"/>
    <cellStyle name="Hyperlink 3" xfId="16" xr:uid="{00000000-0005-0000-0000-00000F000000}"/>
    <cellStyle name="Neutral" xfId="17" builtinId="28"/>
    <cellStyle name="Normal" xfId="0" builtinId="0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0CD47F-B928-442C-AF20-D13E1DC52120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ED48CC-3F17-432F-A8D8-CCF15C8F7458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28DFDC-3004-43E9-A434-982277B859CB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98" name="Picture 1">
          <a:extLst>
            <a:ext uri="{FF2B5EF4-FFF2-40B4-BE49-F238E27FC236}">
              <a16:creationId xmlns:a16="http://schemas.microsoft.com/office/drawing/2014/main" id="{86D3A14C-C971-43B7-BBB1-CB3A11CD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99" name="Picture 2">
          <a:extLst>
            <a:ext uri="{FF2B5EF4-FFF2-40B4-BE49-F238E27FC236}">
              <a16:creationId xmlns:a16="http://schemas.microsoft.com/office/drawing/2014/main" id="{E6E39A63-D04E-41F7-89C2-3BB11DC42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300" name="Picture 3">
          <a:extLst>
            <a:ext uri="{FF2B5EF4-FFF2-40B4-BE49-F238E27FC236}">
              <a16:creationId xmlns:a16="http://schemas.microsoft.com/office/drawing/2014/main" id="{0BBEBFC3-DAFF-4725-806B-DCC03453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42"/>
  <sheetViews>
    <sheetView zoomScale="90" workbookViewId="0">
      <selection activeCell="K25" sqref="K25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124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246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247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188</v>
      </c>
      <c r="S14" s="114" t="s">
        <v>119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190</v>
      </c>
      <c r="S15" s="114" t="s">
        <v>121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189</v>
      </c>
      <c r="S16" s="114" t="s">
        <v>120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191</v>
      </c>
      <c r="S17" s="117" t="s">
        <v>195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192</v>
      </c>
      <c r="S18" s="117" t="s">
        <v>196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193</v>
      </c>
      <c r="S19" s="117" t="s">
        <v>197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248</v>
      </c>
      <c r="C20" s="25" t="s">
        <v>249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194</v>
      </c>
      <c r="S20" s="117" t="s">
        <v>198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199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252</v>
      </c>
      <c r="Q21" s="114"/>
      <c r="R21" s="119" t="s">
        <v>248</v>
      </c>
      <c r="S21" s="117" t="s">
        <v>250</v>
      </c>
      <c r="T21" s="114" t="s">
        <v>52</v>
      </c>
      <c r="U21" s="114" t="s">
        <v>53</v>
      </c>
      <c r="V21" s="115" t="s">
        <v>251</v>
      </c>
      <c r="W21" s="114"/>
      <c r="X21" s="114"/>
    </row>
    <row r="22" spans="2:24" x14ac:dyDescent="0.2">
      <c r="B22" s="27" t="str">
        <f>R18</f>
        <v>ELCRNHYD01</v>
      </c>
      <c r="C22" s="25" t="s">
        <v>200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201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202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>
        <v>0.1</v>
      </c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122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123</v>
      </c>
      <c r="G4" s="51" t="s">
        <v>124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247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124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125</v>
      </c>
      <c r="H8" s="76" t="s">
        <v>126</v>
      </c>
      <c r="I8" s="76" t="s">
        <v>127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128</v>
      </c>
      <c r="H9" s="72" t="s">
        <v>129</v>
      </c>
      <c r="I9" s="72" t="s">
        <v>130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131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8"/>
  <sheetViews>
    <sheetView zoomScale="90" zoomScaleNormal="90" workbookViewId="0">
      <selection activeCell="F13" sqref="F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132</v>
      </c>
      <c r="C4" s="40" t="s">
        <v>152</v>
      </c>
      <c r="D4" s="44" t="s">
        <v>94</v>
      </c>
      <c r="E4" s="51" t="s">
        <v>52</v>
      </c>
      <c r="F4" s="51" t="s">
        <v>123</v>
      </c>
      <c r="H4" s="40" t="s">
        <v>124</v>
      </c>
      <c r="I4" s="40" t="s">
        <v>55</v>
      </c>
    </row>
    <row r="5" spans="1:21" ht="15.75" x14ac:dyDescent="0.25">
      <c r="B5" s="51" t="s">
        <v>133</v>
      </c>
      <c r="C5" s="51" t="s">
        <v>134</v>
      </c>
      <c r="D5" s="44" t="s">
        <v>94</v>
      </c>
      <c r="E5" s="51" t="s">
        <v>52</v>
      </c>
      <c r="F5" s="51" t="s">
        <v>53</v>
      </c>
      <c r="H5" s="51" t="s">
        <v>124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124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246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247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153</v>
      </c>
      <c r="I14" s="47" t="s">
        <v>154</v>
      </c>
      <c r="J14" s="47" t="s">
        <v>155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135</v>
      </c>
      <c r="D15" t="s">
        <v>136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142</v>
      </c>
      <c r="P15" s="121" t="s">
        <v>164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137</v>
      </c>
      <c r="D16" t="s">
        <v>136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143</v>
      </c>
      <c r="P16" s="121" t="s">
        <v>165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138</v>
      </c>
      <c r="D17" t="s">
        <v>136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144</v>
      </c>
      <c r="P17" s="121" t="s">
        <v>151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212</v>
      </c>
      <c r="D18" t="s">
        <v>136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211</v>
      </c>
      <c r="P18" s="121" t="s">
        <v>206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213</v>
      </c>
      <c r="D19" t="s">
        <v>136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210</v>
      </c>
      <c r="P19" s="121" t="s">
        <v>207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139</v>
      </c>
      <c r="D20" s="86" t="s">
        <v>136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145</v>
      </c>
      <c r="P20" s="121" t="s">
        <v>165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139</v>
      </c>
      <c r="D21" s="87" t="s">
        <v>140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146</v>
      </c>
      <c r="P21" s="121" t="s">
        <v>166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135</v>
      </c>
      <c r="D22" t="s">
        <v>141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147</v>
      </c>
      <c r="P22" s="121" t="s">
        <v>167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137</v>
      </c>
      <c r="D23" t="s">
        <v>141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148</v>
      </c>
      <c r="P23" s="121" t="s">
        <v>168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138</v>
      </c>
      <c r="D24" t="s">
        <v>141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149</v>
      </c>
      <c r="P24" s="121" t="s">
        <v>169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212</v>
      </c>
      <c r="D25" t="s">
        <v>141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209</v>
      </c>
      <c r="P25" s="121" t="s">
        <v>208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139</v>
      </c>
      <c r="D26" s="98" t="s">
        <v>141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150</v>
      </c>
      <c r="P26" s="123" t="s">
        <v>170</v>
      </c>
      <c r="Q26" s="122" t="s">
        <v>52</v>
      </c>
      <c r="R26" s="122" t="s">
        <v>97</v>
      </c>
      <c r="S26" s="122"/>
      <c r="T26" s="122"/>
      <c r="U26" s="122"/>
    </row>
    <row r="27" spans="2:21" x14ac:dyDescent="0.2">
      <c r="B27" s="35" t="str">
        <f t="shared" si="0"/>
        <v>RSHNCOA1</v>
      </c>
      <c r="C27" s="102" t="s">
        <v>171</v>
      </c>
      <c r="D27" s="102" t="s">
        <v>172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224</v>
      </c>
      <c r="P27" s="121" t="s">
        <v>156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172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225</v>
      </c>
      <c r="P28" s="121" t="s">
        <v>157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173</v>
      </c>
      <c r="D29" s="35" t="s">
        <v>172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226</v>
      </c>
      <c r="P29" s="121" t="s">
        <v>158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229</v>
      </c>
      <c r="D30" s="35" t="s">
        <v>172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214</v>
      </c>
      <c r="P30" s="121" t="s">
        <v>215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230</v>
      </c>
      <c r="D31" s="35" t="s">
        <v>172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217</v>
      </c>
      <c r="P31" s="121" t="s">
        <v>216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174</v>
      </c>
      <c r="D32" s="86" t="s">
        <v>172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218</v>
      </c>
      <c r="P32" s="121" t="s">
        <v>157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174</v>
      </c>
      <c r="D33" s="87" t="s">
        <v>175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219</v>
      </c>
      <c r="P33" s="121" t="s">
        <v>159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171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220</v>
      </c>
      <c r="P34" s="121" t="s">
        <v>160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221</v>
      </c>
      <c r="P35" s="121" t="s">
        <v>161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173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222</v>
      </c>
      <c r="P36" s="121" t="s">
        <v>162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229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227</v>
      </c>
      <c r="P37" s="121" t="s">
        <v>228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174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223</v>
      </c>
      <c r="P38" s="121" t="s">
        <v>163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5"/>
  <sheetViews>
    <sheetView tabSelected="1" workbookViewId="0">
      <selection activeCell="H24" sqref="H24"/>
    </sheetView>
  </sheetViews>
  <sheetFormatPr defaultRowHeight="12.75" x14ac:dyDescent="0.2"/>
  <cols>
    <col min="1" max="1" width="9.42578125" bestFit="1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5.14062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1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1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1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1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1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1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1:22" x14ac:dyDescent="0.2">
      <c r="A9" t="s">
        <v>257</v>
      </c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256</v>
      </c>
      <c r="H9" s="18" t="s">
        <v>258</v>
      </c>
      <c r="I9" s="18" t="s">
        <v>39</v>
      </c>
      <c r="J9" s="18" t="s">
        <v>5</v>
      </c>
      <c r="K9" s="17" t="s">
        <v>70</v>
      </c>
      <c r="L9" s="17" t="s">
        <v>246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1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107</v>
      </c>
      <c r="I10" s="62" t="s">
        <v>108</v>
      </c>
      <c r="J10" s="61" t="s">
        <v>40</v>
      </c>
      <c r="K10" s="61" t="s">
        <v>247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1:22" ht="13.5" thickBot="1" x14ac:dyDescent="0.25">
      <c r="B11" s="59" t="s">
        <v>80</v>
      </c>
      <c r="C11" s="59"/>
      <c r="D11" s="59"/>
      <c r="E11" s="59"/>
      <c r="F11" s="63" t="s">
        <v>253</v>
      </c>
      <c r="G11" s="69" t="s">
        <v>109</v>
      </c>
      <c r="H11" s="64" t="s">
        <v>110</v>
      </c>
      <c r="I11" s="64" t="s">
        <v>111</v>
      </c>
      <c r="J11" s="63" t="s">
        <v>112</v>
      </c>
      <c r="K11" s="63" t="s">
        <v>84</v>
      </c>
      <c r="L11" s="63" t="s">
        <v>255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1:22" x14ac:dyDescent="0.2">
      <c r="A12" t="s">
        <v>113</v>
      </c>
      <c r="B12" t="str">
        <f>P12</f>
        <v>TCANGAS1</v>
      </c>
      <c r="C12" t="s">
        <v>117</v>
      </c>
      <c r="D12" t="s">
        <v>186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242</v>
      </c>
      <c r="Q12" s="109" t="s">
        <v>176</v>
      </c>
      <c r="R12" s="116" t="s">
        <v>254</v>
      </c>
      <c r="S12" s="116" t="s">
        <v>102</v>
      </c>
      <c r="T12" s="116"/>
      <c r="U12" s="116" t="s">
        <v>113</v>
      </c>
      <c r="V12" s="114"/>
    </row>
    <row r="13" spans="1:22" x14ac:dyDescent="0.2">
      <c r="A13" t="s">
        <v>113</v>
      </c>
      <c r="B13" t="str">
        <f t="shared" ref="B13:B23" si="0">P13</f>
        <v>TCANDSL1</v>
      </c>
      <c r="C13" t="s">
        <v>114</v>
      </c>
      <c r="D13" t="s">
        <v>186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241</v>
      </c>
      <c r="Q13" s="109" t="s">
        <v>177</v>
      </c>
      <c r="R13" s="116" t="s">
        <v>254</v>
      </c>
      <c r="S13" s="116" t="s">
        <v>102</v>
      </c>
      <c r="T13" s="116"/>
      <c r="U13" s="116" t="s">
        <v>113</v>
      </c>
      <c r="V13" s="114"/>
    </row>
    <row r="14" spans="1:22" x14ac:dyDescent="0.2">
      <c r="A14" t="s">
        <v>113</v>
      </c>
      <c r="B14" t="str">
        <f t="shared" si="0"/>
        <v>TCANLPG1</v>
      </c>
      <c r="C14" t="s">
        <v>115</v>
      </c>
      <c r="D14" t="s">
        <v>186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240</v>
      </c>
      <c r="Q14" s="109" t="s">
        <v>178</v>
      </c>
      <c r="R14" s="116" t="s">
        <v>254</v>
      </c>
      <c r="S14" s="116" t="s">
        <v>102</v>
      </c>
      <c r="T14" s="116"/>
      <c r="U14" s="116" t="s">
        <v>113</v>
      </c>
      <c r="V14" s="114"/>
    </row>
    <row r="15" spans="1:22" x14ac:dyDescent="0.2">
      <c r="A15" t="s">
        <v>113</v>
      </c>
      <c r="B15" t="str">
        <f t="shared" si="0"/>
        <v>TCANGSL1</v>
      </c>
      <c r="C15" t="s">
        <v>116</v>
      </c>
      <c r="D15" t="s">
        <v>186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239</v>
      </c>
      <c r="Q15" s="109" t="s">
        <v>179</v>
      </c>
      <c r="R15" s="116" t="s">
        <v>254</v>
      </c>
      <c r="S15" s="116" t="s">
        <v>102</v>
      </c>
      <c r="T15" s="116"/>
      <c r="U15" s="116" t="s">
        <v>113</v>
      </c>
      <c r="V15" s="114"/>
    </row>
    <row r="16" spans="1:22" x14ac:dyDescent="0.2">
      <c r="A16" t="s">
        <v>113</v>
      </c>
      <c r="B16" t="str">
        <f>P16</f>
        <v>TCARNBIO1</v>
      </c>
      <c r="C16" t="s">
        <v>245</v>
      </c>
      <c r="D16" t="s">
        <v>186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238</v>
      </c>
      <c r="Q16" s="109" t="s">
        <v>243</v>
      </c>
      <c r="R16" s="116" t="s">
        <v>254</v>
      </c>
      <c r="S16" s="116" t="s">
        <v>102</v>
      </c>
      <c r="T16" s="116"/>
      <c r="U16" s="116" t="s">
        <v>113</v>
      </c>
      <c r="V16" s="114"/>
    </row>
    <row r="17" spans="1:22" x14ac:dyDescent="0.2">
      <c r="A17" t="s">
        <v>113</v>
      </c>
      <c r="B17" s="86" t="str">
        <f t="shared" si="0"/>
        <v>TCANELC1</v>
      </c>
      <c r="C17" s="103" t="s">
        <v>118</v>
      </c>
      <c r="D17" s="86" t="s">
        <v>186</v>
      </c>
      <c r="E17" s="86">
        <v>2010</v>
      </c>
      <c r="F17" s="94">
        <f>F15*3</f>
        <v>1.2600000000000002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237</v>
      </c>
      <c r="Q17" s="127" t="s">
        <v>180</v>
      </c>
      <c r="R17" s="128" t="s">
        <v>254</v>
      </c>
      <c r="S17" s="128" t="s">
        <v>102</v>
      </c>
      <c r="T17" s="128"/>
      <c r="U17" s="128" t="s">
        <v>113</v>
      </c>
      <c r="V17" s="126"/>
    </row>
    <row r="18" spans="1:22" x14ac:dyDescent="0.2">
      <c r="A18" t="s">
        <v>113</v>
      </c>
      <c r="B18" t="str">
        <f t="shared" si="0"/>
        <v>TPUNGAS1</v>
      </c>
      <c r="C18" t="s">
        <v>117</v>
      </c>
      <c r="D18" t="s">
        <v>187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236</v>
      </c>
      <c r="Q18" s="109" t="s">
        <v>181</v>
      </c>
      <c r="R18" s="116" t="s">
        <v>254</v>
      </c>
      <c r="S18" s="116" t="s">
        <v>102</v>
      </c>
      <c r="T18" s="116"/>
      <c r="U18" s="116" t="s">
        <v>113</v>
      </c>
      <c r="V18" s="114"/>
    </row>
    <row r="19" spans="1:22" x14ac:dyDescent="0.2">
      <c r="A19" t="s">
        <v>113</v>
      </c>
      <c r="B19" t="str">
        <f t="shared" si="0"/>
        <v>TPUNDSL1</v>
      </c>
      <c r="C19" t="s">
        <v>114</v>
      </c>
      <c r="D19" t="s">
        <v>187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235</v>
      </c>
      <c r="Q19" s="109" t="s">
        <v>182</v>
      </c>
      <c r="R19" s="116" t="s">
        <v>254</v>
      </c>
      <c r="S19" s="116" t="s">
        <v>102</v>
      </c>
      <c r="T19" s="116"/>
      <c r="U19" s="116" t="s">
        <v>113</v>
      </c>
      <c r="V19" s="116"/>
    </row>
    <row r="20" spans="1:22" x14ac:dyDescent="0.2">
      <c r="A20" t="s">
        <v>113</v>
      </c>
      <c r="B20" t="str">
        <f t="shared" si="0"/>
        <v>TPUNLPG1</v>
      </c>
      <c r="C20" t="s">
        <v>115</v>
      </c>
      <c r="D20" t="s">
        <v>187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234</v>
      </c>
      <c r="Q20" s="109" t="s">
        <v>183</v>
      </c>
      <c r="R20" s="116" t="s">
        <v>254</v>
      </c>
      <c r="S20" s="116" t="s">
        <v>102</v>
      </c>
      <c r="T20" s="116"/>
      <c r="U20" s="116" t="s">
        <v>113</v>
      </c>
      <c r="V20" s="116"/>
    </row>
    <row r="21" spans="1:22" x14ac:dyDescent="0.2">
      <c r="A21" t="s">
        <v>113</v>
      </c>
      <c r="B21" t="str">
        <f t="shared" si="0"/>
        <v>TPUNGSL1</v>
      </c>
      <c r="C21" t="s">
        <v>116</v>
      </c>
      <c r="D21" t="s">
        <v>187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233</v>
      </c>
      <c r="Q21" s="109" t="s">
        <v>184</v>
      </c>
      <c r="R21" s="116" t="s">
        <v>254</v>
      </c>
      <c r="S21" s="116" t="s">
        <v>102</v>
      </c>
      <c r="T21" s="116"/>
      <c r="U21" s="116" t="s">
        <v>113</v>
      </c>
      <c r="V21" s="116"/>
    </row>
    <row r="22" spans="1:22" x14ac:dyDescent="0.2">
      <c r="A22" t="s">
        <v>113</v>
      </c>
      <c r="B22" t="str">
        <f>P22</f>
        <v>TPUBNBIO1</v>
      </c>
      <c r="C22" t="s">
        <v>245</v>
      </c>
      <c r="D22" t="s">
        <v>187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231</v>
      </c>
      <c r="Q22" s="109" t="s">
        <v>244</v>
      </c>
      <c r="R22" s="116" t="s">
        <v>254</v>
      </c>
      <c r="S22" s="116" t="s">
        <v>102</v>
      </c>
      <c r="T22" s="116"/>
      <c r="U22" s="116" t="s">
        <v>113</v>
      </c>
      <c r="V22" s="116"/>
    </row>
    <row r="23" spans="1:22" x14ac:dyDescent="0.2">
      <c r="A23" t="s">
        <v>113</v>
      </c>
      <c r="B23" t="str">
        <f t="shared" si="0"/>
        <v>TPUNELC1</v>
      </c>
      <c r="C23" t="s">
        <v>118</v>
      </c>
      <c r="D23" t="s">
        <v>187</v>
      </c>
      <c r="E23">
        <v>2010</v>
      </c>
      <c r="F23" s="67">
        <v>3.15E-2</v>
      </c>
      <c r="G23">
        <v>15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232</v>
      </c>
      <c r="Q23" s="109" t="s">
        <v>185</v>
      </c>
      <c r="R23" s="116" t="s">
        <v>254</v>
      </c>
      <c r="S23" s="116" t="s">
        <v>102</v>
      </c>
      <c r="T23" s="116"/>
      <c r="U23" s="116" t="s">
        <v>113</v>
      </c>
      <c r="V23" s="116"/>
    </row>
    <row r="24" spans="1:22" x14ac:dyDescent="0.2">
      <c r="A24" t="s">
        <v>113</v>
      </c>
      <c r="B24" t="str">
        <f>B23</f>
        <v>TPUNELC1</v>
      </c>
      <c r="H24">
        <v>200</v>
      </c>
    </row>
    <row r="25" spans="1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203</v>
      </c>
      <c r="P2" s="107" t="s">
        <v>204</v>
      </c>
      <c r="AC2" s="107" t="s">
        <v>205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</cp:lastModifiedBy>
  <dcterms:created xsi:type="dcterms:W3CDTF">2005-06-03T09:41:13Z</dcterms:created>
  <dcterms:modified xsi:type="dcterms:W3CDTF">2020-09-05T11:05:34Z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346288561820983</vt:r8>
  </property>
</Properties>
</file>