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2CCB27A8-0B08-4A21-BE0E-537C3A849A6C}" xr6:coauthVersionLast="47" xr6:coauthVersionMax="47" xr10:uidLastSave="{00000000-0000-0000-0000-000000000000}"/>
  <bookViews>
    <workbookView xWindow="2985" yWindow="2985" windowWidth="21600" windowHeight="12735" tabRatio="853" activeTab="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Sheet2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<sst xmlns="http://schemas.openxmlformats.org/spreadsheetml/2006/main" count="543" uniqueCount="303">
  <si>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</si>
  <si>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</si>
  <si>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</si>
  <si>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</si>
  <si>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</si>
  <si>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</si>
  <si>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</si>
  <si>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</si>
  <si>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</si>
  <si>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</si>
  <si>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</si>
  <si>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</si>
  <si>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</si>
  <si>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</si>
  <si>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</si>
  <si>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</si>
  <si>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</si>
  <si>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</si>
  <si>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</si>
  <si>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</si>
  <si>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</si>
  <si>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</si>
  <si>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</si>
  <si>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</si>
  <si>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</si>
  <si>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</si>
  <si>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</si>
  <si>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</si>
  <si>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</si>
  <si>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</si>
  <si>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</si>
  <si>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</si>
  <si>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</si>
  <si>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</si>
  <si>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</si>
  <si>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</si>
  <si>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</si>
  <si>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</si>
  <si>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</si>
  <si>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</si>
  <si>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</si>
  <si>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</si>
  <si>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</si>
  <si>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</si>
  <si>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</si>
  <si>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</si>
  <si>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</si>
  <si>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</si>
  <si>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</si>
  <si>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</si>
  <si>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</si>
  <si>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</si>
  <si>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</si>
  <si>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</si>
  <si>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</si>
  <si>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</si>
  <si>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</si>
  <si>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</si>
  <si>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</si>
  <si>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</si>
  <si>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</si>
  <si>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</si>
  <si>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</si>
  <si>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</si>
  <si>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</si>
  <si>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</si>
  <si>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</si>
  <si>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</si>
  <si>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</si>
  <si>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</si>
  <si>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</si>
  <si>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</si>
  <si>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</si>
  <si>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</si>
  <si>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</si>
  <si>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</si>
  <si>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</si>
  <si>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</si>
  <si>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</si>
  <si>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</si>
  <si>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</si>
  <si>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</si>
  <si>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</si>
  <si>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</si>
  <si>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</si>
  <si>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</si>
  <si>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</si>
  <si>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</si>
  <si>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</si>
  <si>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</si>
  <si>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</si>
  <si>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</si>
  <si>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</si>
  <si>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</si>
  <si>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</si>
  <si>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</si>
  <si>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</si>
  <si>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</si>
  <si>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</si>
  <si>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</si>
  <si>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</si>
  <si>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</si>
  <si>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</si>
  <si>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</si>
  <si>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</si>
  <si>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</si>
  <si>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</si>
  <si>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</si>
  <si>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</si>
  <si>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</si>
  <si>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</si>
  <si>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</si>
  <si>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</si>
  <si>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</si>
  <si>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</si>
  <si>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</si>
  <si>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</si>
  <si>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</si>
  <si>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</si>
  <si>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</si>
  <si>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</si>
  <si>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</si>
  <si>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</si>
  <si>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</si>
  <si>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</si>
  <si>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</si>
  <si>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</si>
  <si>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</si>
  <si>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</si>
  <si>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</si>
  <si>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</si>
  <si>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</si>
  <si>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</si>
  <si>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</si>
  <si>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</si>
  <si>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</si>
  <si>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</si>
  <si>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</si>
  <si>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</si>
  <si>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</si>
  <si>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</si>
  <si>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</si>
  <si>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</si>
  <si>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</si>
  <si>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</si>
  <si>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</si>
  <si>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</si>
  <si>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</si>
  <si>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</si>
  <si>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</si>
  <si>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</si>
  <si>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</si>
  <si>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</si>
  <si>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</si>
  <si>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</si>
  <si>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</si>
  <si>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</si>
  <si>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</si>
  <si>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</si>
  <si>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</si>
  <si>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</si>
  <si>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</si>
  <si>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</si>
  <si>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</si>
  <si>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</si>
  <si>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</si>
  <si>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</si>
  <si>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</si>
  <si>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</si>
  <si>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</si>
  <si>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</si>
  <si>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</si>
  <si>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</si>
  <si>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</si>
  <si>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</si>
  <si>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</si>
  <si>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</si>
  <si>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</si>
  <si>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</si>
  <si>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</si>
  <si>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</si>
  <si>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</si>
  <si>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</si>
  <si>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</si>
  <si>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</si>
  <si>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</si>
  <si>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</si>
  <si>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</si>
  <si>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</si>
  <si>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</si>
  <si>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</si>
  <si>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</si>
  <si>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</si>
  <si>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</si>
  <si>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</si>
  <si>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</si>
  <si>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</si>
  <si>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</si>
  <si>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</si>
  <si>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</si>
  <si>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</si>
  <si>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</si>
  <si>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</si>
  <si>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</si>
  <si>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</si>
  <si>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</si>
  <si>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</si>
  <si>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</si>
  <si>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</si>
  <si>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</si>
  <si>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</si>
  <si>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</si>
  <si>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</si>
  <si>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</si>
  <si>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</si>
  <si>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</si>
  <si>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</si>
  <si>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</si>
  <si>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</si>
  <si>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</si>
  <si>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</si>
  <si>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</si>
  <si>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</si>
  <si>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</si>
  <si>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</si>
  <si>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</si>
  <si>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</si>
  <si>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</si>
  <si>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</si>
  <si>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</si>
  <si>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</si>
  <si>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</si>
  <si>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</si>
  <si>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</si>
  <si>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</si>
  <si>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</si>
  <si>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</si>
  <si>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</si>
  <si>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</si>
  <si>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</si>
  <si>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</si>
  <si>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</si>
  <si>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</si>
  <si>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</si>
  <si>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</si>
  <si>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</si>
  <si>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</si>
  <si>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</si>
  <si>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</si>
  <si>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</si>
  <si>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</si>
  <si>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</si>
  <si>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</si>
  <si>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</si>
  <si>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</si>
  <si>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</si>
  <si>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</si>
  <si>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</si>
  <si>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</si>
  <si>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</si>
  <si>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</si>
  <si>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</si>
  <si>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</si>
  <si>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</si>
  <si>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</si>
  <si>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</si>
  <si>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</si>
  <si>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</si>
  <si>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</si>
  <si>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</si>
  <si>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</si>
  <si>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</si>
  <si>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</si>
  <si>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</si>
  <si>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</si>
  <si>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</si>
  <si>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</si>
  <si>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</si>
  <si>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</si>
  <si>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</si>
  <si>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</si>
  <si>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</si>
  <si>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</si>
  <si>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</si>
  <si>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</si>
  <si>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</si>
  <si>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</si>
  <si>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</si>
  <si>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</si>
  <si>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~RFInput</t>
  </si>
  <si>
    <t>Sno</t>
  </si>
  <si>
    <t>Text</t>
  </si>
  <si>
    <t>RFSwitch</t>
  </si>
  <si>
    <t>$SET BENCOST YES</t>
  </si>
  <si>
    <t>benefit-cost reporting for new technologies</t>
  </si>
  <si>
    <t>$SET ANNCOST LEV</t>
  </si>
  <si>
    <t>report annual costs based upon levelized values over process lifetimes or periods</t>
  </si>
  <si>
    <t>$SET WAVER YES</t>
  </si>
  <si>
    <t>weighted average interpolation (COM_PROJ and PRC_RESID)</t>
  </si>
  <si>
    <t>FLO~1</t>
  </si>
  <si>
    <t>ELC~1</t>
  </si>
  <si>
    <t>MW</t>
  </si>
  <si>
    <t>~-1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</si>
</sst>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/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zoomScaleNormal="100" workbookViewId="0"/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133</v>
      </c>
      <c r="D23" s="124" t="s">
        <v>176</v>
      </c>
      <c r="E23" s="124" t="s">
        <v>178</v>
      </c>
      <c r="F23" t="s">
        <v>51</v>
      </c>
    </row>
    <row r="24" spans="2:10">
      <c r="D24" s="124" t="s">
        <v>177</v>
      </c>
      <c r="E24" s="124" t="s">
        <v>179</v>
      </c>
      <c r="F24" t="s">
        <v>51</v>
      </c>
    </row>
    <row r="25" spans="2:10">
      <c r="C25" t="s">
        <v>164</v>
      </c>
      <c r="D25" s="124" t="s">
        <v>189</v>
      </c>
      <c r="E25" s="124" t="s">
        <v>190</v>
      </c>
      <c r="F25" t="s">
        <v>51</v>
      </c>
    </row>
    <row r="26" spans="2:10">
      <c r="B26" t="s">
        <v>200</v>
      </c>
      <c r="C26" t="s">
        <v>133</v>
      </c>
      <c r="D26" s="124" t="s">
        <v>202</v>
      </c>
      <c r="E26" s="124" t="s">
        <v>204</v>
      </c>
      <c r="F26" t="s">
        <v>51</v>
      </c>
      <c r="H26" t="s">
        <v>203</v>
      </c>
    </row>
    <row r="27" spans="2:10">
      <c r="B27" t="s">
        <v>201</v>
      </c>
      <c r="C27" t="s">
        <v>164</v>
      </c>
      <c r="D27" s="124" t="s">
        <v>202</v>
      </c>
      <c r="E27" s="124" t="s">
        <v>205</v>
      </c>
      <c r="F27" t="s">
        <v>163</v>
      </c>
    </row>
    <row r="28" spans="2:10">
      <c r="C28" t="str">
        <f>LEFT(D28,3)</f>
        <v>ENV</v>
      </c>
      <c r="D28" s="124" t="s">
        <v>206</v>
      </c>
      <c r="E28" t="str">
        <f>C28&amp;" commodity to test trade pcg"</f>
        <v>ENV commodity to test trade pcg</v>
      </c>
      <c r="F28" t="s">
        <v>163</v>
      </c>
    </row>
    <row r="29" spans="2:10">
      <c r="C29" t="str">
        <f t="shared" ref="C29:C32" si="0">LEFT(D29,3)</f>
        <v>NRG</v>
      </c>
      <c r="D29" s="124" t="s">
        <v>207</v>
      </c>
      <c r="E29" t="str">
        <f t="shared" ref="E29:E32" si="1">C29&amp;" commodity to test trade pcg"</f>
        <v>NRG commodity to test trade pcg</v>
      </c>
      <c r="F29" t="s">
        <v>51</v>
      </c>
    </row>
    <row r="30" spans="2:10">
      <c r="C30" t="str">
        <f t="shared" si="0"/>
        <v>MAT</v>
      </c>
      <c r="D30" s="124" t="s">
        <v>208</v>
      </c>
      <c r="E30" t="str">
        <f t="shared" si="1"/>
        <v>MAT commodity to test trade pcg</v>
      </c>
      <c r="F30" t="s">
        <v>163</v>
      </c>
    </row>
    <row r="31" spans="2:10">
      <c r="C31" t="str">
        <f t="shared" si="0"/>
        <v>FIN</v>
      </c>
      <c r="D31" s="124" t="s">
        <v>209</v>
      </c>
      <c r="E31" t="str">
        <f t="shared" si="1"/>
        <v>FIN commodity to test trade pcg</v>
      </c>
      <c r="F31" t="s">
        <v>211</v>
      </c>
    </row>
    <row r="32" spans="2:10">
      <c r="C32" t="str">
        <f t="shared" si="0"/>
        <v>DEM</v>
      </c>
      <c r="D32" s="124" t="s">
        <v>210</v>
      </c>
      <c r="E32" t="str">
        <f t="shared" si="1"/>
        <v>DEM commodity to test trade pcg</v>
      </c>
      <c r="F32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9"/>
  <sheetViews>
    <sheetView zoomScale="110" zoomScaleNormal="110" workbookViewId="0"/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5">
      <c r="B17" s="14"/>
      <c r="C17" s="14">
        <v>5</v>
      </c>
      <c r="D17" s="14">
        <v>5</v>
      </c>
    </row>
    <row r="18" spans="1:5">
      <c r="B18" s="14"/>
      <c r="C18" s="14"/>
      <c r="D18" s="14">
        <v>5</v>
      </c>
    </row>
    <row r="19" spans="1:5">
      <c r="B19" s="14"/>
      <c r="C19" s="14"/>
      <c r="D19" s="14">
        <v>5</v>
      </c>
    </row>
    <row r="20" spans="1:5">
      <c r="B20" s="14"/>
      <c r="C20" s="14"/>
      <c r="D20" s="14">
        <v>5</v>
      </c>
    </row>
    <row r="21" spans="1:5">
      <c r="B21" s="14"/>
      <c r="C21" s="14"/>
      <c r="D21" s="14">
        <v>5</v>
      </c>
    </row>
    <row r="22" spans="1:5">
      <c r="B22" s="14"/>
      <c r="C22" s="14"/>
      <c r="D22" s="14">
        <v>5</v>
      </c>
    </row>
    <row r="23" spans="1:5">
      <c r="B23" s="14"/>
      <c r="C23" s="14"/>
      <c r="D23" s="14">
        <v>5</v>
      </c>
    </row>
    <row r="26" spans="1:5">
      <c r="A26" s="129" t="s">
        <v>212</v>
      </c>
    </row>
    <row r="27" spans="1:5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</row>
    <row r="28" spans="1:5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5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</row>
    <row r="30" spans="1:5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</row>
    <row r="31" spans="1:5">
      <c r="A31" t="s">
        <v>247</v>
      </c>
      <c r="B31" s="14"/>
      <c r="C31" s="14">
        <v>2007</v>
      </c>
      <c r="D31" s="14">
        <v>2007</v>
      </c>
      <c r="E31" s="14">
        <v>2007</v>
      </c>
    </row>
    <row r="32" spans="1:5">
      <c r="A32" t="s">
        <v>247</v>
      </c>
      <c r="B32" s="14"/>
      <c r="C32" s="14">
        <v>2010</v>
      </c>
      <c r="D32" s="14">
        <v>2010</v>
      </c>
      <c r="E32" s="14">
        <v>2010</v>
      </c>
    </row>
    <row r="33" spans="1:5">
      <c r="A33" t="s">
        <v>247</v>
      </c>
      <c r="B33" s="14"/>
      <c r="C33" s="14">
        <v>2015</v>
      </c>
      <c r="D33" s="14">
        <v>2015</v>
      </c>
      <c r="E33" s="14">
        <v>2015</v>
      </c>
    </row>
    <row r="34" spans="1:5">
      <c r="A34" t="s">
        <v>247</v>
      </c>
      <c r="B34" s="14"/>
      <c r="C34" s="14"/>
      <c r="D34" s="14">
        <v>2020</v>
      </c>
      <c r="E34" s="14">
        <v>2020</v>
      </c>
    </row>
    <row r="35" spans="1:5">
      <c r="A35" t="s">
        <v>247</v>
      </c>
      <c r="B35" s="14"/>
      <c r="C35" s="14"/>
      <c r="D35" s="14">
        <v>2030</v>
      </c>
      <c r="E35" s="14">
        <v>2030</v>
      </c>
    </row>
    <row r="36" spans="1:5">
      <c r="A36" t="s">
        <v>247</v>
      </c>
      <c r="B36" s="14"/>
      <c r="C36" s="14"/>
      <c r="D36" s="14">
        <v>2050</v>
      </c>
      <c r="E36" s="14">
        <v>2050</v>
      </c>
    </row>
    <row r="37" spans="1:5">
      <c r="A37" t="s">
        <v>247</v>
      </c>
      <c r="B37" s="14"/>
      <c r="C37" s="14"/>
      <c r="D37" s="14"/>
      <c r="E37" s="14">
        <v>2060</v>
      </c>
    </row>
    <row r="38" spans="1:5">
      <c r="A38" t="s">
        <v>247</v>
      </c>
      <c r="B38" s="14"/>
      <c r="C38" s="14"/>
      <c r="D38" s="14"/>
      <c r="E38" s="14">
        <v>2075</v>
      </c>
    </row>
    <row r="39" spans="1:5">
      <c r="A39" t="s">
        <v>247</v>
      </c>
      <c r="B39" s="14"/>
      <c r="C39" s="14"/>
      <c r="D39" s="14"/>
      <c r="E39" s="14"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tabSelected="1"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 t="s">
        <v>302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G14" sqref="G14"/>
    </sheetView>
  </sheetViews>
  <sheetFormatPr defaultRowHeight="12.75"/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299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300</v>
      </c>
      <c r="E13" s="134">
        <v>1</v>
      </c>
    </row>
    <row r="17" spans="2:10">
      <c r="B17" s="136" t="s">
        <v>289</v>
      </c>
      <c r="C17" s="134"/>
      <c r="D17" s="134"/>
      <c r="E17" s="134"/>
    </row>
    <row r="18" spans="2:10">
      <c r="B18" s="135" t="s">
        <v>290</v>
      </c>
      <c r="C18" s="135" t="s">
        <v>21</v>
      </c>
      <c r="D18" s="135" t="s">
        <v>291</v>
      </c>
      <c r="E18" s="134"/>
      <c r="F18" s="133"/>
      <c r="G18" s="133"/>
      <c r="H18" s="133"/>
      <c r="I18" s="133"/>
      <c r="J18" s="133"/>
    </row>
    <row r="19" spans="2:10">
      <c r="B19" s="134">
        <v>1</v>
      </c>
      <c r="C19" s="134" t="s">
        <v>292</v>
      </c>
      <c r="D19" s="134" t="s">
        <v>293</v>
      </c>
      <c r="E19" s="134"/>
      <c r="F19" s="134"/>
      <c r="G19" s="134" t="s">
        <v>294</v>
      </c>
      <c r="H19" s="134"/>
      <c r="I19" s="134"/>
      <c r="J19" s="134"/>
    </row>
    <row r="20" spans="2:10">
      <c r="B20" s="134"/>
      <c r="C20" s="134" t="s">
        <v>292</v>
      </c>
      <c r="D20" s="134" t="s">
        <v>295</v>
      </c>
      <c r="E20" s="134"/>
      <c r="F20" s="134"/>
      <c r="G20" s="134" t="s">
        <v>296</v>
      </c>
      <c r="H20" s="134"/>
      <c r="I20" s="134"/>
      <c r="J20" s="134"/>
    </row>
    <row r="21" spans="2:10">
      <c r="B21" s="134"/>
      <c r="C21" s="134" t="s">
        <v>292</v>
      </c>
      <c r="D21" s="134" t="s">
        <v>297</v>
      </c>
      <c r="E21" s="134"/>
      <c r="F21" s="134"/>
      <c r="G21" s="134" t="s">
        <v>298</v>
      </c>
      <c r="H21" s="134"/>
      <c r="I21" s="134"/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301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Sheet2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2021-06-22T11:58:20Z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528011500835418</vt:r8>
  </property>
</Properties>
</file>