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55A760-D012-47BC-8449-3B3431D6552A}" xr6:coauthVersionLast="47" xr6:coauthVersionMax="47" xr10:uidLastSave="{00000000-0000-0000-0000-000000000000}"/>
  <bookViews>
    <workbookView xWindow="-120" yWindow="-120" windowWidth="29040" windowHeight="15720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7" l="1"/>
  <c r="G16" i="7"/>
  <c r="F16" i="7"/>
  <c r="H24" i="5"/>
  <c r="G24" i="5"/>
  <c r="G23" i="5"/>
  <c r="F23" i="5"/>
  <c r="H37" i="8" l="1"/>
  <c r="G37" i="8"/>
  <c r="G36" i="8"/>
  <c r="F36" i="8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<sst xmlns="http://schemas.openxmlformats.org/spreadsheetml/2006/main" count="474" uniqueCount="223">
  <si>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</si>
  <si>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</si>
  <si>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</si>
  <si>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</si>
  <si>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</si>
  <si>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</si>
  <si>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</si>
  <si>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</si>
  <si>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</si>
  <si>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</si>
  <si>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</si>
  <si>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</si>
  <si>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</si>
  <si>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</si>
  <si>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</si>
  <si>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</si>
  <si>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</si>
  <si>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</si>
  <si>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</si>
  <si>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</si>
  <si>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</si>
  <si>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</si>
  <si>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</si>
  <si>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</si>
  <si>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</si>
  <si>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</si>
  <si>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</si>
  <si>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</si>
  <si>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</si>
  <si>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</si>
  <si>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</si>
  <si>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</si>
  <si>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</si>
  <si>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</si>
  <si>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</si>
  <si>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</si>
  <si>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</si>
  <si>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</si>
  <si>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</si>
  <si>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</si>
  <si>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</si>
  <si>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</si>
  <si>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</si>
  <si>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</si>
  <si>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</si>
  <si>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</si>
  <si>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</si>
  <si>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</si>
  <si>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</si>
  <si>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</si>
  <si>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</si>
  <si>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</si>
  <si>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</si>
  <si>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</si>
  <si>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</si>
  <si>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</si>
  <si>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</si>
  <si>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</si>
  <si>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</si>
  <si>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</si>
  <si>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</si>
  <si>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</si>
  <si>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</si>
  <si>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</si>
  <si>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</si>
  <si>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</si>
  <si>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</si>
  <si>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</si>
  <si>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</si>
  <si>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</si>
  <si>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</si>
  <si>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</si>
  <si>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</si>
  <si>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</si>
  <si>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</si>
  <si>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</si>
  <si>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</si>
  <si>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</si>
  <si>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</si>
  <si>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</si>
  <si>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</si>
  <si>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</si>
  <si>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</si>
  <si>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</si>
  <si>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</si>
  <si>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</si>
  <si>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</si>
  <si>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</si>
  <si>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</si>
  <si>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</si>
  <si>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</si>
  <si>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</si>
  <si>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</si>
  <si>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</si>
  <si>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</si>
  <si>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</si>
  <si>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</si>
  <si>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</si>
  <si>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</si>
  <si>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</si>
  <si>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</si>
  <si>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</si>
  <si>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</si>
  <si>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</si>
  <si>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</si>
  <si>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</si>
  <si>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</si>
  <si>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</si>
  <si>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</si>
  <si>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</si>
  <si>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</si>
  <si>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</si>
  <si>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</si>
  <si>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</si>
  <si>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</si>
  <si>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</si>
  <si>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</si>
  <si>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</si>
  <si>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</si>
  <si>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</si>
  <si>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</si>
  <si>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</si>
  <si>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</si>
  <si>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</si>
  <si>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</si>
  <si>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</si>
  <si>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</si>
  <si>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</si>
  <si>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</si>
  <si>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</si>
  <si>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</si>
  <si>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</si>
  <si>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</si>
  <si>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</si>
  <si>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</si>
  <si>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</si>
  <si>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</si>
  <si>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</si>
  <si>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</si>
  <si>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</si>
  <si>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</si>
  <si>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</si>
  <si>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</si>
  <si>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</si>
  <si>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</si>
  <si>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</si>
  <si>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</si>
  <si>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</si>
  <si>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</si>
  <si>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</si>
  <si>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</si>
  <si>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</si>
  <si>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</si>
  <si>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</si>
  <si>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</si>
  <si>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</si>
  <si>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</si>
  <si>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</si>
  <si>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</si>
  <si>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</si>
  <si>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</si>
  <si>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</si>
  <si>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</si>
  <si>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</si>
  <si>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</si>
  <si>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</si>
  <si>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</si>
  <si>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</si>
  <si>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</si>
  <si>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</si>
  <si>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</si>
  <si>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</si>
  <si>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</si>
  <si>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</si>
  <si>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</si>
  <si>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</si>
  <si>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</si>
  <si>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</si>
  <si>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</si>
  <si>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</si>
  <si>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</si>
  <si>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</si>
  <si>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</si>
  <si>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</si>
  <si>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</si>
  <si>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</si>
  <si>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</si>
  <si>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</si>
  <si>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</si>
  <si>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</si>
  <si>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</si>
  <si>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</si>
  <si>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</si>
  <si>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</si>
  <si>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</si>
  <si>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</si>
  <si>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</si>
  <si>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</si>
  <si>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</si>
  <si>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</si>
  <si>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</si>
  <si>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</si>
  <si>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</si>
  <si>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</si>
  <si>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</si>
  <si>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</si>
  <si>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</si>
  <si>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</si>
  <si>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</si>
  <si>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</si>
  <si>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</si>
  <si>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</si>
  <si>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</si>
  <si>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</si>
  <si>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</si>
  <si>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</si>
  <si>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</si>
  <si>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</si>
  <si>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</si>
  <si>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RSDAHT,RSDAHT2</t>
  </si>
  <si>
    <t>SRVAHT,SRVAHT2</t>
  </si>
  <si>
    <t>BIOGAS1G,BIOGAS2G</t>
  </si>
  <si>
    <t>COM_TAXNET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</si>
</sst>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Additional_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PWR"/>
      <sheetName val="SYS"/>
      <sheetName val="SUP"/>
      <sheetName val="SRV"/>
      <sheetName val="RSD"/>
      <sheetName val="TRA"/>
      <sheetName val="DataFill"/>
      <sheetName val="RSDAFC"/>
      <sheetName val="RSDAF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tabSelected="1" zoomScaleNormal="100" workbookViewId="0">
      <selection activeCell="H29" sqref="H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7" bestFit="1" customWidth="1"/>
    <col min="5" max="5" width="5.140625" bestFit="1" customWidth="1"/>
    <col min="7" max="7" width="8.57031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215</v>
      </c>
      <c r="H15" s="46"/>
    </row>
    <row r="16" spans="1:14" ht="15.75" thickBot="1" x14ac:dyDescent="0.3">
      <c r="B16" s="47" t="s">
        <v>216</v>
      </c>
      <c r="C16" s="47" t="s">
        <v>8</v>
      </c>
      <c r="D16" s="47" t="s">
        <v>217</v>
      </c>
      <c r="E16" s="47" t="s">
        <v>7</v>
      </c>
      <c r="F16" s="48" t="str">
        <f>IF([1]Regions!C$3&lt;&gt;"",[1]Regions!C$3,"*")</f>
        <v>IE</v>
      </c>
      <c r="G16" s="48" t="str">
        <f>IF([1]Regions!C$3&lt;&gt;"",[1]Regions!D$3,"*")</f>
        <v>National</v>
      </c>
      <c r="H16" s="49" t="s">
        <v>218</v>
      </c>
    </row>
    <row r="17" spans="4:8" x14ac:dyDescent="0.25">
      <c r="D17" t="s">
        <v>222</v>
      </c>
      <c r="E17">
        <v>2018</v>
      </c>
      <c r="F17">
        <v>2222</v>
      </c>
      <c r="G17">
        <f>F17</f>
        <v>2222</v>
      </c>
      <c r="H1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C19" sqref="C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10" zoomScaleNormal="100" workbookViewId="0">
      <selection activeCell="D37" sqref="D3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5" max="5" width="7.7109375" bestFit="1" customWidth="1"/>
    <col min="7" max="7" width="8.5703125" bestFit="1" customWidth="1"/>
    <col min="8" max="8" width="5.1406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9" x14ac:dyDescent="0.25">
      <c r="B35" s="45" t="s">
        <v>215</v>
      </c>
      <c r="H35" s="46"/>
      <c r="I35" s="46"/>
    </row>
    <row r="36" spans="2:9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218</v>
      </c>
    </row>
    <row r="37" spans="2:9" x14ac:dyDescent="0.25">
      <c r="D37" t="s">
        <v>222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F30" sqref="F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7" max="7" width="8.5703125" bestFit="1" customWidth="1"/>
    <col min="11" max="11" width="13.8554687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IF([1]Regions!C$3&lt;&gt;"",[1]Regions!C$3,"*")</f>
        <v>IE</v>
      </c>
      <c r="G23" s="48" t="str">
        <f>IF([1]Regions!C$3&lt;&gt;"",[1]Regions!D$3,"*")</f>
        <v>National</v>
      </c>
      <c r="H23" s="49" t="s">
        <v>218</v>
      </c>
    </row>
    <row r="24" spans="1:8" x14ac:dyDescent="0.25">
      <c r="D24" t="s">
        <v>222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/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2022-10-04T16:38:26Z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747641980648040</vt:r8>
  </property>
</Properties>
</file>