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A5F55C4-E72D-4AA4-9EF5-9918475A7D88}" xr6:coauthVersionLast="45" xr6:coauthVersionMax="47" xr10:uidLastSave="{00000000-0000-0000-0000-000000000000}"/>
  <bookViews>
    <workbookView xWindow="160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22" l="1"/>
  <c r="J11" i="22"/>
  <c r="J7" i="22"/>
  <c r="I29" i="22" l="1"/>
  <c r="H29" i="22"/>
  <c r="I26" i="22"/>
  <c r="H26" i="22"/>
  <c r="H36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2" i="22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K36" i="22"/>
  <c r="I34" i="22"/>
  <c r="H34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<sst xmlns="http://schemas.openxmlformats.org/spreadsheetml/2006/main" count="1899" uniqueCount="275">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</sst>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SubRES_TMPL/SubRES_RSD-Retro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SD_Retrofit"/>
      <sheetName val="Data"/>
    </sheetNames>
    <sheetDataSet>
      <sheetData sheetId="0"/>
      <sheetData sheetId="1"/>
      <sheetData sheetId="2"/>
      <sheetData sheetId="3">
        <row r="23">
          <cell r="F23">
            <v>5.5529261450638807E-2</v>
          </cell>
          <cell r="G23">
            <v>6.8886676976582226E-2</v>
          </cell>
          <cell r="H23">
            <v>0.14951742910552115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61" t="s">
        <v>259</v>
      </c>
      <c r="B16" s="61"/>
      <c r="C16" s="61"/>
      <c r="D16" s="61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260</v>
      </c>
      <c r="B19" s="60" t="s">
        <v>104</v>
      </c>
      <c r="C19" s="60"/>
      <c r="D19" s="60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261</v>
      </c>
      <c r="B20" s="60" t="s">
        <v>272</v>
      </c>
      <c r="C20" s="60"/>
      <c r="D20" s="60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262</v>
      </c>
      <c r="B21" s="55" t="s">
        <v>273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263</v>
      </c>
      <c r="B23" s="60" t="s">
        <v>271</v>
      </c>
      <c r="C23" s="60"/>
      <c r="D23" s="60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274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264</v>
      </c>
      <c r="B26" s="60" t="s">
        <v>271</v>
      </c>
      <c r="C26" s="60"/>
      <c r="D26" s="60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265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266</v>
      </c>
      <c r="B30" s="62" t="s">
        <v>267</v>
      </c>
      <c r="C30" s="60"/>
      <c r="D30" s="60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268</v>
      </c>
      <c r="B31" s="60" t="s">
        <v>269</v>
      </c>
      <c r="C31" s="60"/>
      <c r="D31" s="60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270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241</v>
      </c>
      <c r="L5" s="36" t="s">
        <v>17</v>
      </c>
      <c r="M5" s="36" t="s">
        <v>242</v>
      </c>
      <c r="N5" s="37" t="s">
        <v>11</v>
      </c>
    </row>
    <row r="6" spans="1:14">
      <c r="B6" t="s">
        <v>243</v>
      </c>
      <c r="D6" s="38" t="s">
        <v>244</v>
      </c>
      <c r="G6" t="s">
        <v>245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246</v>
      </c>
    </row>
    <row r="7" spans="1:14">
      <c r="D7" s="38" t="s">
        <v>244</v>
      </c>
      <c r="G7" t="s">
        <v>245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244</v>
      </c>
      <c r="G8" t="s">
        <v>245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221</v>
      </c>
      <c r="E17">
        <v>2025</v>
      </c>
      <c r="F17">
        <v>0</v>
      </c>
      <c r="G17">
        <v>0</v>
      </c>
      <c r="I17" t="s">
        <v>257</v>
      </c>
      <c r="L17" s="19" t="s">
        <v>258</v>
      </c>
    </row>
    <row r="18" spans="2:12">
      <c r="B18" t="s">
        <v>156</v>
      </c>
      <c r="C18" t="s">
        <v>82</v>
      </c>
      <c r="D18" t="s">
        <v>221</v>
      </c>
      <c r="E18">
        <v>2030</v>
      </c>
      <c r="F18">
        <v>0</v>
      </c>
      <c r="G18">
        <v>0</v>
      </c>
      <c r="I18" t="s">
        <v>257</v>
      </c>
    </row>
    <row r="19" spans="2:12">
      <c r="B19" t="s">
        <v>156</v>
      </c>
      <c r="C19" t="s">
        <v>82</v>
      </c>
      <c r="D19" t="s">
        <v>221</v>
      </c>
      <c r="E19">
        <v>2035</v>
      </c>
      <c r="F19">
        <v>0</v>
      </c>
      <c r="G19">
        <v>0</v>
      </c>
      <c r="I19" t="s">
        <v>257</v>
      </c>
    </row>
    <row r="20" spans="2:12">
      <c r="B20" t="s">
        <v>156</v>
      </c>
      <c r="C20" t="s">
        <v>82</v>
      </c>
      <c r="D20" t="s">
        <v>221</v>
      </c>
      <c r="E20">
        <v>2040</v>
      </c>
      <c r="F20">
        <v>0</v>
      </c>
      <c r="G20">
        <v>0</v>
      </c>
      <c r="I20" t="s">
        <v>257</v>
      </c>
    </row>
    <row r="21" spans="2:12">
      <c r="B21" s="27" t="s">
        <v>156</v>
      </c>
      <c r="C21" s="27" t="s">
        <v>82</v>
      </c>
      <c r="D21" s="27" t="s">
        <v>221</v>
      </c>
      <c r="E21" s="27">
        <v>2050</v>
      </c>
      <c r="F21" s="27">
        <v>0</v>
      </c>
      <c r="G21" s="27">
        <v>0</v>
      </c>
      <c r="H21" s="27"/>
      <c r="I21" s="27" t="s">
        <v>257</v>
      </c>
      <c r="J21" s="27"/>
    </row>
    <row r="22" spans="2:12">
      <c r="B22" t="s">
        <v>156</v>
      </c>
      <c r="C22" t="s">
        <v>82</v>
      </c>
      <c r="D22" t="s">
        <v>221</v>
      </c>
      <c r="E22">
        <v>0</v>
      </c>
      <c r="F22">
        <v>15</v>
      </c>
      <c r="G22">
        <v>15</v>
      </c>
      <c r="I22" t="s">
        <v>257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249</v>
      </c>
    </row>
    <row r="4" spans="2:10">
      <c r="D4" t="s">
        <v>78</v>
      </c>
      <c r="F4">
        <v>2019</v>
      </c>
      <c r="G4">
        <v>2019</v>
      </c>
      <c r="I4" t="s">
        <v>248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253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252</v>
      </c>
      <c r="D8" s="43" t="s">
        <v>251</v>
      </c>
      <c r="H8" s="42">
        <v>2025</v>
      </c>
      <c r="I8" s="40" t="s">
        <v>82</v>
      </c>
      <c r="K8">
        <v>1</v>
      </c>
      <c r="L8" s="41">
        <v>0</v>
      </c>
      <c r="M8" s="40" t="s">
        <v>250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256</v>
      </c>
      <c r="C10" s="44"/>
      <c r="D10" s="43" t="s">
        <v>254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255</v>
      </c>
    </row>
    <row r="11" spans="1:13">
      <c r="B11" s="42"/>
      <c r="C11" s="42"/>
      <c r="D11" s="43" t="s">
        <v>254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254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254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254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223</v>
      </c>
      <c r="M19" s="19" t="s">
        <v>222</v>
      </c>
    </row>
    <row r="20" spans="2:13">
      <c r="C20" t="s">
        <v>82</v>
      </c>
      <c r="D20" t="s">
        <v>221</v>
      </c>
      <c r="E20">
        <v>2025</v>
      </c>
      <c r="F20">
        <v>0</v>
      </c>
      <c r="G20">
        <f>F20</f>
        <v>0</v>
      </c>
      <c r="I20" t="s">
        <v>225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221</v>
      </c>
      <c r="E26">
        <v>2018</v>
      </c>
      <c r="F26">
        <v>0.35</v>
      </c>
      <c r="G26">
        <f>F26</f>
        <v>0.35</v>
      </c>
      <c r="H26" t="s">
        <v>224</v>
      </c>
      <c r="I26" t="s">
        <v>247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224</v>
      </c>
      <c r="I27" t="str">
        <f>I26</f>
        <v>*GRID</v>
      </c>
    </row>
    <row r="28" spans="2:13">
      <c r="C28" t="s">
        <v>82</v>
      </c>
      <c r="D28" t="s">
        <v>221</v>
      </c>
      <c r="E28">
        <v>2030</v>
      </c>
      <c r="F28">
        <v>0</v>
      </c>
      <c r="G28">
        <f>F28</f>
        <v>0</v>
      </c>
      <c r="I28" t="s">
        <v>226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229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230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231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232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233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234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235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U183"/>
  <sheetViews>
    <sheetView tabSelected="1" topLeftCell="B3" zoomScale="90" zoomScaleNormal="90" workbookViewId="0">
      <selection activeCell="D6" sqref="D6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27" t="s">
        <v>91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101</v>
      </c>
    </row>
    <row r="7" spans="1:12">
      <c r="D7" s="27" t="s">
        <v>209</v>
      </c>
      <c r="E7" s="27"/>
      <c r="F7" s="27"/>
      <c r="G7" s="27"/>
      <c r="H7" s="27">
        <v>2019</v>
      </c>
      <c r="I7" s="27"/>
      <c r="J7" s="27">
        <f>-[1]Data!$H$23</f>
        <v>-0.14951742910552115</v>
      </c>
      <c r="K7" s="27"/>
      <c r="L7" s="27"/>
    </row>
    <row r="8" spans="1:12">
      <c r="D8" s="27" t="s">
        <v>212</v>
      </c>
      <c r="E8" s="27"/>
      <c r="F8" s="27" t="s">
        <v>93</v>
      </c>
      <c r="G8" s="27"/>
      <c r="H8" s="27">
        <v>2019</v>
      </c>
      <c r="I8" s="27"/>
      <c r="J8" s="27">
        <v>1</v>
      </c>
      <c r="K8" s="27"/>
      <c r="L8" s="27"/>
    </row>
    <row r="9" spans="1:12">
      <c r="D9" s="28"/>
      <c r="E9" s="28"/>
      <c r="F9" s="28"/>
      <c r="G9" s="28"/>
      <c r="H9" s="28">
        <v>0</v>
      </c>
      <c r="I9" s="28" t="s">
        <v>82</v>
      </c>
      <c r="J9" s="28"/>
      <c r="K9" s="28">
        <v>5</v>
      </c>
      <c r="L9" s="28"/>
    </row>
    <row r="10" spans="1:12">
      <c r="B10" t="s">
        <v>95</v>
      </c>
      <c r="D10" s="29" t="s">
        <v>98</v>
      </c>
      <c r="E10" s="29"/>
      <c r="F10" s="29"/>
      <c r="G10" s="29"/>
      <c r="H10" s="29">
        <v>2019</v>
      </c>
      <c r="I10" s="29" t="s">
        <v>82</v>
      </c>
      <c r="J10" s="29">
        <v>-1</v>
      </c>
      <c r="K10" s="29">
        <v>0</v>
      </c>
      <c r="L10" s="29" t="s">
        <v>102</v>
      </c>
    </row>
    <row r="11" spans="1:12">
      <c r="D11" s="27" t="s">
        <v>210</v>
      </c>
      <c r="E11" s="27"/>
      <c r="F11" s="27"/>
      <c r="G11" s="27"/>
      <c r="H11" s="27">
        <v>2019</v>
      </c>
      <c r="I11" s="27"/>
      <c r="J11" s="27">
        <f>-[1]Data!$F$23</f>
        <v>-5.5529261450638807E-2</v>
      </c>
      <c r="K11" s="27"/>
      <c r="L11" s="27"/>
    </row>
    <row r="12" spans="1:12">
      <c r="D12" s="27" t="s">
        <v>212</v>
      </c>
      <c r="E12" s="27"/>
      <c r="F12" s="27" t="s">
        <v>99</v>
      </c>
      <c r="G12" s="27"/>
      <c r="H12" s="27">
        <v>2019</v>
      </c>
      <c r="I12" s="27"/>
      <c r="J12" s="27">
        <v>1</v>
      </c>
      <c r="K12" s="27"/>
      <c r="L12" s="27"/>
    </row>
    <row r="13" spans="1:12">
      <c r="D13" s="28"/>
      <c r="E13" s="28"/>
      <c r="F13" s="28"/>
      <c r="G13" s="28"/>
      <c r="H13" s="28">
        <v>0</v>
      </c>
      <c r="I13" s="28"/>
      <c r="J13" s="28"/>
      <c r="K13" s="28">
        <v>5</v>
      </c>
      <c r="L13" s="28"/>
    </row>
    <row r="14" spans="1:12">
      <c r="B14" t="s">
        <v>94</v>
      </c>
      <c r="D14" s="29" t="s">
        <v>97</v>
      </c>
      <c r="E14" s="29"/>
      <c r="F14" s="29"/>
      <c r="G14" s="29"/>
      <c r="H14" s="29">
        <v>2019</v>
      </c>
      <c r="I14" s="29" t="s">
        <v>82</v>
      </c>
      <c r="J14" s="29">
        <v>-1</v>
      </c>
      <c r="K14" s="29">
        <v>0</v>
      </c>
      <c r="L14" s="29" t="s">
        <v>103</v>
      </c>
    </row>
    <row r="15" spans="1:12">
      <c r="D15" s="27" t="s">
        <v>211</v>
      </c>
      <c r="E15" s="27"/>
      <c r="F15" s="27"/>
      <c r="G15" s="27"/>
      <c r="H15" s="27">
        <v>2019</v>
      </c>
      <c r="I15" s="27"/>
      <c r="J15" s="27">
        <f>-[1]Data!$G$23</f>
        <v>-6.8886676976582226E-2</v>
      </c>
      <c r="K15" s="27"/>
      <c r="L15" s="27"/>
    </row>
    <row r="16" spans="1:12">
      <c r="D16" s="27" t="s">
        <v>212</v>
      </c>
      <c r="E16" s="27"/>
      <c r="F16" s="27" t="s">
        <v>100</v>
      </c>
      <c r="G16" s="27"/>
      <c r="H16" s="27">
        <v>2019</v>
      </c>
      <c r="I16" s="27"/>
      <c r="J16" s="27">
        <v>1</v>
      </c>
      <c r="K16" s="27"/>
      <c r="L16" s="27"/>
    </row>
    <row r="17" spans="2:21">
      <c r="D17" s="28"/>
      <c r="E17" s="28"/>
      <c r="F17" s="28"/>
      <c r="G17" s="28"/>
      <c r="H17" s="28">
        <v>0</v>
      </c>
      <c r="I17" s="28" t="s">
        <v>82</v>
      </c>
      <c r="J17" s="28"/>
      <c r="K17" s="28">
        <v>5</v>
      </c>
      <c r="L17" s="28"/>
    </row>
    <row r="18" spans="2:21">
      <c r="N18" s="44"/>
      <c r="O18" s="44"/>
      <c r="P18" s="44"/>
      <c r="Q18" s="44"/>
      <c r="R18" s="44"/>
      <c r="S18" s="44"/>
      <c r="T18" s="44"/>
      <c r="U18" s="44"/>
    </row>
    <row r="19" spans="2:21">
      <c r="L19" s="44"/>
      <c r="M19" s="44"/>
      <c r="N19" s="44"/>
      <c r="O19" s="44"/>
      <c r="P19" s="44"/>
      <c r="Q19" s="44"/>
      <c r="R19" s="44"/>
      <c r="S19" s="44"/>
    </row>
    <row r="20" spans="2:21">
      <c r="L20" s="44"/>
      <c r="M20" s="44"/>
      <c r="N20" s="44"/>
      <c r="O20" s="44"/>
      <c r="P20" s="44"/>
      <c r="Q20" s="44"/>
      <c r="R20" s="44"/>
      <c r="S20" s="44"/>
    </row>
    <row r="21" spans="2:21">
      <c r="L21" s="44"/>
      <c r="M21" s="44"/>
      <c r="N21" s="44"/>
      <c r="O21" s="44"/>
      <c r="P21" s="44"/>
      <c r="Q21" s="44"/>
      <c r="R21" s="44"/>
      <c r="S21" s="44"/>
    </row>
    <row r="22" spans="2:21">
      <c r="L22" s="44"/>
      <c r="M22" s="44"/>
      <c r="N22" s="44"/>
      <c r="O22" s="44"/>
      <c r="P22" s="44"/>
      <c r="Q22" s="44"/>
      <c r="R22" s="44"/>
      <c r="S22" s="44"/>
    </row>
    <row r="23" spans="2:21">
      <c r="B23" s="7" t="s">
        <v>86</v>
      </c>
      <c r="I23" s="8"/>
      <c r="J23" s="9"/>
      <c r="K23" s="9"/>
    </row>
    <row r="24" spans="2:21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21">
      <c r="C25" t="s">
        <v>82</v>
      </c>
      <c r="D25" t="s">
        <v>221</v>
      </c>
      <c r="E25">
        <v>2020</v>
      </c>
      <c r="H25">
        <v>10.3</v>
      </c>
      <c r="I25">
        <v>10.3</v>
      </c>
      <c r="K25" t="s">
        <v>228</v>
      </c>
      <c r="M25" s="25">
        <v>0.5</v>
      </c>
    </row>
    <row r="26" spans="2:21">
      <c r="C26" t="s">
        <v>82</v>
      </c>
      <c r="D26" t="s">
        <v>221</v>
      </c>
      <c r="E26">
        <v>2030</v>
      </c>
      <c r="H26">
        <f>H25*M25</f>
        <v>5.15</v>
      </c>
      <c r="I26" s="44">
        <f>I25*M25</f>
        <v>5.15</v>
      </c>
      <c r="K26" t="s">
        <v>228</v>
      </c>
    </row>
    <row r="27" spans="2:21">
      <c r="C27" t="s">
        <v>82</v>
      </c>
      <c r="D27" t="s">
        <v>221</v>
      </c>
      <c r="E27">
        <v>0</v>
      </c>
      <c r="H27">
        <v>5</v>
      </c>
      <c r="I27">
        <v>5</v>
      </c>
      <c r="K27" t="s">
        <v>228</v>
      </c>
    </row>
    <row r="28" spans="2:21">
      <c r="C28" t="s">
        <v>82</v>
      </c>
      <c r="D28" t="s">
        <v>221</v>
      </c>
      <c r="E28">
        <v>2020</v>
      </c>
      <c r="H28">
        <v>8.3000000000000007</v>
      </c>
      <c r="I28">
        <v>8.3000000000000007</v>
      </c>
      <c r="K28" t="s">
        <v>237</v>
      </c>
    </row>
    <row r="29" spans="2:21">
      <c r="C29" t="s">
        <v>82</v>
      </c>
      <c r="D29" t="s">
        <v>221</v>
      </c>
      <c r="E29">
        <v>2030</v>
      </c>
      <c r="H29" s="44">
        <f>H28*M25</f>
        <v>4.1500000000000004</v>
      </c>
      <c r="I29" s="44">
        <f>I28*M25</f>
        <v>4.1500000000000004</v>
      </c>
      <c r="K29" t="s">
        <v>237</v>
      </c>
    </row>
    <row r="30" spans="2:21">
      <c r="C30" t="s">
        <v>82</v>
      </c>
      <c r="D30" t="s">
        <v>221</v>
      </c>
      <c r="E30">
        <v>0</v>
      </c>
      <c r="H30">
        <v>5</v>
      </c>
      <c r="I30">
        <v>5</v>
      </c>
      <c r="K30" t="s">
        <v>237</v>
      </c>
    </row>
    <row r="31" spans="2:21">
      <c r="H31" s="39"/>
      <c r="I31" s="39"/>
    </row>
    <row r="32" spans="2:21">
      <c r="H32" s="26"/>
      <c r="I32" s="26"/>
    </row>
    <row r="33" spans="2:13">
      <c r="B33" s="7" t="s">
        <v>86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206</v>
      </c>
      <c r="D35" t="s">
        <v>108</v>
      </c>
      <c r="H35">
        <v>5</v>
      </c>
      <c r="I35">
        <v>5</v>
      </c>
      <c r="J35" t="s">
        <v>107</v>
      </c>
      <c r="K35" t="s">
        <v>106</v>
      </c>
      <c r="M35" s="25">
        <v>0.5</v>
      </c>
    </row>
    <row r="36" spans="2:13">
      <c r="C36" t="s">
        <v>206</v>
      </c>
      <c r="D36" t="s">
        <v>108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206</v>
      </c>
      <c r="D37" t="s">
        <v>108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206</v>
      </c>
      <c r="D38" t="s">
        <v>108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206</v>
      </c>
      <c r="D39" t="s">
        <v>108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206</v>
      </c>
      <c r="D40" t="s">
        <v>108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206</v>
      </c>
      <c r="D41" t="s">
        <v>108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206</v>
      </c>
      <c r="D42" t="s">
        <v>108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206</v>
      </c>
      <c r="D43" t="s">
        <v>108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206</v>
      </c>
      <c r="D44" t="s">
        <v>108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206</v>
      </c>
      <c r="D45" t="s">
        <v>108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206</v>
      </c>
      <c r="D46" t="s">
        <v>108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206</v>
      </c>
      <c r="D47" t="s">
        <v>108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206</v>
      </c>
      <c r="D48" t="s">
        <v>108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206</v>
      </c>
      <c r="D49" t="s">
        <v>108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206</v>
      </c>
      <c r="D50" t="s">
        <v>108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206</v>
      </c>
      <c r="D51" t="s">
        <v>108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206</v>
      </c>
      <c r="D52" t="s">
        <v>108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206</v>
      </c>
      <c r="D53" t="s">
        <v>108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206</v>
      </c>
      <c r="D54" t="s">
        <v>108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206</v>
      </c>
      <c r="D55" t="s">
        <v>108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206</v>
      </c>
      <c r="D56" t="s">
        <v>108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206</v>
      </c>
      <c r="D57" t="s">
        <v>108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206</v>
      </c>
      <c r="D58" t="s">
        <v>108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206</v>
      </c>
      <c r="D59" t="s">
        <v>108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206</v>
      </c>
      <c r="D60" t="s">
        <v>108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206</v>
      </c>
      <c r="D61" t="s">
        <v>108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206</v>
      </c>
      <c r="D62" t="s">
        <v>108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206</v>
      </c>
      <c r="D63" t="s">
        <v>108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206</v>
      </c>
      <c r="D64" t="s">
        <v>108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206</v>
      </c>
      <c r="D65" t="s">
        <v>108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206</v>
      </c>
      <c r="D66" t="s">
        <v>108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206</v>
      </c>
      <c r="D67" t="s">
        <v>108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206</v>
      </c>
      <c r="D68" t="s">
        <v>108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206</v>
      </c>
      <c r="D69" t="s">
        <v>108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206</v>
      </c>
      <c r="D70" t="s">
        <v>108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206</v>
      </c>
      <c r="D71" t="s">
        <v>108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206</v>
      </c>
      <c r="D72" t="s">
        <v>108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206</v>
      </c>
      <c r="D73" t="s">
        <v>108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206</v>
      </c>
      <c r="D74" t="s">
        <v>108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206</v>
      </c>
      <c r="D75" t="s">
        <v>108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206</v>
      </c>
      <c r="D76" t="s">
        <v>108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206</v>
      </c>
      <c r="D77" t="s">
        <v>108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206</v>
      </c>
      <c r="D78" t="s">
        <v>108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206</v>
      </c>
      <c r="D79" t="s">
        <v>108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206</v>
      </c>
      <c r="D80" t="s">
        <v>108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206</v>
      </c>
      <c r="D81" t="s">
        <v>108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206</v>
      </c>
      <c r="D82" t="s">
        <v>108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206</v>
      </c>
      <c r="D83" t="s">
        <v>108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206</v>
      </c>
      <c r="D84" t="s">
        <v>108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206</v>
      </c>
      <c r="D85" t="s">
        <v>108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206</v>
      </c>
      <c r="D86" t="s">
        <v>108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206</v>
      </c>
      <c r="D87" t="s">
        <v>108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206</v>
      </c>
      <c r="D88" t="s">
        <v>108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206</v>
      </c>
      <c r="D89" t="s">
        <v>108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206</v>
      </c>
      <c r="D90" t="s">
        <v>108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206</v>
      </c>
      <c r="D91" t="s">
        <v>108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206</v>
      </c>
      <c r="D92" t="s">
        <v>108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206</v>
      </c>
      <c r="D93" t="s">
        <v>108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0"/>
      <c r="B94" s="30"/>
      <c r="C94" s="30" t="s">
        <v>206</v>
      </c>
      <c r="D94" s="30" t="s">
        <v>108</v>
      </c>
      <c r="E94" s="30"/>
      <c r="F94" s="30"/>
      <c r="G94" s="30"/>
      <c r="H94" s="31">
        <f>H100</f>
        <v>2.14779508723714E-2</v>
      </c>
      <c r="I94" s="31">
        <f>I100</f>
        <v>2.14779508723714E-2</v>
      </c>
      <c r="J94" s="30"/>
      <c r="K94" s="30" t="s">
        <v>215</v>
      </c>
    </row>
    <row r="95" spans="1:11">
      <c r="A95" s="30"/>
      <c r="B95" s="30"/>
      <c r="C95" s="30" t="s">
        <v>206</v>
      </c>
      <c r="D95" s="30" t="s">
        <v>108</v>
      </c>
      <c r="E95" s="30"/>
      <c r="F95" s="30"/>
      <c r="G95" s="30"/>
      <c r="H95" s="31">
        <f>H101</f>
        <v>2.14779508723714E-2</v>
      </c>
      <c r="I95" s="31">
        <f>I101</f>
        <v>2.14779508723714E-2</v>
      </c>
      <c r="J95" s="30"/>
      <c r="K95" s="30" t="s">
        <v>216</v>
      </c>
    </row>
    <row r="96" spans="1:11">
      <c r="A96" s="30"/>
      <c r="B96" s="30"/>
      <c r="C96" s="30" t="s">
        <v>206</v>
      </c>
      <c r="D96" s="30" t="s">
        <v>108</v>
      </c>
      <c r="E96" s="30"/>
      <c r="F96" s="30"/>
      <c r="G96" s="30"/>
      <c r="H96" s="31">
        <f>H93</f>
        <v>9.8399724094370006E-3</v>
      </c>
      <c r="I96" s="31">
        <f>I93</f>
        <v>9.8399724094370006E-3</v>
      </c>
      <c r="J96" s="30"/>
      <c r="K96" s="30" t="s">
        <v>214</v>
      </c>
    </row>
    <row r="97" spans="1:11">
      <c r="A97" s="30"/>
      <c r="B97" s="30"/>
      <c r="C97" s="30" t="s">
        <v>206</v>
      </c>
      <c r="D97" s="30" t="s">
        <v>108</v>
      </c>
      <c r="E97" s="30"/>
      <c r="F97" s="30"/>
      <c r="G97" s="30"/>
      <c r="H97" s="31">
        <f>H96</f>
        <v>9.8399724094370006E-3</v>
      </c>
      <c r="I97" s="31">
        <f>I96</f>
        <v>9.8399724094370006E-3</v>
      </c>
      <c r="J97" s="30"/>
      <c r="K97" s="30" t="s">
        <v>213</v>
      </c>
    </row>
    <row r="98" spans="1:11">
      <c r="C98" t="s">
        <v>206</v>
      </c>
      <c r="D98" t="s">
        <v>108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206</v>
      </c>
      <c r="D99" t="s">
        <v>108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206</v>
      </c>
      <c r="D100" t="s">
        <v>108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206</v>
      </c>
      <c r="D101" t="s">
        <v>108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206</v>
      </c>
      <c r="D102" t="s">
        <v>108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206</v>
      </c>
      <c r="D103" t="s">
        <v>108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206</v>
      </c>
      <c r="D104" t="s">
        <v>108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206</v>
      </c>
      <c r="D105" t="s">
        <v>108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206</v>
      </c>
      <c r="D106" t="s">
        <v>108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206</v>
      </c>
      <c r="D107" t="s">
        <v>108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206</v>
      </c>
      <c r="D108" t="s">
        <v>108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206</v>
      </c>
      <c r="D109" t="s">
        <v>108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206</v>
      </c>
      <c r="D110" t="s">
        <v>108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206</v>
      </c>
      <c r="D111" t="s">
        <v>108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206</v>
      </c>
      <c r="D112" t="s">
        <v>108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206</v>
      </c>
      <c r="D113" t="s">
        <v>108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206</v>
      </c>
      <c r="D114" t="s">
        <v>108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206</v>
      </c>
      <c r="D115" t="s">
        <v>108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206</v>
      </c>
      <c r="D116" t="s">
        <v>108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206</v>
      </c>
      <c r="D117" t="s">
        <v>108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206</v>
      </c>
      <c r="D118" t="s">
        <v>108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206</v>
      </c>
      <c r="D119" t="s">
        <v>108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206</v>
      </c>
      <c r="D120" t="s">
        <v>108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206</v>
      </c>
      <c r="D121" t="s">
        <v>108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206</v>
      </c>
      <c r="D122" t="s">
        <v>108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206</v>
      </c>
      <c r="D123" t="s">
        <v>108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206</v>
      </c>
      <c r="D124" t="s">
        <v>108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206</v>
      </c>
      <c r="D125" t="s">
        <v>108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206</v>
      </c>
      <c r="D126" t="s">
        <v>108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206</v>
      </c>
      <c r="D127" t="s">
        <v>108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0"/>
      <c r="B128" s="30"/>
      <c r="C128" s="30" t="s">
        <v>206</v>
      </c>
      <c r="D128" s="30" t="s">
        <v>108</v>
      </c>
      <c r="E128" s="30"/>
      <c r="F128" s="30"/>
      <c r="G128" s="30"/>
      <c r="H128" s="31">
        <f>H134</f>
        <v>2.6433948538654248E-2</v>
      </c>
      <c r="I128" s="31">
        <f>I134</f>
        <v>2.6433948538654248E-2</v>
      </c>
      <c r="J128" s="30"/>
      <c r="K128" s="30" t="s">
        <v>217</v>
      </c>
    </row>
    <row r="129" spans="1:11">
      <c r="A129" s="30"/>
      <c r="B129" s="30"/>
      <c r="C129" s="30" t="s">
        <v>206</v>
      </c>
      <c r="D129" s="30" t="s">
        <v>108</v>
      </c>
      <c r="E129" s="30"/>
      <c r="F129" s="30"/>
      <c r="G129" s="30"/>
      <c r="H129" s="31">
        <f>H135</f>
        <v>2.6433948538654248E-2</v>
      </c>
      <c r="I129" s="31">
        <f>I135</f>
        <v>2.6433948538654248E-2</v>
      </c>
      <c r="J129" s="30"/>
      <c r="K129" s="30" t="s">
        <v>218</v>
      </c>
    </row>
    <row r="130" spans="1:11">
      <c r="A130" s="30"/>
      <c r="B130" s="30"/>
      <c r="C130" s="30" t="s">
        <v>206</v>
      </c>
      <c r="D130" s="30" t="s">
        <v>108</v>
      </c>
      <c r="E130" s="30"/>
      <c r="F130" s="30"/>
      <c r="G130" s="30"/>
      <c r="H130" s="31">
        <f>H127</f>
        <v>1.5039738210625601E-2</v>
      </c>
      <c r="I130" s="31">
        <f>I127</f>
        <v>1.5039738210625601E-2</v>
      </c>
      <c r="J130" s="30"/>
      <c r="K130" s="30" t="s">
        <v>219</v>
      </c>
    </row>
    <row r="131" spans="1:11">
      <c r="A131" s="30"/>
      <c r="B131" s="30"/>
      <c r="C131" s="30" t="s">
        <v>206</v>
      </c>
      <c r="D131" s="30" t="s">
        <v>108</v>
      </c>
      <c r="E131" s="30"/>
      <c r="F131" s="30"/>
      <c r="G131" s="30"/>
      <c r="H131" s="31">
        <f>H130</f>
        <v>1.5039738210625601E-2</v>
      </c>
      <c r="I131" s="31">
        <f>I130</f>
        <v>1.5039738210625601E-2</v>
      </c>
      <c r="J131" s="30"/>
      <c r="K131" s="30" t="s">
        <v>220</v>
      </c>
    </row>
    <row r="132" spans="1:11">
      <c r="C132" t="s">
        <v>206</v>
      </c>
      <c r="D132" t="s">
        <v>108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206</v>
      </c>
      <c r="D133" t="s">
        <v>108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206</v>
      </c>
      <c r="D134" t="s">
        <v>108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206</v>
      </c>
      <c r="D135" t="s">
        <v>108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206</v>
      </c>
      <c r="D136" t="s">
        <v>108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206</v>
      </c>
      <c r="D137" t="s">
        <v>108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206</v>
      </c>
      <c r="D138" t="s">
        <v>108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206</v>
      </c>
      <c r="D139" t="s">
        <v>108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206</v>
      </c>
      <c r="D140" t="s">
        <v>108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206</v>
      </c>
      <c r="D141" t="s">
        <v>108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206</v>
      </c>
      <c r="D142" t="s">
        <v>108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206</v>
      </c>
      <c r="D143" t="s">
        <v>108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206</v>
      </c>
      <c r="D144" t="s">
        <v>108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206</v>
      </c>
      <c r="D145" t="s">
        <v>108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206</v>
      </c>
      <c r="D146" t="s">
        <v>108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206</v>
      </c>
      <c r="D147" t="s">
        <v>108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206</v>
      </c>
      <c r="D148" t="s">
        <v>108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206</v>
      </c>
      <c r="D149" t="s">
        <v>108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206</v>
      </c>
      <c r="D150" t="s">
        <v>108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206</v>
      </c>
      <c r="D151" t="s">
        <v>108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206</v>
      </c>
      <c r="D152" t="s">
        <v>108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206</v>
      </c>
      <c r="D153" t="s">
        <v>108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206</v>
      </c>
      <c r="D154" t="s">
        <v>108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206</v>
      </c>
      <c r="D155" t="s">
        <v>108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206</v>
      </c>
      <c r="D156" t="s">
        <v>108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206</v>
      </c>
      <c r="D157" t="s">
        <v>108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206</v>
      </c>
      <c r="D158" t="s">
        <v>108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206</v>
      </c>
      <c r="D159" t="s">
        <v>108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206</v>
      </c>
      <c r="D160" t="s">
        <v>108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206</v>
      </c>
      <c r="D161" t="s">
        <v>108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206</v>
      </c>
      <c r="D162" t="s">
        <v>108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206</v>
      </c>
      <c r="D163" t="s">
        <v>108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206</v>
      </c>
      <c r="D164" t="s">
        <v>108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206</v>
      </c>
      <c r="D165" t="s">
        <v>108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238</v>
      </c>
      <c r="H5" t="s">
        <v>239</v>
      </c>
      <c r="I5" t="s">
        <v>239</v>
      </c>
      <c r="K5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2021-11-17T16:49:51Z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8536934852600</vt:r8>
  </property>
</Properties>
</file>