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5F014CC-82F7-462C-A782-A46D11959A0F}" xr6:coauthVersionLast="45" xr6:coauthVersionMax="47" xr10:uidLastSave="{00000000-0000-0000-0000-000000000000}"/>
  <bookViews>
    <workbookView xWindow="-60" yWindow="-16320" windowWidth="29040" windowHeight="15840" firstSheet="2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<sst xmlns="http://schemas.openxmlformats.org/spreadsheetml/2006/main" count="5416" uniqueCount="594">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</sst>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457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7" t="s">
        <v>468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0" t="s">
        <v>472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7" t="s">
        <v>469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470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7" t="s">
        <v>469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471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9" t="s">
        <v>464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7" t="s">
        <v>466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tabSelected="1" topLeftCell="A113" zoomScale="60" zoomScaleNormal="60" workbookViewId="0">
      <selection activeCell="F6" sqref="F6:I169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20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20" x14ac:dyDescent="0.2">
      <c r="B8" s="63" t="s">
        <v>492</v>
      </c>
      <c r="C8" s="149" t="s">
        <v>319</v>
      </c>
      <c r="D8" s="149" t="s">
        <v>316</v>
      </c>
      <c r="E8" s="63" t="s">
        <v>498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20" x14ac:dyDescent="0.2">
      <c r="B9" s="63" t="s">
        <v>493</v>
      </c>
      <c r="C9" s="149" t="s">
        <v>319</v>
      </c>
      <c r="D9" s="149" t="s">
        <v>316</v>
      </c>
      <c r="E9" s="63" t="s">
        <v>500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20" x14ac:dyDescent="0.2">
      <c r="B10" s="63" t="s">
        <v>494</v>
      </c>
      <c r="C10" s="149" t="s">
        <v>319</v>
      </c>
      <c r="D10" s="149" t="s">
        <v>316</v>
      </c>
      <c r="E10" s="63" t="s">
        <v>501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20" x14ac:dyDescent="0.2">
      <c r="B11" s="63" t="s">
        <v>495</v>
      </c>
      <c r="C11" s="149" t="s">
        <v>319</v>
      </c>
      <c r="D11" s="149" t="s">
        <v>316</v>
      </c>
      <c r="E11" s="63" t="s">
        <v>502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20" x14ac:dyDescent="0.2">
      <c r="B12" s="63" t="s">
        <v>496</v>
      </c>
      <c r="C12" s="149" t="s">
        <v>319</v>
      </c>
      <c r="D12" s="149" t="s">
        <v>316</v>
      </c>
      <c r="E12" s="63" t="s">
        <v>503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20" ht="15.75" thickBot="1" x14ac:dyDescent="0.25">
      <c r="B13" s="54" t="s">
        <v>497</v>
      </c>
      <c r="C13" s="153" t="s">
        <v>319</v>
      </c>
      <c r="D13" s="153" t="s">
        <v>316</v>
      </c>
      <c r="E13" s="54" t="s">
        <v>499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20" x14ac:dyDescent="0.2">
      <c r="B14" s="63" t="s">
        <v>504</v>
      </c>
      <c r="C14" s="149" t="s">
        <v>319</v>
      </c>
      <c r="D14" s="149" t="s">
        <v>316</v>
      </c>
      <c r="E14" s="63" t="s">
        <v>498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20" x14ac:dyDescent="0.2">
      <c r="B15" s="63" t="s">
        <v>505</v>
      </c>
      <c r="C15" s="149" t="s">
        <v>319</v>
      </c>
      <c r="D15" s="149" t="s">
        <v>316</v>
      </c>
      <c r="E15" s="63" t="s">
        <v>500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20" x14ac:dyDescent="0.2">
      <c r="B16" s="63" t="s">
        <v>506</v>
      </c>
      <c r="C16" s="149" t="s">
        <v>319</v>
      </c>
      <c r="D16" s="149" t="s">
        <v>316</v>
      </c>
      <c r="E16" s="63" t="s">
        <v>501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507</v>
      </c>
      <c r="C17" s="149" t="s">
        <v>319</v>
      </c>
      <c r="D17" s="149" t="s">
        <v>316</v>
      </c>
      <c r="E17" s="63" t="s">
        <v>502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508</v>
      </c>
      <c r="C18" s="149" t="s">
        <v>319</v>
      </c>
      <c r="D18" s="149" t="s">
        <v>316</v>
      </c>
      <c r="E18" s="63" t="s">
        <v>503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509</v>
      </c>
      <c r="C19" s="153" t="s">
        <v>319</v>
      </c>
      <c r="D19" s="153" t="s">
        <v>316</v>
      </c>
      <c r="E19" s="54" t="s">
        <v>499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504</v>
      </c>
      <c r="C20" s="150" t="s">
        <v>319</v>
      </c>
      <c r="D20" s="150" t="s">
        <v>394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505</v>
      </c>
      <c r="C21" s="150" t="s">
        <v>319</v>
      </c>
      <c r="D21" s="150" t="s">
        <v>394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506</v>
      </c>
      <c r="C22" s="150" t="s">
        <v>319</v>
      </c>
      <c r="D22" s="150" t="s">
        <v>394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507</v>
      </c>
      <c r="C23" s="150" t="s">
        <v>319</v>
      </c>
      <c r="D23" s="150" t="s">
        <v>394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508</v>
      </c>
      <c r="C24" s="150" t="s">
        <v>319</v>
      </c>
      <c r="D24" s="150" t="s">
        <v>394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509</v>
      </c>
      <c r="C25" s="155" t="s">
        <v>319</v>
      </c>
      <c r="D25" s="155" t="s">
        <v>394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510</v>
      </c>
      <c r="C26" s="63" t="s">
        <v>319</v>
      </c>
      <c r="D26" s="63" t="s">
        <v>316</v>
      </c>
      <c r="E26" s="63" t="s">
        <v>498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511</v>
      </c>
      <c r="C27" s="63" t="s">
        <v>319</v>
      </c>
      <c r="D27" s="63" t="s">
        <v>316</v>
      </c>
      <c r="E27" s="63" t="s">
        <v>500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512</v>
      </c>
      <c r="C28" s="63" t="s">
        <v>319</v>
      </c>
      <c r="D28" s="63" t="s">
        <v>316</v>
      </c>
      <c r="E28" s="63" t="s">
        <v>501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513</v>
      </c>
      <c r="C29" s="63" t="s">
        <v>319</v>
      </c>
      <c r="D29" s="63" t="s">
        <v>316</v>
      </c>
      <c r="E29" s="63" t="s">
        <v>502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514</v>
      </c>
      <c r="C30" s="63" t="s">
        <v>319</v>
      </c>
      <c r="D30" s="63" t="s">
        <v>316</v>
      </c>
      <c r="E30" s="63" t="s">
        <v>503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515</v>
      </c>
      <c r="C31" s="54" t="s">
        <v>319</v>
      </c>
      <c r="D31" s="54" t="s">
        <v>316</v>
      </c>
      <c r="E31" s="54" t="s">
        <v>499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516</v>
      </c>
      <c r="C32" s="63" t="s">
        <v>319</v>
      </c>
      <c r="D32" s="63" t="s">
        <v>316</v>
      </c>
      <c r="E32" s="63" t="s">
        <v>498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517</v>
      </c>
      <c r="C33" s="63" t="s">
        <v>319</v>
      </c>
      <c r="D33" s="63" t="s">
        <v>316</v>
      </c>
      <c r="E33" s="63" t="s">
        <v>500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518</v>
      </c>
      <c r="C34" s="63" t="s">
        <v>319</v>
      </c>
      <c r="D34" s="63" t="s">
        <v>316</v>
      </c>
      <c r="E34" s="63" t="s">
        <v>501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519</v>
      </c>
      <c r="C35" s="63" t="s">
        <v>319</v>
      </c>
      <c r="D35" s="63" t="s">
        <v>316</v>
      </c>
      <c r="E35" s="63" t="s">
        <v>502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520</v>
      </c>
      <c r="C36" s="63" t="s">
        <v>319</v>
      </c>
      <c r="D36" s="63" t="s">
        <v>316</v>
      </c>
      <c r="E36" s="63" t="s">
        <v>503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521</v>
      </c>
      <c r="C37" s="54" t="s">
        <v>319</v>
      </c>
      <c r="D37" s="54" t="s">
        <v>316</v>
      </c>
      <c r="E37" s="54" t="s">
        <v>499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516</v>
      </c>
      <c r="C38" s="63" t="s">
        <v>319</v>
      </c>
      <c r="D38" s="63" t="s">
        <v>316</v>
      </c>
      <c r="E38" s="63" t="s">
        <v>278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517</v>
      </c>
      <c r="C39" s="63" t="s">
        <v>319</v>
      </c>
      <c r="D39" s="63" t="s">
        <v>316</v>
      </c>
      <c r="E39" s="63" t="s">
        <v>278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518</v>
      </c>
      <c r="C40" s="63" t="s">
        <v>319</v>
      </c>
      <c r="D40" s="63" t="s">
        <v>316</v>
      </c>
      <c r="E40" s="63" t="s">
        <v>278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519</v>
      </c>
      <c r="C41" s="63" t="s">
        <v>319</v>
      </c>
      <c r="D41" s="63" t="s">
        <v>316</v>
      </c>
      <c r="E41" s="63" t="s">
        <v>278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520</v>
      </c>
      <c r="C42" s="63" t="s">
        <v>319</v>
      </c>
      <c r="D42" s="63" t="s">
        <v>316</v>
      </c>
      <c r="E42" s="63" t="s">
        <v>278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521</v>
      </c>
      <c r="C43" s="54" t="s">
        <v>319</v>
      </c>
      <c r="D43" s="54" t="s">
        <v>316</v>
      </c>
      <c r="E43" s="54" t="s">
        <v>278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299</v>
      </c>
      <c r="C48" s="54" t="s">
        <v>319</v>
      </c>
      <c r="D48" s="54" t="s">
        <v>394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297</v>
      </c>
      <c r="C51" s="54" t="s">
        <v>319</v>
      </c>
      <c r="D51" s="54" t="s">
        <v>394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63" t="s">
        <v>290</v>
      </c>
      <c r="C53" s="63" t="s">
        <v>319</v>
      </c>
      <c r="D53" s="63" t="s">
        <v>316</v>
      </c>
      <c r="E53" s="63" t="s">
        <v>484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281</v>
      </c>
      <c r="C54" s="54" t="s">
        <v>319</v>
      </c>
      <c r="D54" s="54" t="s">
        <v>316</v>
      </c>
      <c r="E54" s="54" t="s">
        <v>484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522</v>
      </c>
      <c r="C55" s="149" t="s">
        <v>319</v>
      </c>
      <c r="D55" s="149" t="s">
        <v>316</v>
      </c>
      <c r="E55" s="63" t="s">
        <v>540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523</v>
      </c>
      <c r="C56" s="149" t="s">
        <v>319</v>
      </c>
      <c r="D56" s="149" t="s">
        <v>316</v>
      </c>
      <c r="E56" s="63" t="s">
        <v>541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524</v>
      </c>
      <c r="C57" s="149" t="s">
        <v>319</v>
      </c>
      <c r="D57" s="149" t="s">
        <v>316</v>
      </c>
      <c r="E57" s="63" t="s">
        <v>542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525</v>
      </c>
      <c r="C58" s="149" t="s">
        <v>319</v>
      </c>
      <c r="D58" s="149" t="s">
        <v>316</v>
      </c>
      <c r="E58" s="63" t="s">
        <v>543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526</v>
      </c>
      <c r="C59" s="149" t="s">
        <v>319</v>
      </c>
      <c r="D59" s="149" t="s">
        <v>316</v>
      </c>
      <c r="E59" s="63" t="s">
        <v>544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527</v>
      </c>
      <c r="C60" s="153" t="s">
        <v>319</v>
      </c>
      <c r="D60" s="153" t="s">
        <v>316</v>
      </c>
      <c r="E60" s="54" t="s">
        <v>545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528</v>
      </c>
      <c r="C61" s="149" t="s">
        <v>319</v>
      </c>
      <c r="D61" s="149" t="s">
        <v>316</v>
      </c>
      <c r="E61" s="63" t="s">
        <v>540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529</v>
      </c>
      <c r="C62" s="149" t="s">
        <v>319</v>
      </c>
      <c r="D62" s="149" t="s">
        <v>316</v>
      </c>
      <c r="E62" s="63" t="s">
        <v>541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530</v>
      </c>
      <c r="C63" s="149" t="s">
        <v>319</v>
      </c>
      <c r="D63" s="149" t="s">
        <v>316</v>
      </c>
      <c r="E63" s="63" t="s">
        <v>542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531</v>
      </c>
      <c r="C64" s="149" t="s">
        <v>319</v>
      </c>
      <c r="D64" s="149" t="s">
        <v>316</v>
      </c>
      <c r="E64" s="63" t="s">
        <v>543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532</v>
      </c>
      <c r="C65" s="149" t="s">
        <v>319</v>
      </c>
      <c r="D65" s="149" t="s">
        <v>316</v>
      </c>
      <c r="E65" s="63" t="s">
        <v>544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533</v>
      </c>
      <c r="C66" s="153" t="s">
        <v>319</v>
      </c>
      <c r="D66" s="153" t="s">
        <v>316</v>
      </c>
      <c r="E66" s="54" t="s">
        <v>545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528</v>
      </c>
      <c r="C67" s="150" t="s">
        <v>319</v>
      </c>
      <c r="D67" s="150" t="s">
        <v>394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529</v>
      </c>
      <c r="C68" s="150" t="s">
        <v>319</v>
      </c>
      <c r="D68" s="150" t="s">
        <v>394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530</v>
      </c>
      <c r="C69" s="150" t="s">
        <v>319</v>
      </c>
      <c r="D69" s="150" t="s">
        <v>394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531</v>
      </c>
      <c r="C70" s="150" t="s">
        <v>319</v>
      </c>
      <c r="D70" s="150" t="s">
        <v>394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532</v>
      </c>
      <c r="C71" s="150" t="s">
        <v>319</v>
      </c>
      <c r="D71" s="150" t="s">
        <v>394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533</v>
      </c>
      <c r="C72" s="155" t="s">
        <v>319</v>
      </c>
      <c r="D72" s="155" t="s">
        <v>394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534</v>
      </c>
      <c r="C73" s="24" t="s">
        <v>319</v>
      </c>
      <c r="D73" s="24" t="s">
        <v>316</v>
      </c>
      <c r="E73" s="63" t="s">
        <v>540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535</v>
      </c>
      <c r="C74" s="24" t="s">
        <v>319</v>
      </c>
      <c r="D74" s="24" t="s">
        <v>316</v>
      </c>
      <c r="E74" s="63" t="s">
        <v>541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536</v>
      </c>
      <c r="C75" s="24" t="s">
        <v>319</v>
      </c>
      <c r="D75" s="24" t="s">
        <v>316</v>
      </c>
      <c r="E75" s="63" t="s">
        <v>542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537</v>
      </c>
      <c r="C76" s="24" t="s">
        <v>319</v>
      </c>
      <c r="D76" s="24" t="s">
        <v>316</v>
      </c>
      <c r="E76" s="63" t="s">
        <v>543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538</v>
      </c>
      <c r="C77" s="24" t="s">
        <v>319</v>
      </c>
      <c r="D77" s="24" t="s">
        <v>316</v>
      </c>
      <c r="E77" s="63" t="s">
        <v>544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539</v>
      </c>
      <c r="C78" s="54" t="s">
        <v>319</v>
      </c>
      <c r="D78" s="54" t="s">
        <v>316</v>
      </c>
      <c r="E78" s="54" t="s">
        <v>545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534</v>
      </c>
      <c r="C79" s="24" t="s">
        <v>319</v>
      </c>
      <c r="D79" s="24" t="s">
        <v>394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535</v>
      </c>
      <c r="C80" s="24" t="s">
        <v>319</v>
      </c>
      <c r="D80" s="24" t="s">
        <v>394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536</v>
      </c>
      <c r="C81" s="24" t="s">
        <v>319</v>
      </c>
      <c r="D81" s="24" t="s">
        <v>394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537</v>
      </c>
      <c r="C82" s="24" t="s">
        <v>319</v>
      </c>
      <c r="D82" s="24" t="s">
        <v>394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538</v>
      </c>
      <c r="C83" s="24" t="s">
        <v>319</v>
      </c>
      <c r="D83" s="24" t="s">
        <v>394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539</v>
      </c>
      <c r="C84" s="54" t="s">
        <v>319</v>
      </c>
      <c r="D84" s="54" t="s">
        <v>394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546</v>
      </c>
      <c r="C85" s="63" t="s">
        <v>319</v>
      </c>
      <c r="D85" s="63" t="s">
        <v>316</v>
      </c>
      <c r="E85" s="63" t="s">
        <v>540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547</v>
      </c>
      <c r="C86" s="63" t="s">
        <v>319</v>
      </c>
      <c r="D86" s="63" t="s">
        <v>316</v>
      </c>
      <c r="E86" s="63" t="s">
        <v>541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548</v>
      </c>
      <c r="C87" s="63" t="s">
        <v>319</v>
      </c>
      <c r="D87" s="63" t="s">
        <v>316</v>
      </c>
      <c r="E87" s="63" t="s">
        <v>542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549</v>
      </c>
      <c r="C88" s="63" t="s">
        <v>319</v>
      </c>
      <c r="D88" s="63" t="s">
        <v>316</v>
      </c>
      <c r="E88" s="63" t="s">
        <v>543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550</v>
      </c>
      <c r="C89" s="63" t="s">
        <v>319</v>
      </c>
      <c r="D89" s="63" t="s">
        <v>316</v>
      </c>
      <c r="E89" s="63" t="s">
        <v>544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551</v>
      </c>
      <c r="C90" s="54" t="s">
        <v>319</v>
      </c>
      <c r="D90" s="54" t="s">
        <v>316</v>
      </c>
      <c r="E90" s="54" t="s">
        <v>545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552</v>
      </c>
      <c r="C91" s="63" t="s">
        <v>319</v>
      </c>
      <c r="D91" s="63" t="s">
        <v>316</v>
      </c>
      <c r="E91" s="63" t="s">
        <v>540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553</v>
      </c>
      <c r="C92" s="63" t="s">
        <v>319</v>
      </c>
      <c r="D92" s="63" t="s">
        <v>316</v>
      </c>
      <c r="E92" s="63" t="s">
        <v>541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554</v>
      </c>
      <c r="C93" s="63" t="s">
        <v>319</v>
      </c>
      <c r="D93" s="63" t="s">
        <v>316</v>
      </c>
      <c r="E93" s="63" t="s">
        <v>542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555</v>
      </c>
      <c r="C94" s="63" t="s">
        <v>319</v>
      </c>
      <c r="D94" s="63" t="s">
        <v>316</v>
      </c>
      <c r="E94" s="63" t="s">
        <v>543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556</v>
      </c>
      <c r="C95" s="63" t="s">
        <v>319</v>
      </c>
      <c r="D95" s="63" t="s">
        <v>316</v>
      </c>
      <c r="E95" s="63" t="s">
        <v>544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557</v>
      </c>
      <c r="C96" s="54" t="s">
        <v>319</v>
      </c>
      <c r="D96" s="54" t="s">
        <v>316</v>
      </c>
      <c r="E96" s="54" t="s">
        <v>545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552</v>
      </c>
      <c r="C97" s="63" t="s">
        <v>319</v>
      </c>
      <c r="D97" s="63" t="s">
        <v>316</v>
      </c>
      <c r="E97" s="63" t="s">
        <v>282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553</v>
      </c>
      <c r="C98" s="63" t="s">
        <v>319</v>
      </c>
      <c r="D98" s="63" t="s">
        <v>316</v>
      </c>
      <c r="E98" s="63" t="s">
        <v>282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554</v>
      </c>
      <c r="C99" s="63" t="s">
        <v>319</v>
      </c>
      <c r="D99" s="63" t="s">
        <v>316</v>
      </c>
      <c r="E99" s="63" t="s">
        <v>282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555</v>
      </c>
      <c r="C100" s="63" t="s">
        <v>319</v>
      </c>
      <c r="D100" s="63" t="s">
        <v>316</v>
      </c>
      <c r="E100" s="63" t="s">
        <v>282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556</v>
      </c>
      <c r="C101" s="63" t="s">
        <v>319</v>
      </c>
      <c r="D101" s="63" t="s">
        <v>316</v>
      </c>
      <c r="E101" s="63" t="s">
        <v>282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557</v>
      </c>
      <c r="C102" s="54" t="s">
        <v>319</v>
      </c>
      <c r="D102" s="54" t="s">
        <v>316</v>
      </c>
      <c r="E102" s="54" t="s">
        <v>282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314</v>
      </c>
      <c r="F103" s="99"/>
      <c r="G103" s="99"/>
      <c r="H103" s="99"/>
      <c r="I103" s="99"/>
    </row>
    <row r="104" spans="2:10" x14ac:dyDescent="0.2">
      <c r="B104" s="24" t="s">
        <v>303</v>
      </c>
      <c r="C104" s="24" t="s">
        <v>319</v>
      </c>
      <c r="D104" s="24" t="s">
        <v>316</v>
      </c>
      <c r="E104" s="24" t="s">
        <v>484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303</v>
      </c>
      <c r="C105" s="24" t="s">
        <v>319</v>
      </c>
      <c r="D105" s="24" t="s">
        <v>394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304</v>
      </c>
      <c r="C106" s="24" t="s">
        <v>319</v>
      </c>
      <c r="D106" s="24" t="s">
        <v>316</v>
      </c>
      <c r="E106" s="24" t="s">
        <v>484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304</v>
      </c>
      <c r="C107" s="24" t="s">
        <v>319</v>
      </c>
      <c r="D107" s="24" t="s">
        <v>394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315</v>
      </c>
      <c r="F108" s="99"/>
      <c r="G108" s="99"/>
      <c r="H108" s="99"/>
      <c r="I108" s="99"/>
    </row>
    <row r="109" spans="2:10" x14ac:dyDescent="0.2">
      <c r="B109" s="24" t="s">
        <v>302</v>
      </c>
      <c r="C109" s="24" t="s">
        <v>319</v>
      </c>
      <c r="D109" s="24" t="s">
        <v>316</v>
      </c>
      <c r="E109" s="24" t="s">
        <v>484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302</v>
      </c>
      <c r="C110" s="24" t="s">
        <v>319</v>
      </c>
      <c r="D110" s="24" t="s">
        <v>394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317</v>
      </c>
      <c r="F111" s="99"/>
      <c r="G111" s="99"/>
      <c r="H111" s="99"/>
      <c r="I111" s="99"/>
    </row>
    <row r="112" spans="2:10" x14ac:dyDescent="0.2">
      <c r="B112" s="63" t="s">
        <v>293</v>
      </c>
      <c r="C112" s="63" t="s">
        <v>319</v>
      </c>
      <c r="D112" s="63" t="s">
        <v>316</v>
      </c>
      <c r="E112" s="63" t="s">
        <v>485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284</v>
      </c>
      <c r="C113" s="54" t="s">
        <v>319</v>
      </c>
      <c r="D113" s="54" t="s">
        <v>316</v>
      </c>
      <c r="E113" s="54" t="s">
        <v>485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558</v>
      </c>
      <c r="C114" s="149" t="s">
        <v>319</v>
      </c>
      <c r="D114" s="149" t="s">
        <v>316</v>
      </c>
      <c r="E114" s="63" t="s">
        <v>559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560</v>
      </c>
      <c r="C115" s="149" t="s">
        <v>319</v>
      </c>
      <c r="D115" s="149" t="s">
        <v>316</v>
      </c>
      <c r="E115" s="63" t="s">
        <v>561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562</v>
      </c>
      <c r="C116" s="149" t="s">
        <v>319</v>
      </c>
      <c r="D116" s="149" t="s">
        <v>316</v>
      </c>
      <c r="E116" s="63" t="s">
        <v>563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564</v>
      </c>
      <c r="C117" s="149" t="s">
        <v>319</v>
      </c>
      <c r="D117" s="149" t="s">
        <v>316</v>
      </c>
      <c r="E117" s="63" t="s">
        <v>565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566</v>
      </c>
      <c r="C118" s="149" t="s">
        <v>319</v>
      </c>
      <c r="D118" s="149" t="s">
        <v>316</v>
      </c>
      <c r="E118" s="63" t="s">
        <v>567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568</v>
      </c>
      <c r="C119" s="153" t="s">
        <v>319</v>
      </c>
      <c r="D119" s="153" t="s">
        <v>316</v>
      </c>
      <c r="E119" s="54" t="s">
        <v>569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570</v>
      </c>
      <c r="C120" s="149" t="s">
        <v>319</v>
      </c>
      <c r="D120" s="149" t="s">
        <v>316</v>
      </c>
      <c r="E120" s="63" t="s">
        <v>559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571</v>
      </c>
      <c r="C121" s="149" t="s">
        <v>319</v>
      </c>
      <c r="D121" s="149" t="s">
        <v>316</v>
      </c>
      <c r="E121" s="63" t="s">
        <v>561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572</v>
      </c>
      <c r="C122" s="149" t="s">
        <v>319</v>
      </c>
      <c r="D122" s="149" t="s">
        <v>316</v>
      </c>
      <c r="E122" s="63" t="s">
        <v>563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573</v>
      </c>
      <c r="C123" s="149" t="s">
        <v>319</v>
      </c>
      <c r="D123" s="149" t="s">
        <v>316</v>
      </c>
      <c r="E123" s="63" t="s">
        <v>565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574</v>
      </c>
      <c r="C124" s="149" t="s">
        <v>319</v>
      </c>
      <c r="D124" s="149" t="s">
        <v>316</v>
      </c>
      <c r="E124" s="63" t="s">
        <v>567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575</v>
      </c>
      <c r="C125" s="153" t="s">
        <v>319</v>
      </c>
      <c r="D125" s="153" t="s">
        <v>316</v>
      </c>
      <c r="E125" s="54" t="s">
        <v>569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570</v>
      </c>
      <c r="C126" s="150" t="s">
        <v>319</v>
      </c>
      <c r="D126" s="150" t="s">
        <v>394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571</v>
      </c>
      <c r="C127" s="150" t="s">
        <v>319</v>
      </c>
      <c r="D127" s="150" t="s">
        <v>394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572</v>
      </c>
      <c r="C128" s="150" t="s">
        <v>319</v>
      </c>
      <c r="D128" s="150" t="s">
        <v>394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573</v>
      </c>
      <c r="C129" s="150" t="s">
        <v>319</v>
      </c>
      <c r="D129" s="150" t="s">
        <v>394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574</v>
      </c>
      <c r="C130" s="150" t="s">
        <v>319</v>
      </c>
      <c r="D130" s="150" t="s">
        <v>394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575</v>
      </c>
      <c r="C131" s="155" t="s">
        <v>319</v>
      </c>
      <c r="D131" s="155" t="s">
        <v>394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576</v>
      </c>
      <c r="C132" s="24" t="s">
        <v>319</v>
      </c>
      <c r="D132" s="24" t="s">
        <v>316</v>
      </c>
      <c r="E132" s="63" t="s">
        <v>559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577</v>
      </c>
      <c r="C133" s="24" t="s">
        <v>319</v>
      </c>
      <c r="D133" s="24" t="s">
        <v>316</v>
      </c>
      <c r="E133" s="63" t="s">
        <v>561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578</v>
      </c>
      <c r="C134" s="24" t="s">
        <v>319</v>
      </c>
      <c r="D134" s="24" t="s">
        <v>316</v>
      </c>
      <c r="E134" s="63" t="s">
        <v>563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579</v>
      </c>
      <c r="C135" s="24" t="s">
        <v>319</v>
      </c>
      <c r="D135" s="24" t="s">
        <v>316</v>
      </c>
      <c r="E135" s="63" t="s">
        <v>565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580</v>
      </c>
      <c r="C136" s="24" t="s">
        <v>319</v>
      </c>
      <c r="D136" s="24" t="s">
        <v>316</v>
      </c>
      <c r="E136" s="63" t="s">
        <v>567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581</v>
      </c>
      <c r="C137" s="54" t="s">
        <v>319</v>
      </c>
      <c r="D137" s="54" t="s">
        <v>316</v>
      </c>
      <c r="E137" s="54" t="s">
        <v>569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576</v>
      </c>
      <c r="C138" s="24" t="s">
        <v>319</v>
      </c>
      <c r="D138" s="24" t="s">
        <v>394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577</v>
      </c>
      <c r="C139" s="24" t="s">
        <v>319</v>
      </c>
      <c r="D139" s="24" t="s">
        <v>394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578</v>
      </c>
      <c r="C140" s="24" t="s">
        <v>319</v>
      </c>
      <c r="D140" s="24" t="s">
        <v>394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579</v>
      </c>
      <c r="C141" s="24" t="s">
        <v>319</v>
      </c>
      <c r="D141" s="24" t="s">
        <v>394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580</v>
      </c>
      <c r="C142" s="24" t="s">
        <v>319</v>
      </c>
      <c r="D142" s="24" t="s">
        <v>394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581</v>
      </c>
      <c r="C143" s="54" t="s">
        <v>319</v>
      </c>
      <c r="D143" s="54" t="s">
        <v>394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582</v>
      </c>
      <c r="C144" s="63" t="s">
        <v>319</v>
      </c>
      <c r="D144" s="63" t="s">
        <v>316</v>
      </c>
      <c r="E144" s="63" t="s">
        <v>559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583</v>
      </c>
      <c r="C145" s="63" t="s">
        <v>319</v>
      </c>
      <c r="D145" s="63" t="s">
        <v>316</v>
      </c>
      <c r="E145" s="63" t="s">
        <v>561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584</v>
      </c>
      <c r="C146" s="63" t="s">
        <v>319</v>
      </c>
      <c r="D146" s="63" t="s">
        <v>316</v>
      </c>
      <c r="E146" s="63" t="s">
        <v>563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585</v>
      </c>
      <c r="C147" s="63" t="s">
        <v>319</v>
      </c>
      <c r="D147" s="63" t="s">
        <v>316</v>
      </c>
      <c r="E147" s="63" t="s">
        <v>565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586</v>
      </c>
      <c r="C148" s="63" t="s">
        <v>319</v>
      </c>
      <c r="D148" s="63" t="s">
        <v>316</v>
      </c>
      <c r="E148" s="63" t="s">
        <v>567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587</v>
      </c>
      <c r="C149" s="54" t="s">
        <v>319</v>
      </c>
      <c r="D149" s="54" t="s">
        <v>316</v>
      </c>
      <c r="E149" s="54" t="s">
        <v>569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588</v>
      </c>
      <c r="C150" s="63" t="s">
        <v>319</v>
      </c>
      <c r="D150" s="63" t="s">
        <v>316</v>
      </c>
      <c r="E150" s="63" t="s">
        <v>559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589</v>
      </c>
      <c r="C151" s="63" t="s">
        <v>319</v>
      </c>
      <c r="D151" s="63" t="s">
        <v>316</v>
      </c>
      <c r="E151" s="63" t="s">
        <v>561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590</v>
      </c>
      <c r="C152" s="63" t="s">
        <v>319</v>
      </c>
      <c r="D152" s="63" t="s">
        <v>316</v>
      </c>
      <c r="E152" s="63" t="s">
        <v>563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591</v>
      </c>
      <c r="C153" s="63" t="s">
        <v>319</v>
      </c>
      <c r="D153" s="63" t="s">
        <v>316</v>
      </c>
      <c r="E153" s="63" t="s">
        <v>565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592</v>
      </c>
      <c r="C154" s="63" t="s">
        <v>319</v>
      </c>
      <c r="D154" s="63" t="s">
        <v>316</v>
      </c>
      <c r="E154" s="63" t="s">
        <v>567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593</v>
      </c>
      <c r="C155" s="54" t="s">
        <v>319</v>
      </c>
      <c r="D155" s="54" t="s">
        <v>316</v>
      </c>
      <c r="E155" s="54" t="s">
        <v>569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588</v>
      </c>
      <c r="C156" s="63" t="s">
        <v>319</v>
      </c>
      <c r="D156" s="63" t="s">
        <v>316</v>
      </c>
      <c r="E156" s="63" t="s">
        <v>285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589</v>
      </c>
      <c r="C157" s="63" t="s">
        <v>319</v>
      </c>
      <c r="D157" s="63" t="s">
        <v>316</v>
      </c>
      <c r="E157" s="63" t="s">
        <v>285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590</v>
      </c>
      <c r="C158" s="63" t="s">
        <v>319</v>
      </c>
      <c r="D158" s="63" t="s">
        <v>316</v>
      </c>
      <c r="E158" s="63" t="s">
        <v>285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591</v>
      </c>
      <c r="C159" s="63" t="s">
        <v>319</v>
      </c>
      <c r="D159" s="63" t="s">
        <v>316</v>
      </c>
      <c r="E159" s="63" t="s">
        <v>285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592</v>
      </c>
      <c r="C160" s="63" t="s">
        <v>319</v>
      </c>
      <c r="D160" s="63" t="s">
        <v>316</v>
      </c>
      <c r="E160" s="63" t="s">
        <v>285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593</v>
      </c>
      <c r="C161" s="54" t="s">
        <v>319</v>
      </c>
      <c r="D161" s="54" t="s">
        <v>316</v>
      </c>
      <c r="E161" s="54" t="s">
        <v>285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314</v>
      </c>
      <c r="F162" s="99"/>
      <c r="G162" s="99"/>
      <c r="H162" s="99"/>
      <c r="I162" s="99"/>
    </row>
    <row r="163" spans="2:10" x14ac:dyDescent="0.2">
      <c r="B163" s="24" t="s">
        <v>308</v>
      </c>
      <c r="C163" s="24" t="s">
        <v>319</v>
      </c>
      <c r="D163" s="24" t="s">
        <v>316</v>
      </c>
      <c r="E163" s="24" t="s">
        <v>485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308</v>
      </c>
      <c r="C164" s="24" t="s">
        <v>319</v>
      </c>
      <c r="D164" s="24" t="s">
        <v>394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309</v>
      </c>
      <c r="C165" s="24" t="s">
        <v>319</v>
      </c>
      <c r="D165" s="24" t="s">
        <v>316</v>
      </c>
      <c r="E165" s="24" t="s">
        <v>485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309</v>
      </c>
      <c r="C166" s="24" t="s">
        <v>319</v>
      </c>
      <c r="D166" s="24" t="s">
        <v>394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315</v>
      </c>
      <c r="F167" s="99"/>
      <c r="G167" s="99"/>
      <c r="H167" s="99"/>
      <c r="I167" s="99"/>
    </row>
    <row r="168" spans="2:10" x14ac:dyDescent="0.2">
      <c r="B168" s="24" t="s">
        <v>307</v>
      </c>
      <c r="C168" s="24" t="s">
        <v>319</v>
      </c>
      <c r="D168" s="24" t="s">
        <v>316</v>
      </c>
      <c r="E168" s="24" t="s">
        <v>485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307</v>
      </c>
      <c r="C169" s="24" t="s">
        <v>319</v>
      </c>
      <c r="D169" s="24" t="s">
        <v>394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476</v>
      </c>
      <c r="Z12" s="164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51" zoomScale="70" zoomScaleNormal="70" workbookViewId="0">
      <selection activeCell="F73" sqref="F73:F8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390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UC-UP_R-SH_Apt_GAS,RSDBGS_X0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/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80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si="47"/>
        <v>#N/A</v>
      </c>
      <c r="K80" s="115" t="e">
        <f t="shared" si="47"/>
        <v>#N/A</v>
      </c>
      <c r="L80" s="115" t="e">
        <f t="shared" si="47"/>
        <v>#N/A</v>
      </c>
      <c r="M80" s="115" t="e">
        <f t="shared" si="47"/>
        <v>#N/A</v>
      </c>
      <c r="N80" s="115" t="e">
        <f t="shared" si="47"/>
        <v>#N/A</v>
      </c>
      <c r="O80" s="115" t="e">
        <f t="shared" si="47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8">IF(L14="","",-L14)</f>
        <v>#N/A</v>
      </c>
      <c r="K81" s="115" t="e">
        <f t="shared" si="48"/>
        <v>#N/A</v>
      </c>
      <c r="L81" s="115" t="e">
        <f t="shared" si="48"/>
        <v>#N/A</v>
      </c>
      <c r="M81" s="115" t="e">
        <f t="shared" si="48"/>
        <v>#N/A</v>
      </c>
      <c r="N81" s="115" t="e">
        <f t="shared" si="48"/>
        <v>#N/A</v>
      </c>
      <c r="O81" s="115" t="e">
        <f t="shared" si="48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49">IF(L16="","",-L16)</f>
        <v>#N/A</v>
      </c>
      <c r="K82" s="115">
        <f t="shared" si="49"/>
        <v>-0.35</v>
      </c>
      <c r="L82" s="115" t="e">
        <f t="shared" si="49"/>
        <v>#N/A</v>
      </c>
      <c r="M82" s="115" t="e">
        <f t="shared" si="49"/>
        <v>#N/A</v>
      </c>
      <c r="N82" s="115" t="e">
        <f t="shared" si="49"/>
        <v>#N/A</v>
      </c>
      <c r="O82" s="115" t="e">
        <f t="shared" si="49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49"/>
        <v>#N/A</v>
      </c>
      <c r="K83" s="115" t="e">
        <f t="shared" si="49"/>
        <v>#N/A</v>
      </c>
      <c r="L83" s="115" t="e">
        <f t="shared" si="49"/>
        <v>#N/A</v>
      </c>
      <c r="M83" s="115" t="e">
        <f t="shared" si="49"/>
        <v>#N/A</v>
      </c>
      <c r="N83" s="115" t="e">
        <f t="shared" si="49"/>
        <v>#N/A</v>
      </c>
      <c r="O83" s="115" t="e">
        <f t="shared" si="49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49"/>
        <v>#N/A</v>
      </c>
      <c r="K84" s="59" t="e">
        <f t="shared" si="49"/>
        <v>#N/A</v>
      </c>
      <c r="L84" s="59" t="e">
        <f t="shared" si="49"/>
        <v>#N/A</v>
      </c>
      <c r="M84" s="59" t="e">
        <f t="shared" si="49"/>
        <v>#N/A</v>
      </c>
      <c r="N84" s="59" t="e">
        <f t="shared" si="49"/>
        <v>#N/A</v>
      </c>
      <c r="O84" s="59" t="e">
        <f t="shared" si="49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3">IF(L21="","",-L21)</f>
        <v>#N/A</v>
      </c>
      <c r="K85" s="34" t="e">
        <f t="shared" si="53"/>
        <v>#N/A</v>
      </c>
      <c r="L85" s="34" t="e">
        <f t="shared" si="53"/>
        <v>#N/A</v>
      </c>
      <c r="M85" s="34" t="e">
        <f t="shared" si="53"/>
        <v>#N/A</v>
      </c>
      <c r="N85" s="34" t="e">
        <f t="shared" si="53"/>
        <v>#N/A</v>
      </c>
      <c r="O85" s="34" t="e">
        <f t="shared" si="53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 t="e">
        <f t="shared" si="53"/>
        <v>#N/A</v>
      </c>
      <c r="K86" s="80" t="e">
        <f t="shared" si="53"/>
        <v>#N/A</v>
      </c>
      <c r="L86" s="80" t="e">
        <f t="shared" si="53"/>
        <v>#N/A</v>
      </c>
      <c r="M86" s="80" t="e">
        <f t="shared" si="53"/>
        <v>#N/A</v>
      </c>
      <c r="N86" s="80" t="e">
        <f t="shared" si="53"/>
        <v>#N/A</v>
      </c>
      <c r="O86" s="80" t="e">
        <f t="shared" si="53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 t="e">
        <f t="shared" si="53"/>
        <v>#N/A</v>
      </c>
      <c r="K87" s="80" t="e">
        <f t="shared" si="53"/>
        <v>#N/A</v>
      </c>
      <c r="L87" s="80" t="e">
        <f t="shared" si="53"/>
        <v>#N/A</v>
      </c>
      <c r="M87" s="80" t="e">
        <f t="shared" si="53"/>
        <v>#N/A</v>
      </c>
      <c r="N87" s="80" t="e">
        <f t="shared" si="53"/>
        <v>#N/A</v>
      </c>
      <c r="O87" s="80" t="e">
        <f t="shared" si="53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 t="e">
        <f t="shared" si="53"/>
        <v>#N/A</v>
      </c>
      <c r="K88" s="34" t="e">
        <f t="shared" si="53"/>
        <v>#N/A</v>
      </c>
      <c r="L88" s="34" t="e">
        <f t="shared" si="53"/>
        <v>#N/A</v>
      </c>
      <c r="M88" s="34" t="e">
        <f t="shared" si="53"/>
        <v>#N/A</v>
      </c>
      <c r="N88" s="34" t="e">
        <f t="shared" si="53"/>
        <v>#N/A</v>
      </c>
      <c r="O88" s="34" t="e">
        <f t="shared" si="53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 t="e">
        <f t="shared" ref="J89:O89" si="54">MAX(IF(L25+L26="","",-L25-L26),-$T$25)</f>
        <v>#N/A</v>
      </c>
      <c r="K89" s="89" t="e">
        <f t="shared" si="54"/>
        <v>#N/A</v>
      </c>
      <c r="L89" s="89" t="e">
        <f t="shared" si="54"/>
        <v>#N/A</v>
      </c>
      <c r="M89" s="89" t="e">
        <f t="shared" si="54"/>
        <v>#N/A</v>
      </c>
      <c r="N89" s="89" t="e">
        <f t="shared" si="54"/>
        <v>#N/A</v>
      </c>
      <c r="O89" s="89" t="e">
        <f t="shared" si="54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 t="e">
        <f t="shared" ref="J90:O91" si="55">IF(L26="","",-L26)</f>
        <v>#N/A</v>
      </c>
      <c r="K90" s="34" t="e">
        <f t="shared" si="55"/>
        <v>#N/A</v>
      </c>
      <c r="L90" s="34" t="e">
        <f t="shared" si="55"/>
        <v>#N/A</v>
      </c>
      <c r="M90" s="34" t="e">
        <f t="shared" si="55"/>
        <v>#N/A</v>
      </c>
      <c r="N90" s="34" t="e">
        <f t="shared" si="55"/>
        <v>#N/A</v>
      </c>
      <c r="O90" s="34" t="e">
        <f t="shared" si="55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 t="e">
        <f t="shared" si="55"/>
        <v>#N/A</v>
      </c>
      <c r="K91" s="34" t="e">
        <f t="shared" si="55"/>
        <v>#N/A</v>
      </c>
      <c r="L91" s="34" t="e">
        <f t="shared" si="55"/>
        <v>#N/A</v>
      </c>
      <c r="M91" s="34" t="e">
        <f t="shared" si="55"/>
        <v>#N/A</v>
      </c>
      <c r="N91" s="34" t="e">
        <f t="shared" si="55"/>
        <v>#N/A</v>
      </c>
      <c r="O91" s="34" t="e">
        <f t="shared" si="55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6">IF(L29="","",-L29)</f>
        <v>#N/A</v>
      </c>
      <c r="K92" s="34" t="e">
        <f t="shared" si="56"/>
        <v>#N/A</v>
      </c>
      <c r="L92" s="34" t="e">
        <f t="shared" si="56"/>
        <v>#N/A</v>
      </c>
      <c r="M92" s="34" t="e">
        <f t="shared" si="56"/>
        <v>#N/A</v>
      </c>
      <c r="N92" s="34" t="e">
        <f t="shared" si="56"/>
        <v>#N/A</v>
      </c>
      <c r="O92" s="34" t="e">
        <f t="shared" si="56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7">IF(L33="","",-L33)</f>
        <v>#N/A</v>
      </c>
      <c r="K93" s="115" t="e">
        <f t="shared" si="57"/>
        <v>#N/A</v>
      </c>
      <c r="L93" s="115" t="e">
        <f t="shared" si="57"/>
        <v>#N/A</v>
      </c>
      <c r="M93" s="115" t="e">
        <f t="shared" si="57"/>
        <v>#N/A</v>
      </c>
      <c r="N93" s="115" t="e">
        <f t="shared" si="57"/>
        <v>#N/A</v>
      </c>
      <c r="O93" s="115" t="e">
        <f t="shared" si="57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UC-UP_R-WH_Apt_GAS,RSDBGS_X0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8">IF(L28="","",-L28)</f>
        <v>#N/A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 t="e">
        <f t="shared" si="58"/>
        <v>#N/A</v>
      </c>
      <c r="P94" s="24">
        <v>0</v>
      </c>
      <c r="Q94" s="24">
        <v>5</v>
      </c>
      <c r="R94" s="23" t="s">
        <v>186</v>
      </c>
      <c r="Y94" s="84"/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59">IF(L31="","",-L31)</f>
        <v>#N/A</v>
      </c>
      <c r="K95" s="34" t="e">
        <f t="shared" si="59"/>
        <v>#N/A</v>
      </c>
      <c r="L95" s="34" t="e">
        <f t="shared" si="59"/>
        <v>#N/A</v>
      </c>
      <c r="M95" s="34" t="e">
        <f t="shared" si="59"/>
        <v>#N/A</v>
      </c>
      <c r="N95" s="34" t="e">
        <f t="shared" si="59"/>
        <v>#N/A</v>
      </c>
      <c r="O95" s="34" t="e">
        <f t="shared" si="59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59"/>
        <v>#N/A</v>
      </c>
      <c r="K96" s="34" t="e">
        <f t="shared" si="59"/>
        <v>#N/A</v>
      </c>
      <c r="L96" s="34" t="e">
        <f t="shared" si="59"/>
        <v>#N/A</v>
      </c>
      <c r="M96" s="34" t="e">
        <f t="shared" si="59"/>
        <v>#N/A</v>
      </c>
      <c r="N96" s="34" t="e">
        <f t="shared" si="59"/>
        <v>#N/A</v>
      </c>
      <c r="O96" s="34" t="e">
        <f t="shared" si="59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C81" sqref="C8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390</v>
      </c>
      <c r="Z12" s="164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391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UC-UP_R-WH_Apt_GAS,RSDBGS_X0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/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UC-UP_R-SH_Att_GAS,RSDBGS_X0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/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14" zoomScale="60" zoomScaleNormal="60" workbookViewId="0">
      <selection activeCell="B94" sqref="B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390</v>
      </c>
      <c r="Z12" s="164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391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UC-UP_R-WH_Det_GAS,RSDBGS_X0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/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488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489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490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491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486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2022-04-01T09:19:38Z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621334254741668</vt:r8>
  </property>
</Properties>
</file>