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27E8A88-03E0-4E8B-BDB9-A51CF84C30D4}" xr6:coauthVersionLast="45" xr6:coauthVersionMax="47" xr10:uidLastSave="{00000000-0000-0000-0000-000000000000}"/>
  <bookViews>
    <workbookView xWindow="-120" yWindow="-16320" windowWidth="29040" windowHeight="1584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33" l="1"/>
  <c r="S41" i="33" l="1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M33" i="28" l="1"/>
  <c r="Q33" i="28"/>
  <c r="T13" i="31"/>
  <c r="M13" i="31" s="1"/>
  <c r="K66" i="31" s="1"/>
  <c r="L13" i="28"/>
  <c r="T13" i="28"/>
  <c r="L28" i="28"/>
  <c r="J74" i="28" s="1"/>
  <c r="T28" i="28"/>
  <c r="Q28" i="28" s="1"/>
  <c r="O7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<sst xmlns="http://schemas.openxmlformats.org/spreadsheetml/2006/main" count="4968" uniqueCount="489">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</sst>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abSelected="1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50" t="s">
        <v>463</v>
      </c>
      <c r="B16" s="150"/>
      <c r="C16" s="150"/>
      <c r="D16" s="150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9" t="s">
        <v>7</v>
      </c>
      <c r="C19" s="149"/>
      <c r="D19" s="149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464</v>
      </c>
      <c r="B20" s="149" t="s">
        <v>474</v>
      </c>
      <c r="C20" s="149"/>
      <c r="D20" s="149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465</v>
      </c>
      <c r="B21" s="152" t="s">
        <v>478</v>
      </c>
      <c r="C21" s="152"/>
      <c r="D21" s="152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2"/>
      <c r="C22" s="152"/>
      <c r="D22" s="152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466</v>
      </c>
      <c r="B23" s="149" t="s">
        <v>475</v>
      </c>
      <c r="C23" s="149"/>
      <c r="D23" s="149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9" t="s">
        <v>476</v>
      </c>
      <c r="C24" s="149"/>
      <c r="D24" s="149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467</v>
      </c>
      <c r="B26" s="149" t="s">
        <v>475</v>
      </c>
      <c r="C26" s="149"/>
      <c r="D26" s="149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9" t="s">
        <v>477</v>
      </c>
      <c r="C27" s="149"/>
      <c r="D27" s="149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468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469</v>
      </c>
      <c r="B30" s="151" t="s">
        <v>470</v>
      </c>
      <c r="C30" s="149"/>
      <c r="D30" s="149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471</v>
      </c>
      <c r="B31" s="149" t="s">
        <v>472</v>
      </c>
      <c r="C31" s="149"/>
      <c r="D31" s="149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473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403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404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405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406</v>
      </c>
      <c r="B10" s="125" t="s">
        <v>407</v>
      </c>
    </row>
    <row r="11" spans="1:30" x14ac:dyDescent="0.2">
      <c r="A11" s="126" t="s">
        <v>408</v>
      </c>
      <c r="B11" s="126" t="s">
        <v>409</v>
      </c>
    </row>
    <row r="12" spans="1:30" x14ac:dyDescent="0.2">
      <c r="A12" s="127" t="s">
        <v>410</v>
      </c>
      <c r="B12" s="127" t="s">
        <v>411</v>
      </c>
    </row>
    <row r="13" spans="1:30" x14ac:dyDescent="0.2">
      <c r="A13" s="127" t="s">
        <v>412</v>
      </c>
      <c r="B13" s="127" t="s">
        <v>413</v>
      </c>
    </row>
    <row r="14" spans="1:30" x14ac:dyDescent="0.2">
      <c r="A14" s="127" t="s">
        <v>414</v>
      </c>
      <c r="B14" s="127" t="s">
        <v>415</v>
      </c>
    </row>
    <row r="15" spans="1:30" x14ac:dyDescent="0.2">
      <c r="A15" s="127" t="s">
        <v>416</v>
      </c>
      <c r="B15" s="127" t="s">
        <v>417</v>
      </c>
    </row>
    <row r="16" spans="1:30" x14ac:dyDescent="0.2">
      <c r="A16" s="127" t="s">
        <v>418</v>
      </c>
      <c r="B16" s="127" t="s">
        <v>419</v>
      </c>
    </row>
    <row r="17" spans="1:2" x14ac:dyDescent="0.2">
      <c r="A17" s="127" t="s">
        <v>420</v>
      </c>
      <c r="B17" s="127" t="s">
        <v>421</v>
      </c>
    </row>
    <row r="18" spans="1:2" x14ac:dyDescent="0.2">
      <c r="A18" s="127" t="s">
        <v>422</v>
      </c>
      <c r="B18" s="127" t="s">
        <v>423</v>
      </c>
    </row>
    <row r="19" spans="1:2" x14ac:dyDescent="0.2">
      <c r="A19" s="127" t="s">
        <v>424</v>
      </c>
      <c r="B19" s="127" t="s">
        <v>425</v>
      </c>
    </row>
    <row r="20" spans="1:2" x14ac:dyDescent="0.2">
      <c r="A20" s="127" t="s">
        <v>426</v>
      </c>
      <c r="B20" s="127" t="s">
        <v>427</v>
      </c>
    </row>
    <row r="21" spans="1:2" x14ac:dyDescent="0.2">
      <c r="A21" s="127" t="s">
        <v>428</v>
      </c>
      <c r="B21" s="127" t="s">
        <v>429</v>
      </c>
    </row>
    <row r="22" spans="1:2" x14ac:dyDescent="0.2">
      <c r="A22" s="127" t="s">
        <v>430</v>
      </c>
      <c r="B22" s="127" t="s">
        <v>431</v>
      </c>
    </row>
    <row r="23" spans="1:2" x14ac:dyDescent="0.2">
      <c r="A23" s="127" t="s">
        <v>432</v>
      </c>
      <c r="B23" s="127" t="s">
        <v>433</v>
      </c>
    </row>
    <row r="24" spans="1:2" x14ac:dyDescent="0.2">
      <c r="A24" s="127" t="s">
        <v>434</v>
      </c>
      <c r="B24" s="127" t="s">
        <v>435</v>
      </c>
    </row>
    <row r="25" spans="1:2" x14ac:dyDescent="0.2">
      <c r="A25" s="127" t="s">
        <v>436</v>
      </c>
      <c r="B25" s="127" t="s">
        <v>437</v>
      </c>
    </row>
    <row r="26" spans="1:2" x14ac:dyDescent="0.2">
      <c r="A26" s="127" t="s">
        <v>438</v>
      </c>
      <c r="B26" s="127" t="s">
        <v>439</v>
      </c>
    </row>
    <row r="27" spans="1:2" x14ac:dyDescent="0.2">
      <c r="A27" s="127" t="s">
        <v>440</v>
      </c>
      <c r="B27" s="127" t="s">
        <v>441</v>
      </c>
    </row>
    <row r="28" spans="1:2" x14ac:dyDescent="0.2">
      <c r="A28" s="127" t="s">
        <v>442</v>
      </c>
      <c r="B28" s="127" t="s">
        <v>443</v>
      </c>
    </row>
    <row r="29" spans="1:2" x14ac:dyDescent="0.2">
      <c r="A29" s="127" t="s">
        <v>444</v>
      </c>
      <c r="B29" s="127" t="s">
        <v>445</v>
      </c>
    </row>
    <row r="30" spans="1:2" x14ac:dyDescent="0.2">
      <c r="A30" s="127" t="s">
        <v>446</v>
      </c>
      <c r="B30" s="127" t="s">
        <v>447</v>
      </c>
    </row>
    <row r="31" spans="1:2" x14ac:dyDescent="0.2">
      <c r="A31" s="127" t="s">
        <v>448</v>
      </c>
      <c r="B31" s="127" t="s">
        <v>449</v>
      </c>
    </row>
    <row r="32" spans="1:2" x14ac:dyDescent="0.2">
      <c r="A32" s="127" t="s">
        <v>450</v>
      </c>
      <c r="B32" s="127" t="s">
        <v>451</v>
      </c>
    </row>
    <row r="33" spans="1:2" x14ac:dyDescent="0.2">
      <c r="A33" s="127" t="s">
        <v>452</v>
      </c>
      <c r="B33" s="127" t="s">
        <v>453</v>
      </c>
    </row>
    <row r="34" spans="1:2" x14ac:dyDescent="0.2">
      <c r="A34" s="127" t="s">
        <v>454</v>
      </c>
      <c r="B34" s="127" t="s">
        <v>455</v>
      </c>
    </row>
    <row r="35" spans="1:2" x14ac:dyDescent="0.2">
      <c r="A35" s="127" t="s">
        <v>456</v>
      </c>
      <c r="B35" s="127" t="s">
        <v>457</v>
      </c>
    </row>
    <row r="36" spans="1:2" x14ac:dyDescent="0.2">
      <c r="A36" s="127" t="s">
        <v>458</v>
      </c>
      <c r="B36" s="127" t="s">
        <v>459</v>
      </c>
    </row>
    <row r="37" spans="1:2" ht="15" x14ac:dyDescent="0.25">
      <c r="A37" s="128" t="s">
        <v>460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462</v>
      </c>
      <c r="B2" t="s">
        <v>281</v>
      </c>
      <c r="C2" t="s">
        <v>283</v>
      </c>
      <c r="D2" t="s">
        <v>284</v>
      </c>
      <c r="E2" t="s">
        <v>218</v>
      </c>
      <c r="F2" t="s">
        <v>285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462</v>
      </c>
      <c r="B3" t="s">
        <v>281</v>
      </c>
      <c r="C3" t="s">
        <v>283</v>
      </c>
      <c r="D3" t="s">
        <v>284</v>
      </c>
      <c r="E3" t="s">
        <v>218</v>
      </c>
      <c r="F3" t="s">
        <v>285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462</v>
      </c>
      <c r="B4" t="s">
        <v>281</v>
      </c>
      <c r="C4" t="s">
        <v>283</v>
      </c>
      <c r="D4" t="s">
        <v>284</v>
      </c>
      <c r="E4" t="s">
        <v>218</v>
      </c>
      <c r="F4" t="s">
        <v>285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462</v>
      </c>
      <c r="B5" t="s">
        <v>281</v>
      </c>
      <c r="C5" t="s">
        <v>283</v>
      </c>
      <c r="D5" t="s">
        <v>284</v>
      </c>
      <c r="E5" t="s">
        <v>218</v>
      </c>
      <c r="F5" t="s">
        <v>285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462</v>
      </c>
      <c r="B6" t="s">
        <v>281</v>
      </c>
      <c r="C6" t="s">
        <v>283</v>
      </c>
      <c r="D6" t="s">
        <v>137</v>
      </c>
      <c r="E6" t="s">
        <v>218</v>
      </c>
      <c r="F6" t="s">
        <v>285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462</v>
      </c>
      <c r="B7" t="s">
        <v>281</v>
      </c>
      <c r="C7" t="s">
        <v>283</v>
      </c>
      <c r="D7" t="s">
        <v>137</v>
      </c>
      <c r="E7" t="s">
        <v>218</v>
      </c>
      <c r="F7" t="s">
        <v>285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462</v>
      </c>
      <c r="B8" t="s">
        <v>281</v>
      </c>
      <c r="C8" t="s">
        <v>283</v>
      </c>
      <c r="D8" t="s">
        <v>137</v>
      </c>
      <c r="E8" t="s">
        <v>218</v>
      </c>
      <c r="F8" t="s">
        <v>285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462</v>
      </c>
      <c r="B9" t="s">
        <v>281</v>
      </c>
      <c r="C9" t="s">
        <v>283</v>
      </c>
      <c r="D9" t="s">
        <v>137</v>
      </c>
      <c r="E9" t="s">
        <v>218</v>
      </c>
      <c r="F9" t="s">
        <v>285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462</v>
      </c>
      <c r="B10" t="s">
        <v>281</v>
      </c>
      <c r="C10" t="s">
        <v>286</v>
      </c>
      <c r="D10" t="s">
        <v>284</v>
      </c>
      <c r="E10" t="s">
        <v>218</v>
      </c>
      <c r="F10" t="s">
        <v>285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462</v>
      </c>
      <c r="B11" t="s">
        <v>281</v>
      </c>
      <c r="C11" t="s">
        <v>286</v>
      </c>
      <c r="D11" t="s">
        <v>284</v>
      </c>
      <c r="E11" t="s">
        <v>218</v>
      </c>
      <c r="F11" t="s">
        <v>285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462</v>
      </c>
      <c r="B12" t="s">
        <v>281</v>
      </c>
      <c r="C12" t="s">
        <v>286</v>
      </c>
      <c r="D12" t="s">
        <v>284</v>
      </c>
      <c r="E12" t="s">
        <v>218</v>
      </c>
      <c r="F12" t="s">
        <v>285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462</v>
      </c>
      <c r="B13" t="s">
        <v>281</v>
      </c>
      <c r="C13" t="s">
        <v>286</v>
      </c>
      <c r="D13" t="s">
        <v>284</v>
      </c>
      <c r="E13" t="s">
        <v>218</v>
      </c>
      <c r="F13" t="s">
        <v>285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462</v>
      </c>
      <c r="B14" t="s">
        <v>281</v>
      </c>
      <c r="C14" t="s">
        <v>286</v>
      </c>
      <c r="D14" t="s">
        <v>137</v>
      </c>
      <c r="E14" t="s">
        <v>218</v>
      </c>
      <c r="F14" t="s">
        <v>285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462</v>
      </c>
      <c r="B15" t="s">
        <v>281</v>
      </c>
      <c r="C15" t="s">
        <v>286</v>
      </c>
      <c r="D15" t="s">
        <v>137</v>
      </c>
      <c r="E15" t="s">
        <v>218</v>
      </c>
      <c r="F15" t="s">
        <v>285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462</v>
      </c>
      <c r="B16" t="s">
        <v>281</v>
      </c>
      <c r="C16" t="s">
        <v>286</v>
      </c>
      <c r="D16" t="s">
        <v>137</v>
      </c>
      <c r="E16" t="s">
        <v>218</v>
      </c>
      <c r="F16" t="s">
        <v>285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462</v>
      </c>
      <c r="B17" t="s">
        <v>281</v>
      </c>
      <c r="C17" t="s">
        <v>286</v>
      </c>
      <c r="D17" t="s">
        <v>137</v>
      </c>
      <c r="E17" t="s">
        <v>218</v>
      </c>
      <c r="F17" t="s">
        <v>285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462</v>
      </c>
      <c r="B18" t="s">
        <v>281</v>
      </c>
      <c r="C18" t="s">
        <v>287</v>
      </c>
      <c r="D18" t="s">
        <v>288</v>
      </c>
      <c r="E18" t="s">
        <v>218</v>
      </c>
      <c r="F18" t="s">
        <v>285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462</v>
      </c>
      <c r="B19" t="s">
        <v>281</v>
      </c>
      <c r="C19" t="s">
        <v>287</v>
      </c>
      <c r="D19" t="s">
        <v>288</v>
      </c>
      <c r="E19" t="s">
        <v>218</v>
      </c>
      <c r="F19" t="s">
        <v>285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462</v>
      </c>
      <c r="B20" t="s">
        <v>281</v>
      </c>
      <c r="C20" t="s">
        <v>287</v>
      </c>
      <c r="D20" t="s">
        <v>288</v>
      </c>
      <c r="E20" t="s">
        <v>218</v>
      </c>
      <c r="F20" t="s">
        <v>285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462</v>
      </c>
      <c r="B21" t="s">
        <v>281</v>
      </c>
      <c r="C21" t="s">
        <v>287</v>
      </c>
      <c r="D21" t="s">
        <v>288</v>
      </c>
      <c r="E21" t="s">
        <v>218</v>
      </c>
      <c r="F21" t="s">
        <v>285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462</v>
      </c>
      <c r="B22" t="s">
        <v>281</v>
      </c>
      <c r="C22" t="s">
        <v>287</v>
      </c>
      <c r="D22" t="s">
        <v>223</v>
      </c>
      <c r="E22" t="s">
        <v>218</v>
      </c>
      <c r="F22" t="s">
        <v>285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462</v>
      </c>
      <c r="B23" t="s">
        <v>281</v>
      </c>
      <c r="C23" t="s">
        <v>287</v>
      </c>
      <c r="D23" t="s">
        <v>223</v>
      </c>
      <c r="E23" t="s">
        <v>218</v>
      </c>
      <c r="F23" t="s">
        <v>285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462</v>
      </c>
      <c r="B24" t="s">
        <v>281</v>
      </c>
      <c r="C24" t="s">
        <v>287</v>
      </c>
      <c r="D24" t="s">
        <v>223</v>
      </c>
      <c r="E24" t="s">
        <v>218</v>
      </c>
      <c r="F24" t="s">
        <v>285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462</v>
      </c>
      <c r="B25" t="s">
        <v>281</v>
      </c>
      <c r="C25" t="s">
        <v>287</v>
      </c>
      <c r="D25" t="s">
        <v>223</v>
      </c>
      <c r="E25" t="s">
        <v>218</v>
      </c>
      <c r="F25" t="s">
        <v>285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462</v>
      </c>
      <c r="B26" t="s">
        <v>281</v>
      </c>
      <c r="C26" t="s">
        <v>289</v>
      </c>
      <c r="D26" t="s">
        <v>288</v>
      </c>
      <c r="E26" t="s">
        <v>218</v>
      </c>
      <c r="F26" t="s">
        <v>285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462</v>
      </c>
      <c r="B27" t="s">
        <v>281</v>
      </c>
      <c r="C27" t="s">
        <v>289</v>
      </c>
      <c r="D27" t="s">
        <v>288</v>
      </c>
      <c r="E27" t="s">
        <v>218</v>
      </c>
      <c r="F27" t="s">
        <v>285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462</v>
      </c>
      <c r="B28" t="s">
        <v>281</v>
      </c>
      <c r="C28" t="s">
        <v>289</v>
      </c>
      <c r="D28" t="s">
        <v>288</v>
      </c>
      <c r="E28" t="s">
        <v>218</v>
      </c>
      <c r="F28" t="s">
        <v>285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462</v>
      </c>
      <c r="B29" t="s">
        <v>281</v>
      </c>
      <c r="C29" t="s">
        <v>289</v>
      </c>
      <c r="D29" t="s">
        <v>288</v>
      </c>
      <c r="E29" t="s">
        <v>218</v>
      </c>
      <c r="F29" t="s">
        <v>285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462</v>
      </c>
      <c r="B30" t="s">
        <v>281</v>
      </c>
      <c r="C30" t="s">
        <v>289</v>
      </c>
      <c r="D30" t="s">
        <v>223</v>
      </c>
      <c r="E30" t="s">
        <v>218</v>
      </c>
      <c r="F30" t="s">
        <v>285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462</v>
      </c>
      <c r="B31" t="s">
        <v>281</v>
      </c>
      <c r="C31" t="s">
        <v>289</v>
      </c>
      <c r="D31" t="s">
        <v>223</v>
      </c>
      <c r="E31" t="s">
        <v>218</v>
      </c>
      <c r="F31" t="s">
        <v>285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462</v>
      </c>
      <c r="B32" t="s">
        <v>281</v>
      </c>
      <c r="C32" t="s">
        <v>289</v>
      </c>
      <c r="D32" t="s">
        <v>223</v>
      </c>
      <c r="E32" t="s">
        <v>218</v>
      </c>
      <c r="F32" t="s">
        <v>285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462</v>
      </c>
      <c r="B33" t="s">
        <v>281</v>
      </c>
      <c r="C33" t="s">
        <v>289</v>
      </c>
      <c r="D33" t="s">
        <v>223</v>
      </c>
      <c r="E33" t="s">
        <v>218</v>
      </c>
      <c r="F33" t="s">
        <v>285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462</v>
      </c>
      <c r="B34" t="s">
        <v>281</v>
      </c>
      <c r="C34" t="s">
        <v>290</v>
      </c>
      <c r="D34" t="s">
        <v>291</v>
      </c>
      <c r="E34" t="s">
        <v>218</v>
      </c>
      <c r="F34" t="s">
        <v>285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462</v>
      </c>
      <c r="B35" t="s">
        <v>281</v>
      </c>
      <c r="C35" t="s">
        <v>290</v>
      </c>
      <c r="D35" t="s">
        <v>291</v>
      </c>
      <c r="E35" t="s">
        <v>218</v>
      </c>
      <c r="F35" t="s">
        <v>285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462</v>
      </c>
      <c r="B36" t="s">
        <v>281</v>
      </c>
      <c r="C36" t="s">
        <v>290</v>
      </c>
      <c r="D36" t="s">
        <v>291</v>
      </c>
      <c r="E36" t="s">
        <v>218</v>
      </c>
      <c r="F36" t="s">
        <v>285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462</v>
      </c>
      <c r="B37" t="s">
        <v>281</v>
      </c>
      <c r="C37" t="s">
        <v>290</v>
      </c>
      <c r="D37" t="s">
        <v>291</v>
      </c>
      <c r="E37" t="s">
        <v>218</v>
      </c>
      <c r="F37" t="s">
        <v>285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462</v>
      </c>
      <c r="B38" t="s">
        <v>281</v>
      </c>
      <c r="C38" t="s">
        <v>290</v>
      </c>
      <c r="D38" t="s">
        <v>253</v>
      </c>
      <c r="E38" t="s">
        <v>218</v>
      </c>
      <c r="F38" t="s">
        <v>285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462</v>
      </c>
      <c r="B39" t="s">
        <v>281</v>
      </c>
      <c r="C39" t="s">
        <v>290</v>
      </c>
      <c r="D39" t="s">
        <v>253</v>
      </c>
      <c r="E39" t="s">
        <v>218</v>
      </c>
      <c r="F39" t="s">
        <v>285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462</v>
      </c>
      <c r="B40" t="s">
        <v>281</v>
      </c>
      <c r="C40" t="s">
        <v>290</v>
      </c>
      <c r="D40" t="s">
        <v>253</v>
      </c>
      <c r="E40" t="s">
        <v>218</v>
      </c>
      <c r="F40" t="s">
        <v>285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462</v>
      </c>
      <c r="B41" t="s">
        <v>281</v>
      </c>
      <c r="C41" t="s">
        <v>290</v>
      </c>
      <c r="D41" t="s">
        <v>253</v>
      </c>
      <c r="E41" t="s">
        <v>218</v>
      </c>
      <c r="F41" t="s">
        <v>285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462</v>
      </c>
      <c r="B42" t="s">
        <v>281</v>
      </c>
      <c r="C42" t="s">
        <v>292</v>
      </c>
      <c r="D42" t="s">
        <v>291</v>
      </c>
      <c r="E42" t="s">
        <v>218</v>
      </c>
      <c r="F42" t="s">
        <v>285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462</v>
      </c>
      <c r="B43" t="s">
        <v>281</v>
      </c>
      <c r="C43" t="s">
        <v>292</v>
      </c>
      <c r="D43" t="s">
        <v>291</v>
      </c>
      <c r="E43" t="s">
        <v>218</v>
      </c>
      <c r="F43" t="s">
        <v>285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462</v>
      </c>
      <c r="B44" t="s">
        <v>281</v>
      </c>
      <c r="C44" t="s">
        <v>292</v>
      </c>
      <c r="D44" t="s">
        <v>291</v>
      </c>
      <c r="E44" t="s">
        <v>218</v>
      </c>
      <c r="F44" t="s">
        <v>285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462</v>
      </c>
      <c r="B45" t="s">
        <v>281</v>
      </c>
      <c r="C45" t="s">
        <v>292</v>
      </c>
      <c r="D45" t="s">
        <v>291</v>
      </c>
      <c r="E45" t="s">
        <v>218</v>
      </c>
      <c r="F45" t="s">
        <v>285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462</v>
      </c>
      <c r="B46" t="s">
        <v>281</v>
      </c>
      <c r="C46" t="s">
        <v>292</v>
      </c>
      <c r="D46" t="s">
        <v>253</v>
      </c>
      <c r="E46" t="s">
        <v>218</v>
      </c>
      <c r="F46" t="s">
        <v>285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462</v>
      </c>
      <c r="B47" t="s">
        <v>281</v>
      </c>
      <c r="C47" t="s">
        <v>292</v>
      </c>
      <c r="D47" t="s">
        <v>253</v>
      </c>
      <c r="E47" t="s">
        <v>218</v>
      </c>
      <c r="F47" t="s">
        <v>285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462</v>
      </c>
      <c r="B48" t="s">
        <v>281</v>
      </c>
      <c r="C48" t="s">
        <v>292</v>
      </c>
      <c r="D48" t="s">
        <v>253</v>
      </c>
      <c r="E48" t="s">
        <v>218</v>
      </c>
      <c r="F48" t="s">
        <v>285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462</v>
      </c>
      <c r="B49" t="s">
        <v>281</v>
      </c>
      <c r="C49" t="s">
        <v>292</v>
      </c>
      <c r="D49" t="s">
        <v>253</v>
      </c>
      <c r="E49" t="s">
        <v>218</v>
      </c>
      <c r="F49" t="s">
        <v>285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462</v>
      </c>
      <c r="B50" t="s">
        <v>281</v>
      </c>
      <c r="C50" t="s">
        <v>293</v>
      </c>
      <c r="D50" t="s">
        <v>137</v>
      </c>
      <c r="E50" t="s">
        <v>218</v>
      </c>
      <c r="F50" t="s">
        <v>285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462</v>
      </c>
      <c r="B51" t="s">
        <v>281</v>
      </c>
      <c r="C51" t="s">
        <v>293</v>
      </c>
      <c r="D51" t="s">
        <v>137</v>
      </c>
      <c r="E51" t="s">
        <v>218</v>
      </c>
      <c r="F51" t="s">
        <v>285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462</v>
      </c>
      <c r="B52" t="s">
        <v>281</v>
      </c>
      <c r="C52" t="s">
        <v>293</v>
      </c>
      <c r="D52" t="s">
        <v>137</v>
      </c>
      <c r="E52" t="s">
        <v>218</v>
      </c>
      <c r="F52" t="s">
        <v>285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462</v>
      </c>
      <c r="B53" t="s">
        <v>281</v>
      </c>
      <c r="C53" t="s">
        <v>293</v>
      </c>
      <c r="D53" t="s">
        <v>137</v>
      </c>
      <c r="E53" t="s">
        <v>218</v>
      </c>
      <c r="F53" t="s">
        <v>285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462</v>
      </c>
      <c r="B54" t="s">
        <v>281</v>
      </c>
      <c r="C54" t="s">
        <v>294</v>
      </c>
      <c r="D54" t="s">
        <v>137</v>
      </c>
      <c r="E54" t="s">
        <v>218</v>
      </c>
      <c r="F54" t="s">
        <v>285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462</v>
      </c>
      <c r="B55" t="s">
        <v>281</v>
      </c>
      <c r="C55" t="s">
        <v>294</v>
      </c>
      <c r="D55" t="s">
        <v>137</v>
      </c>
      <c r="E55" t="s">
        <v>218</v>
      </c>
      <c r="F55" t="s">
        <v>285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462</v>
      </c>
      <c r="B56" t="s">
        <v>281</v>
      </c>
      <c r="C56" t="s">
        <v>294</v>
      </c>
      <c r="D56" t="s">
        <v>137</v>
      </c>
      <c r="E56" t="s">
        <v>218</v>
      </c>
      <c r="F56" t="s">
        <v>285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462</v>
      </c>
      <c r="B57" t="s">
        <v>281</v>
      </c>
      <c r="C57" t="s">
        <v>294</v>
      </c>
      <c r="D57" t="s">
        <v>137</v>
      </c>
      <c r="E57" t="s">
        <v>218</v>
      </c>
      <c r="F57" t="s">
        <v>285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462</v>
      </c>
      <c r="B58" t="s">
        <v>281</v>
      </c>
      <c r="C58" t="s">
        <v>295</v>
      </c>
      <c r="D58" t="s">
        <v>137</v>
      </c>
      <c r="E58" t="s">
        <v>218</v>
      </c>
      <c r="F58" t="s">
        <v>285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462</v>
      </c>
      <c r="B59" t="s">
        <v>281</v>
      </c>
      <c r="C59" t="s">
        <v>295</v>
      </c>
      <c r="D59" t="s">
        <v>137</v>
      </c>
      <c r="E59" t="s">
        <v>218</v>
      </c>
      <c r="F59" t="s">
        <v>285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462</v>
      </c>
      <c r="B60" t="s">
        <v>281</v>
      </c>
      <c r="C60" t="s">
        <v>295</v>
      </c>
      <c r="D60" t="s">
        <v>137</v>
      </c>
      <c r="E60" t="s">
        <v>218</v>
      </c>
      <c r="F60" t="s">
        <v>285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462</v>
      </c>
      <c r="B61" t="s">
        <v>281</v>
      </c>
      <c r="C61" t="s">
        <v>295</v>
      </c>
      <c r="D61" t="s">
        <v>137</v>
      </c>
      <c r="E61" t="s">
        <v>218</v>
      </c>
      <c r="F61" t="s">
        <v>285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462</v>
      </c>
      <c r="B62" t="s">
        <v>281</v>
      </c>
      <c r="C62" t="s">
        <v>296</v>
      </c>
      <c r="D62" t="s">
        <v>223</v>
      </c>
      <c r="E62" t="s">
        <v>218</v>
      </c>
      <c r="F62" t="s">
        <v>285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462</v>
      </c>
      <c r="B63" t="s">
        <v>281</v>
      </c>
      <c r="C63" t="s">
        <v>296</v>
      </c>
      <c r="D63" t="s">
        <v>223</v>
      </c>
      <c r="E63" t="s">
        <v>218</v>
      </c>
      <c r="F63" t="s">
        <v>285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462</v>
      </c>
      <c r="B64" t="s">
        <v>281</v>
      </c>
      <c r="C64" t="s">
        <v>296</v>
      </c>
      <c r="D64" t="s">
        <v>223</v>
      </c>
      <c r="E64" t="s">
        <v>218</v>
      </c>
      <c r="F64" t="s">
        <v>285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462</v>
      </c>
      <c r="B65" t="s">
        <v>281</v>
      </c>
      <c r="C65" t="s">
        <v>296</v>
      </c>
      <c r="D65" t="s">
        <v>223</v>
      </c>
      <c r="E65" t="s">
        <v>218</v>
      </c>
      <c r="F65" t="s">
        <v>285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462</v>
      </c>
      <c r="B66" t="s">
        <v>281</v>
      </c>
      <c r="C66" t="s">
        <v>297</v>
      </c>
      <c r="D66" t="s">
        <v>223</v>
      </c>
      <c r="E66" t="s">
        <v>218</v>
      </c>
      <c r="F66" t="s">
        <v>285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462</v>
      </c>
      <c r="B67" t="s">
        <v>281</v>
      </c>
      <c r="C67" t="s">
        <v>297</v>
      </c>
      <c r="D67" t="s">
        <v>223</v>
      </c>
      <c r="E67" t="s">
        <v>218</v>
      </c>
      <c r="F67" t="s">
        <v>285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462</v>
      </c>
      <c r="B68" t="s">
        <v>281</v>
      </c>
      <c r="C68" t="s">
        <v>297</v>
      </c>
      <c r="D68" t="s">
        <v>223</v>
      </c>
      <c r="E68" t="s">
        <v>218</v>
      </c>
      <c r="F68" t="s">
        <v>285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462</v>
      </c>
      <c r="B69" t="s">
        <v>281</v>
      </c>
      <c r="C69" t="s">
        <v>297</v>
      </c>
      <c r="D69" t="s">
        <v>223</v>
      </c>
      <c r="E69" t="s">
        <v>218</v>
      </c>
      <c r="F69" t="s">
        <v>285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462</v>
      </c>
      <c r="B70" t="s">
        <v>281</v>
      </c>
      <c r="C70" t="s">
        <v>298</v>
      </c>
      <c r="D70" t="s">
        <v>223</v>
      </c>
      <c r="E70" t="s">
        <v>218</v>
      </c>
      <c r="F70" t="s">
        <v>285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462</v>
      </c>
      <c r="B71" t="s">
        <v>281</v>
      </c>
      <c r="C71" t="s">
        <v>298</v>
      </c>
      <c r="D71" t="s">
        <v>223</v>
      </c>
      <c r="E71" t="s">
        <v>218</v>
      </c>
      <c r="F71" t="s">
        <v>285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462</v>
      </c>
      <c r="B72" t="s">
        <v>281</v>
      </c>
      <c r="C72" t="s">
        <v>298</v>
      </c>
      <c r="D72" t="s">
        <v>223</v>
      </c>
      <c r="E72" t="s">
        <v>218</v>
      </c>
      <c r="F72" t="s">
        <v>285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462</v>
      </c>
      <c r="B73" t="s">
        <v>281</v>
      </c>
      <c r="C73" t="s">
        <v>298</v>
      </c>
      <c r="D73" t="s">
        <v>223</v>
      </c>
      <c r="E73" t="s">
        <v>218</v>
      </c>
      <c r="F73" t="s">
        <v>285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462</v>
      </c>
      <c r="B74" t="s">
        <v>281</v>
      </c>
      <c r="C74" t="s">
        <v>299</v>
      </c>
      <c r="D74" t="s">
        <v>253</v>
      </c>
      <c r="E74" t="s">
        <v>218</v>
      </c>
      <c r="F74" t="s">
        <v>285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462</v>
      </c>
      <c r="B75" t="s">
        <v>281</v>
      </c>
      <c r="C75" t="s">
        <v>299</v>
      </c>
      <c r="D75" t="s">
        <v>253</v>
      </c>
      <c r="E75" t="s">
        <v>218</v>
      </c>
      <c r="F75" t="s">
        <v>285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462</v>
      </c>
      <c r="B76" t="s">
        <v>281</v>
      </c>
      <c r="C76" t="s">
        <v>299</v>
      </c>
      <c r="D76" t="s">
        <v>253</v>
      </c>
      <c r="E76" t="s">
        <v>218</v>
      </c>
      <c r="F76" t="s">
        <v>285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462</v>
      </c>
      <c r="B77" t="s">
        <v>281</v>
      </c>
      <c r="C77" t="s">
        <v>299</v>
      </c>
      <c r="D77" t="s">
        <v>253</v>
      </c>
      <c r="E77" t="s">
        <v>218</v>
      </c>
      <c r="F77" t="s">
        <v>285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462</v>
      </c>
      <c r="B78" t="s">
        <v>281</v>
      </c>
      <c r="C78" t="s">
        <v>300</v>
      </c>
      <c r="D78" t="s">
        <v>253</v>
      </c>
      <c r="E78" t="s">
        <v>218</v>
      </c>
      <c r="F78" t="s">
        <v>285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462</v>
      </c>
      <c r="B79" t="s">
        <v>281</v>
      </c>
      <c r="C79" t="s">
        <v>300</v>
      </c>
      <c r="D79" t="s">
        <v>253</v>
      </c>
      <c r="E79" t="s">
        <v>218</v>
      </c>
      <c r="F79" t="s">
        <v>285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462</v>
      </c>
      <c r="B80" t="s">
        <v>281</v>
      </c>
      <c r="C80" t="s">
        <v>300</v>
      </c>
      <c r="D80" t="s">
        <v>253</v>
      </c>
      <c r="E80" t="s">
        <v>218</v>
      </c>
      <c r="F80" t="s">
        <v>285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462</v>
      </c>
      <c r="B81" t="s">
        <v>281</v>
      </c>
      <c r="C81" t="s">
        <v>300</v>
      </c>
      <c r="D81" t="s">
        <v>253</v>
      </c>
      <c r="E81" t="s">
        <v>218</v>
      </c>
      <c r="F81" t="s">
        <v>285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462</v>
      </c>
      <c r="B82" t="s">
        <v>281</v>
      </c>
      <c r="C82" t="s">
        <v>301</v>
      </c>
      <c r="D82" t="s">
        <v>253</v>
      </c>
      <c r="E82" t="s">
        <v>218</v>
      </c>
      <c r="F82" t="s">
        <v>285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462</v>
      </c>
      <c r="B83" t="s">
        <v>281</v>
      </c>
      <c r="C83" t="s">
        <v>301</v>
      </c>
      <c r="D83" t="s">
        <v>253</v>
      </c>
      <c r="E83" t="s">
        <v>218</v>
      </c>
      <c r="F83" t="s">
        <v>285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462</v>
      </c>
      <c r="B84" t="s">
        <v>281</v>
      </c>
      <c r="C84" t="s">
        <v>301</v>
      </c>
      <c r="D84" t="s">
        <v>253</v>
      </c>
      <c r="E84" t="s">
        <v>218</v>
      </c>
      <c r="F84" t="s">
        <v>285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462</v>
      </c>
      <c r="B85" t="s">
        <v>281</v>
      </c>
      <c r="C85" t="s">
        <v>301</v>
      </c>
      <c r="D85" t="s">
        <v>253</v>
      </c>
      <c r="E85" t="s">
        <v>218</v>
      </c>
      <c r="F85" t="s">
        <v>285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462</v>
      </c>
      <c r="B86" t="s">
        <v>281</v>
      </c>
      <c r="C86" t="s">
        <v>302</v>
      </c>
      <c r="D86" t="s">
        <v>137</v>
      </c>
      <c r="E86" t="s">
        <v>218</v>
      </c>
      <c r="F86" t="s">
        <v>285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462</v>
      </c>
      <c r="B87" t="s">
        <v>281</v>
      </c>
      <c r="C87" t="s">
        <v>302</v>
      </c>
      <c r="D87" t="s">
        <v>137</v>
      </c>
      <c r="E87" t="s">
        <v>218</v>
      </c>
      <c r="F87" t="s">
        <v>285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462</v>
      </c>
      <c r="B88" t="s">
        <v>281</v>
      </c>
      <c r="C88" t="s">
        <v>302</v>
      </c>
      <c r="D88" t="s">
        <v>137</v>
      </c>
      <c r="E88" t="s">
        <v>218</v>
      </c>
      <c r="F88" t="s">
        <v>285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462</v>
      </c>
      <c r="B89" t="s">
        <v>281</v>
      </c>
      <c r="C89" t="s">
        <v>302</v>
      </c>
      <c r="D89" t="s">
        <v>137</v>
      </c>
      <c r="E89" t="s">
        <v>218</v>
      </c>
      <c r="F89" t="s">
        <v>285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462</v>
      </c>
      <c r="B90" t="s">
        <v>281</v>
      </c>
      <c r="C90" t="s">
        <v>302</v>
      </c>
      <c r="D90" t="s">
        <v>146</v>
      </c>
      <c r="E90" t="s">
        <v>218</v>
      </c>
      <c r="F90" t="s">
        <v>285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462</v>
      </c>
      <c r="B91" t="s">
        <v>281</v>
      </c>
      <c r="C91" t="s">
        <v>302</v>
      </c>
      <c r="D91" t="s">
        <v>146</v>
      </c>
      <c r="E91" t="s">
        <v>218</v>
      </c>
      <c r="F91" t="s">
        <v>285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462</v>
      </c>
      <c r="B92" t="s">
        <v>281</v>
      </c>
      <c r="C92" t="s">
        <v>302</v>
      </c>
      <c r="D92" t="s">
        <v>146</v>
      </c>
      <c r="E92" t="s">
        <v>218</v>
      </c>
      <c r="F92" t="s">
        <v>285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462</v>
      </c>
      <c r="B93" t="s">
        <v>281</v>
      </c>
      <c r="C93" t="s">
        <v>302</v>
      </c>
      <c r="D93" t="s">
        <v>146</v>
      </c>
      <c r="E93" t="s">
        <v>218</v>
      </c>
      <c r="F93" t="s">
        <v>285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462</v>
      </c>
      <c r="B94" t="s">
        <v>281</v>
      </c>
      <c r="C94" t="s">
        <v>303</v>
      </c>
      <c r="D94" t="s">
        <v>137</v>
      </c>
      <c r="E94" t="s">
        <v>218</v>
      </c>
      <c r="F94" t="s">
        <v>285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462</v>
      </c>
      <c r="B95" t="s">
        <v>281</v>
      </c>
      <c r="C95" t="s">
        <v>303</v>
      </c>
      <c r="D95" t="s">
        <v>137</v>
      </c>
      <c r="E95" t="s">
        <v>218</v>
      </c>
      <c r="F95" t="s">
        <v>285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462</v>
      </c>
      <c r="B96" t="s">
        <v>281</v>
      </c>
      <c r="C96" t="s">
        <v>303</v>
      </c>
      <c r="D96" t="s">
        <v>137</v>
      </c>
      <c r="E96" t="s">
        <v>218</v>
      </c>
      <c r="F96" t="s">
        <v>285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462</v>
      </c>
      <c r="B97" t="s">
        <v>281</v>
      </c>
      <c r="C97" t="s">
        <v>303</v>
      </c>
      <c r="D97" t="s">
        <v>137</v>
      </c>
      <c r="E97" t="s">
        <v>218</v>
      </c>
      <c r="F97" t="s">
        <v>285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462</v>
      </c>
      <c r="B98" t="s">
        <v>281</v>
      </c>
      <c r="C98" t="s">
        <v>303</v>
      </c>
      <c r="D98" t="s">
        <v>146</v>
      </c>
      <c r="E98" t="s">
        <v>218</v>
      </c>
      <c r="F98" t="s">
        <v>285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462</v>
      </c>
      <c r="B99" t="s">
        <v>281</v>
      </c>
      <c r="C99" t="s">
        <v>303</v>
      </c>
      <c r="D99" t="s">
        <v>146</v>
      </c>
      <c r="E99" t="s">
        <v>218</v>
      </c>
      <c r="F99" t="s">
        <v>285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462</v>
      </c>
      <c r="B100" t="s">
        <v>281</v>
      </c>
      <c r="C100" t="s">
        <v>303</v>
      </c>
      <c r="D100" t="s">
        <v>146</v>
      </c>
      <c r="E100" t="s">
        <v>218</v>
      </c>
      <c r="F100" t="s">
        <v>285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462</v>
      </c>
      <c r="B101" t="s">
        <v>281</v>
      </c>
      <c r="C101" t="s">
        <v>303</v>
      </c>
      <c r="D101" t="s">
        <v>146</v>
      </c>
      <c r="E101" t="s">
        <v>218</v>
      </c>
      <c r="F101" t="s">
        <v>285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462</v>
      </c>
      <c r="B102" t="s">
        <v>281</v>
      </c>
      <c r="C102" t="s">
        <v>304</v>
      </c>
      <c r="D102" t="s">
        <v>137</v>
      </c>
      <c r="E102" t="s">
        <v>218</v>
      </c>
      <c r="F102" t="s">
        <v>285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462</v>
      </c>
      <c r="B103" t="s">
        <v>281</v>
      </c>
      <c r="C103" t="s">
        <v>304</v>
      </c>
      <c r="D103" t="s">
        <v>137</v>
      </c>
      <c r="E103" t="s">
        <v>218</v>
      </c>
      <c r="F103" t="s">
        <v>285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462</v>
      </c>
      <c r="B104" t="s">
        <v>281</v>
      </c>
      <c r="C104" t="s">
        <v>304</v>
      </c>
      <c r="D104" t="s">
        <v>137</v>
      </c>
      <c r="E104" t="s">
        <v>218</v>
      </c>
      <c r="F104" t="s">
        <v>285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462</v>
      </c>
      <c r="B105" t="s">
        <v>281</v>
      </c>
      <c r="C105" t="s">
        <v>304</v>
      </c>
      <c r="D105" t="s">
        <v>137</v>
      </c>
      <c r="E105" t="s">
        <v>218</v>
      </c>
      <c r="F105" t="s">
        <v>285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462</v>
      </c>
      <c r="B106" t="s">
        <v>281</v>
      </c>
      <c r="C106" t="s">
        <v>304</v>
      </c>
      <c r="D106" t="s">
        <v>146</v>
      </c>
      <c r="E106" t="s">
        <v>218</v>
      </c>
      <c r="F106" t="s">
        <v>285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462</v>
      </c>
      <c r="B107" t="s">
        <v>281</v>
      </c>
      <c r="C107" t="s">
        <v>304</v>
      </c>
      <c r="D107" t="s">
        <v>146</v>
      </c>
      <c r="E107" t="s">
        <v>218</v>
      </c>
      <c r="F107" t="s">
        <v>285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462</v>
      </c>
      <c r="B108" t="s">
        <v>281</v>
      </c>
      <c r="C108" t="s">
        <v>304</v>
      </c>
      <c r="D108" t="s">
        <v>146</v>
      </c>
      <c r="E108" t="s">
        <v>218</v>
      </c>
      <c r="F108" t="s">
        <v>285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462</v>
      </c>
      <c r="B109" t="s">
        <v>281</v>
      </c>
      <c r="C109" t="s">
        <v>304</v>
      </c>
      <c r="D109" t="s">
        <v>146</v>
      </c>
      <c r="E109" t="s">
        <v>218</v>
      </c>
      <c r="F109" t="s">
        <v>285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462</v>
      </c>
      <c r="B110" t="s">
        <v>281</v>
      </c>
      <c r="C110" t="s">
        <v>305</v>
      </c>
      <c r="D110" t="s">
        <v>137</v>
      </c>
      <c r="E110" t="s">
        <v>218</v>
      </c>
      <c r="F110" t="s">
        <v>285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462</v>
      </c>
      <c r="B111" t="s">
        <v>281</v>
      </c>
      <c r="C111" t="s">
        <v>305</v>
      </c>
      <c r="D111" t="s">
        <v>137</v>
      </c>
      <c r="E111" t="s">
        <v>218</v>
      </c>
      <c r="F111" t="s">
        <v>285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462</v>
      </c>
      <c r="B112" t="s">
        <v>281</v>
      </c>
      <c r="C112" t="s">
        <v>305</v>
      </c>
      <c r="D112" t="s">
        <v>137</v>
      </c>
      <c r="E112" t="s">
        <v>218</v>
      </c>
      <c r="F112" t="s">
        <v>285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462</v>
      </c>
      <c r="B113" t="s">
        <v>281</v>
      </c>
      <c r="C113" t="s">
        <v>305</v>
      </c>
      <c r="D113" t="s">
        <v>137</v>
      </c>
      <c r="E113" t="s">
        <v>218</v>
      </c>
      <c r="F113" t="s">
        <v>285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462</v>
      </c>
      <c r="B114" t="s">
        <v>281</v>
      </c>
      <c r="C114" t="s">
        <v>305</v>
      </c>
      <c r="D114" t="s">
        <v>146</v>
      </c>
      <c r="E114" t="s">
        <v>218</v>
      </c>
      <c r="F114" t="s">
        <v>285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462</v>
      </c>
      <c r="B115" t="s">
        <v>281</v>
      </c>
      <c r="C115" t="s">
        <v>305</v>
      </c>
      <c r="D115" t="s">
        <v>146</v>
      </c>
      <c r="E115" t="s">
        <v>218</v>
      </c>
      <c r="F115" t="s">
        <v>285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462</v>
      </c>
      <c r="B116" t="s">
        <v>281</v>
      </c>
      <c r="C116" t="s">
        <v>305</v>
      </c>
      <c r="D116" t="s">
        <v>146</v>
      </c>
      <c r="E116" t="s">
        <v>218</v>
      </c>
      <c r="F116" t="s">
        <v>285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462</v>
      </c>
      <c r="B117" t="s">
        <v>281</v>
      </c>
      <c r="C117" t="s">
        <v>305</v>
      </c>
      <c r="D117" t="s">
        <v>146</v>
      </c>
      <c r="E117" t="s">
        <v>218</v>
      </c>
      <c r="F117" t="s">
        <v>285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462</v>
      </c>
      <c r="B118" t="s">
        <v>281</v>
      </c>
      <c r="C118" t="s">
        <v>306</v>
      </c>
      <c r="D118" t="s">
        <v>223</v>
      </c>
      <c r="E118" t="s">
        <v>218</v>
      </c>
      <c r="F118" t="s">
        <v>285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462</v>
      </c>
      <c r="B119" t="s">
        <v>281</v>
      </c>
      <c r="C119" t="s">
        <v>306</v>
      </c>
      <c r="D119" t="s">
        <v>223</v>
      </c>
      <c r="E119" t="s">
        <v>218</v>
      </c>
      <c r="F119" t="s">
        <v>285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462</v>
      </c>
      <c r="B120" t="s">
        <v>281</v>
      </c>
      <c r="C120" t="s">
        <v>306</v>
      </c>
      <c r="D120" t="s">
        <v>223</v>
      </c>
      <c r="E120" t="s">
        <v>218</v>
      </c>
      <c r="F120" t="s">
        <v>285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462</v>
      </c>
      <c r="B121" t="s">
        <v>281</v>
      </c>
      <c r="C121" t="s">
        <v>306</v>
      </c>
      <c r="D121" t="s">
        <v>223</v>
      </c>
      <c r="E121" t="s">
        <v>218</v>
      </c>
      <c r="F121" t="s">
        <v>285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462</v>
      </c>
      <c r="B122" t="s">
        <v>281</v>
      </c>
      <c r="C122" t="s">
        <v>306</v>
      </c>
      <c r="D122" t="s">
        <v>224</v>
      </c>
      <c r="E122" t="s">
        <v>218</v>
      </c>
      <c r="F122" t="s">
        <v>285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462</v>
      </c>
      <c r="B123" t="s">
        <v>281</v>
      </c>
      <c r="C123" t="s">
        <v>306</v>
      </c>
      <c r="D123" t="s">
        <v>224</v>
      </c>
      <c r="E123" t="s">
        <v>218</v>
      </c>
      <c r="F123" t="s">
        <v>285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462</v>
      </c>
      <c r="B124" t="s">
        <v>281</v>
      </c>
      <c r="C124" t="s">
        <v>306</v>
      </c>
      <c r="D124" t="s">
        <v>224</v>
      </c>
      <c r="E124" t="s">
        <v>218</v>
      </c>
      <c r="F124" t="s">
        <v>285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462</v>
      </c>
      <c r="B125" t="s">
        <v>281</v>
      </c>
      <c r="C125" t="s">
        <v>306</v>
      </c>
      <c r="D125" t="s">
        <v>224</v>
      </c>
      <c r="E125" t="s">
        <v>218</v>
      </c>
      <c r="F125" t="s">
        <v>285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462</v>
      </c>
      <c r="B126" t="s">
        <v>281</v>
      </c>
      <c r="C126" t="s">
        <v>307</v>
      </c>
      <c r="D126" t="s">
        <v>223</v>
      </c>
      <c r="E126" t="s">
        <v>218</v>
      </c>
      <c r="F126" t="s">
        <v>285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462</v>
      </c>
      <c r="B127" t="s">
        <v>281</v>
      </c>
      <c r="C127" t="s">
        <v>307</v>
      </c>
      <c r="D127" t="s">
        <v>223</v>
      </c>
      <c r="E127" t="s">
        <v>218</v>
      </c>
      <c r="F127" t="s">
        <v>285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462</v>
      </c>
      <c r="B128" t="s">
        <v>281</v>
      </c>
      <c r="C128" t="s">
        <v>307</v>
      </c>
      <c r="D128" t="s">
        <v>223</v>
      </c>
      <c r="E128" t="s">
        <v>218</v>
      </c>
      <c r="F128" t="s">
        <v>285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462</v>
      </c>
      <c r="B129" t="s">
        <v>281</v>
      </c>
      <c r="C129" t="s">
        <v>307</v>
      </c>
      <c r="D129" t="s">
        <v>223</v>
      </c>
      <c r="E129" t="s">
        <v>218</v>
      </c>
      <c r="F129" t="s">
        <v>285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462</v>
      </c>
      <c r="B130" t="s">
        <v>281</v>
      </c>
      <c r="C130" t="s">
        <v>307</v>
      </c>
      <c r="D130" t="s">
        <v>224</v>
      </c>
      <c r="E130" t="s">
        <v>218</v>
      </c>
      <c r="F130" t="s">
        <v>285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462</v>
      </c>
      <c r="B131" t="s">
        <v>281</v>
      </c>
      <c r="C131" t="s">
        <v>307</v>
      </c>
      <c r="D131" t="s">
        <v>224</v>
      </c>
      <c r="E131" t="s">
        <v>218</v>
      </c>
      <c r="F131" t="s">
        <v>285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462</v>
      </c>
      <c r="B132" t="s">
        <v>281</v>
      </c>
      <c r="C132" t="s">
        <v>307</v>
      </c>
      <c r="D132" t="s">
        <v>224</v>
      </c>
      <c r="E132" t="s">
        <v>218</v>
      </c>
      <c r="F132" t="s">
        <v>285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462</v>
      </c>
      <c r="B133" t="s">
        <v>281</v>
      </c>
      <c r="C133" t="s">
        <v>307</v>
      </c>
      <c r="D133" t="s">
        <v>224</v>
      </c>
      <c r="E133" t="s">
        <v>218</v>
      </c>
      <c r="F133" t="s">
        <v>285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462</v>
      </c>
      <c r="B134" t="s">
        <v>281</v>
      </c>
      <c r="C134" t="s">
        <v>308</v>
      </c>
      <c r="D134" t="s">
        <v>223</v>
      </c>
      <c r="E134" t="s">
        <v>218</v>
      </c>
      <c r="F134" t="s">
        <v>285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462</v>
      </c>
      <c r="B135" t="s">
        <v>281</v>
      </c>
      <c r="C135" t="s">
        <v>308</v>
      </c>
      <c r="D135" t="s">
        <v>223</v>
      </c>
      <c r="E135" t="s">
        <v>218</v>
      </c>
      <c r="F135" t="s">
        <v>285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462</v>
      </c>
      <c r="B136" t="s">
        <v>281</v>
      </c>
      <c r="C136" t="s">
        <v>308</v>
      </c>
      <c r="D136" t="s">
        <v>223</v>
      </c>
      <c r="E136" t="s">
        <v>218</v>
      </c>
      <c r="F136" t="s">
        <v>285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462</v>
      </c>
      <c r="B137" t="s">
        <v>281</v>
      </c>
      <c r="C137" t="s">
        <v>308</v>
      </c>
      <c r="D137" t="s">
        <v>223</v>
      </c>
      <c r="E137" t="s">
        <v>218</v>
      </c>
      <c r="F137" t="s">
        <v>285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462</v>
      </c>
      <c r="B138" t="s">
        <v>281</v>
      </c>
      <c r="C138" t="s">
        <v>308</v>
      </c>
      <c r="D138" t="s">
        <v>224</v>
      </c>
      <c r="E138" t="s">
        <v>218</v>
      </c>
      <c r="F138" t="s">
        <v>285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462</v>
      </c>
      <c r="B139" t="s">
        <v>281</v>
      </c>
      <c r="C139" t="s">
        <v>308</v>
      </c>
      <c r="D139" t="s">
        <v>224</v>
      </c>
      <c r="E139" t="s">
        <v>218</v>
      </c>
      <c r="F139" t="s">
        <v>285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462</v>
      </c>
      <c r="B140" t="s">
        <v>281</v>
      </c>
      <c r="C140" t="s">
        <v>308</v>
      </c>
      <c r="D140" t="s">
        <v>224</v>
      </c>
      <c r="E140" t="s">
        <v>218</v>
      </c>
      <c r="F140" t="s">
        <v>285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462</v>
      </c>
      <c r="B141" t="s">
        <v>281</v>
      </c>
      <c r="C141" t="s">
        <v>308</v>
      </c>
      <c r="D141" t="s">
        <v>224</v>
      </c>
      <c r="E141" t="s">
        <v>218</v>
      </c>
      <c r="F141" t="s">
        <v>285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462</v>
      </c>
      <c r="B142" t="s">
        <v>281</v>
      </c>
      <c r="C142" t="s">
        <v>309</v>
      </c>
      <c r="D142" t="s">
        <v>223</v>
      </c>
      <c r="E142" t="s">
        <v>218</v>
      </c>
      <c r="F142" t="s">
        <v>285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462</v>
      </c>
      <c r="B143" t="s">
        <v>281</v>
      </c>
      <c r="C143" t="s">
        <v>309</v>
      </c>
      <c r="D143" t="s">
        <v>223</v>
      </c>
      <c r="E143" t="s">
        <v>218</v>
      </c>
      <c r="F143" t="s">
        <v>285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462</v>
      </c>
      <c r="B144" t="s">
        <v>281</v>
      </c>
      <c r="C144" t="s">
        <v>309</v>
      </c>
      <c r="D144" t="s">
        <v>223</v>
      </c>
      <c r="E144" t="s">
        <v>218</v>
      </c>
      <c r="F144" t="s">
        <v>285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462</v>
      </c>
      <c r="B145" t="s">
        <v>281</v>
      </c>
      <c r="C145" t="s">
        <v>309</v>
      </c>
      <c r="D145" t="s">
        <v>223</v>
      </c>
      <c r="E145" t="s">
        <v>218</v>
      </c>
      <c r="F145" t="s">
        <v>285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462</v>
      </c>
      <c r="B146" t="s">
        <v>281</v>
      </c>
      <c r="C146" t="s">
        <v>309</v>
      </c>
      <c r="D146" t="s">
        <v>224</v>
      </c>
      <c r="E146" t="s">
        <v>218</v>
      </c>
      <c r="F146" t="s">
        <v>285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462</v>
      </c>
      <c r="B147" t="s">
        <v>281</v>
      </c>
      <c r="C147" t="s">
        <v>309</v>
      </c>
      <c r="D147" t="s">
        <v>224</v>
      </c>
      <c r="E147" t="s">
        <v>218</v>
      </c>
      <c r="F147" t="s">
        <v>285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462</v>
      </c>
      <c r="B148" t="s">
        <v>281</v>
      </c>
      <c r="C148" t="s">
        <v>309</v>
      </c>
      <c r="D148" t="s">
        <v>224</v>
      </c>
      <c r="E148" t="s">
        <v>218</v>
      </c>
      <c r="F148" t="s">
        <v>285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462</v>
      </c>
      <c r="B149" t="s">
        <v>281</v>
      </c>
      <c r="C149" t="s">
        <v>309</v>
      </c>
      <c r="D149" t="s">
        <v>224</v>
      </c>
      <c r="E149" t="s">
        <v>218</v>
      </c>
      <c r="F149" t="s">
        <v>285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462</v>
      </c>
      <c r="B150" t="s">
        <v>281</v>
      </c>
      <c r="C150" t="s">
        <v>310</v>
      </c>
      <c r="D150" t="s">
        <v>223</v>
      </c>
      <c r="E150" t="s">
        <v>218</v>
      </c>
      <c r="F150" t="s">
        <v>285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462</v>
      </c>
      <c r="B151" t="s">
        <v>281</v>
      </c>
      <c r="C151" t="s">
        <v>310</v>
      </c>
      <c r="D151" t="s">
        <v>223</v>
      </c>
      <c r="E151" t="s">
        <v>218</v>
      </c>
      <c r="F151" t="s">
        <v>285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462</v>
      </c>
      <c r="B152" t="s">
        <v>281</v>
      </c>
      <c r="C152" t="s">
        <v>310</v>
      </c>
      <c r="D152" t="s">
        <v>223</v>
      </c>
      <c r="E152" t="s">
        <v>218</v>
      </c>
      <c r="F152" t="s">
        <v>285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462</v>
      </c>
      <c r="B153" t="s">
        <v>281</v>
      </c>
      <c r="C153" t="s">
        <v>310</v>
      </c>
      <c r="D153" t="s">
        <v>223</v>
      </c>
      <c r="E153" t="s">
        <v>218</v>
      </c>
      <c r="F153" t="s">
        <v>285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462</v>
      </c>
      <c r="B154" t="s">
        <v>281</v>
      </c>
      <c r="C154" t="s">
        <v>310</v>
      </c>
      <c r="D154" t="s">
        <v>224</v>
      </c>
      <c r="E154" t="s">
        <v>218</v>
      </c>
      <c r="F154" t="s">
        <v>285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462</v>
      </c>
      <c r="B155" t="s">
        <v>281</v>
      </c>
      <c r="C155" t="s">
        <v>310</v>
      </c>
      <c r="D155" t="s">
        <v>224</v>
      </c>
      <c r="E155" t="s">
        <v>218</v>
      </c>
      <c r="F155" t="s">
        <v>285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462</v>
      </c>
      <c r="B156" t="s">
        <v>281</v>
      </c>
      <c r="C156" t="s">
        <v>310</v>
      </c>
      <c r="D156" t="s">
        <v>224</v>
      </c>
      <c r="E156" t="s">
        <v>218</v>
      </c>
      <c r="F156" t="s">
        <v>285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462</v>
      </c>
      <c r="B157" t="s">
        <v>281</v>
      </c>
      <c r="C157" t="s">
        <v>310</v>
      </c>
      <c r="D157" t="s">
        <v>224</v>
      </c>
      <c r="E157" t="s">
        <v>218</v>
      </c>
      <c r="F157" t="s">
        <v>285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462</v>
      </c>
      <c r="B158" t="s">
        <v>281</v>
      </c>
      <c r="C158" t="s">
        <v>311</v>
      </c>
      <c r="D158" t="s">
        <v>253</v>
      </c>
      <c r="E158" t="s">
        <v>218</v>
      </c>
      <c r="F158" t="s">
        <v>285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462</v>
      </c>
      <c r="B159" t="s">
        <v>281</v>
      </c>
      <c r="C159" t="s">
        <v>311</v>
      </c>
      <c r="D159" t="s">
        <v>253</v>
      </c>
      <c r="E159" t="s">
        <v>218</v>
      </c>
      <c r="F159" t="s">
        <v>285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462</v>
      </c>
      <c r="B160" t="s">
        <v>281</v>
      </c>
      <c r="C160" t="s">
        <v>311</v>
      </c>
      <c r="D160" t="s">
        <v>253</v>
      </c>
      <c r="E160" t="s">
        <v>218</v>
      </c>
      <c r="F160" t="s">
        <v>285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462</v>
      </c>
      <c r="B161" t="s">
        <v>281</v>
      </c>
      <c r="C161" t="s">
        <v>311</v>
      </c>
      <c r="D161" t="s">
        <v>253</v>
      </c>
      <c r="E161" t="s">
        <v>218</v>
      </c>
      <c r="F161" t="s">
        <v>285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462</v>
      </c>
      <c r="B162" t="s">
        <v>281</v>
      </c>
      <c r="C162" t="s">
        <v>311</v>
      </c>
      <c r="D162" t="s">
        <v>254</v>
      </c>
      <c r="E162" t="s">
        <v>218</v>
      </c>
      <c r="F162" t="s">
        <v>285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462</v>
      </c>
      <c r="B163" t="s">
        <v>281</v>
      </c>
      <c r="C163" t="s">
        <v>311</v>
      </c>
      <c r="D163" t="s">
        <v>254</v>
      </c>
      <c r="E163" t="s">
        <v>218</v>
      </c>
      <c r="F163" t="s">
        <v>285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462</v>
      </c>
      <c r="B164" t="s">
        <v>281</v>
      </c>
      <c r="C164" t="s">
        <v>311</v>
      </c>
      <c r="D164" t="s">
        <v>254</v>
      </c>
      <c r="E164" t="s">
        <v>218</v>
      </c>
      <c r="F164" t="s">
        <v>285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462</v>
      </c>
      <c r="B165" t="s">
        <v>281</v>
      </c>
      <c r="C165" t="s">
        <v>311</v>
      </c>
      <c r="D165" t="s">
        <v>254</v>
      </c>
      <c r="E165" t="s">
        <v>218</v>
      </c>
      <c r="F165" t="s">
        <v>285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462</v>
      </c>
      <c r="B166" t="s">
        <v>281</v>
      </c>
      <c r="C166" t="s">
        <v>312</v>
      </c>
      <c r="D166" t="s">
        <v>253</v>
      </c>
      <c r="E166" t="s">
        <v>218</v>
      </c>
      <c r="F166" t="s">
        <v>285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462</v>
      </c>
      <c r="B167" t="s">
        <v>281</v>
      </c>
      <c r="C167" t="s">
        <v>312</v>
      </c>
      <c r="D167" t="s">
        <v>253</v>
      </c>
      <c r="E167" t="s">
        <v>218</v>
      </c>
      <c r="F167" t="s">
        <v>285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462</v>
      </c>
      <c r="B168" t="s">
        <v>281</v>
      </c>
      <c r="C168" t="s">
        <v>312</v>
      </c>
      <c r="D168" t="s">
        <v>253</v>
      </c>
      <c r="E168" t="s">
        <v>218</v>
      </c>
      <c r="F168" t="s">
        <v>285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462</v>
      </c>
      <c r="B169" t="s">
        <v>281</v>
      </c>
      <c r="C169" t="s">
        <v>312</v>
      </c>
      <c r="D169" t="s">
        <v>253</v>
      </c>
      <c r="E169" t="s">
        <v>218</v>
      </c>
      <c r="F169" t="s">
        <v>285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462</v>
      </c>
      <c r="B170" t="s">
        <v>281</v>
      </c>
      <c r="C170" t="s">
        <v>312</v>
      </c>
      <c r="D170" t="s">
        <v>254</v>
      </c>
      <c r="E170" t="s">
        <v>218</v>
      </c>
      <c r="F170" t="s">
        <v>285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462</v>
      </c>
      <c r="B171" t="s">
        <v>281</v>
      </c>
      <c r="C171" t="s">
        <v>312</v>
      </c>
      <c r="D171" t="s">
        <v>254</v>
      </c>
      <c r="E171" t="s">
        <v>218</v>
      </c>
      <c r="F171" t="s">
        <v>285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462</v>
      </c>
      <c r="B172" t="s">
        <v>281</v>
      </c>
      <c r="C172" t="s">
        <v>312</v>
      </c>
      <c r="D172" t="s">
        <v>254</v>
      </c>
      <c r="E172" t="s">
        <v>218</v>
      </c>
      <c r="F172" t="s">
        <v>285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462</v>
      </c>
      <c r="B173" t="s">
        <v>281</v>
      </c>
      <c r="C173" t="s">
        <v>312</v>
      </c>
      <c r="D173" t="s">
        <v>254</v>
      </c>
      <c r="E173" t="s">
        <v>218</v>
      </c>
      <c r="F173" t="s">
        <v>285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462</v>
      </c>
      <c r="B174" t="s">
        <v>281</v>
      </c>
      <c r="C174" t="s">
        <v>313</v>
      </c>
      <c r="D174" t="s">
        <v>253</v>
      </c>
      <c r="E174" t="s">
        <v>218</v>
      </c>
      <c r="F174" t="s">
        <v>285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462</v>
      </c>
      <c r="B175" t="s">
        <v>281</v>
      </c>
      <c r="C175" t="s">
        <v>313</v>
      </c>
      <c r="D175" t="s">
        <v>253</v>
      </c>
      <c r="E175" t="s">
        <v>218</v>
      </c>
      <c r="F175" t="s">
        <v>285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462</v>
      </c>
      <c r="B176" t="s">
        <v>281</v>
      </c>
      <c r="C176" t="s">
        <v>313</v>
      </c>
      <c r="D176" t="s">
        <v>253</v>
      </c>
      <c r="E176" t="s">
        <v>218</v>
      </c>
      <c r="F176" t="s">
        <v>285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462</v>
      </c>
      <c r="B177" t="s">
        <v>281</v>
      </c>
      <c r="C177" t="s">
        <v>313</v>
      </c>
      <c r="D177" t="s">
        <v>253</v>
      </c>
      <c r="E177" t="s">
        <v>218</v>
      </c>
      <c r="F177" t="s">
        <v>285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462</v>
      </c>
      <c r="B178" t="s">
        <v>281</v>
      </c>
      <c r="C178" t="s">
        <v>313</v>
      </c>
      <c r="D178" t="s">
        <v>254</v>
      </c>
      <c r="E178" t="s">
        <v>218</v>
      </c>
      <c r="F178" t="s">
        <v>285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462</v>
      </c>
      <c r="B179" t="s">
        <v>281</v>
      </c>
      <c r="C179" t="s">
        <v>313</v>
      </c>
      <c r="D179" t="s">
        <v>254</v>
      </c>
      <c r="E179" t="s">
        <v>218</v>
      </c>
      <c r="F179" t="s">
        <v>285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462</v>
      </c>
      <c r="B180" t="s">
        <v>281</v>
      </c>
      <c r="C180" t="s">
        <v>313</v>
      </c>
      <c r="D180" t="s">
        <v>254</v>
      </c>
      <c r="E180" t="s">
        <v>218</v>
      </c>
      <c r="F180" t="s">
        <v>285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462</v>
      </c>
      <c r="B181" t="s">
        <v>281</v>
      </c>
      <c r="C181" t="s">
        <v>313</v>
      </c>
      <c r="D181" t="s">
        <v>254</v>
      </c>
      <c r="E181" t="s">
        <v>218</v>
      </c>
      <c r="F181" t="s">
        <v>285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462</v>
      </c>
      <c r="B182" t="s">
        <v>281</v>
      </c>
      <c r="C182" t="s">
        <v>314</v>
      </c>
      <c r="D182" t="s">
        <v>253</v>
      </c>
      <c r="E182" t="s">
        <v>218</v>
      </c>
      <c r="F182" t="s">
        <v>285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462</v>
      </c>
      <c r="B183" t="s">
        <v>281</v>
      </c>
      <c r="C183" t="s">
        <v>314</v>
      </c>
      <c r="D183" t="s">
        <v>253</v>
      </c>
      <c r="E183" t="s">
        <v>218</v>
      </c>
      <c r="F183" t="s">
        <v>285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462</v>
      </c>
      <c r="B184" t="s">
        <v>281</v>
      </c>
      <c r="C184" t="s">
        <v>314</v>
      </c>
      <c r="D184" t="s">
        <v>253</v>
      </c>
      <c r="E184" t="s">
        <v>218</v>
      </c>
      <c r="F184" t="s">
        <v>285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462</v>
      </c>
      <c r="B185" t="s">
        <v>281</v>
      </c>
      <c r="C185" t="s">
        <v>314</v>
      </c>
      <c r="D185" t="s">
        <v>253</v>
      </c>
      <c r="E185" t="s">
        <v>218</v>
      </c>
      <c r="F185" t="s">
        <v>285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462</v>
      </c>
      <c r="B186" t="s">
        <v>281</v>
      </c>
      <c r="C186" t="s">
        <v>314</v>
      </c>
      <c r="D186" t="s">
        <v>254</v>
      </c>
      <c r="E186" t="s">
        <v>218</v>
      </c>
      <c r="F186" t="s">
        <v>285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462</v>
      </c>
      <c r="B187" t="s">
        <v>281</v>
      </c>
      <c r="C187" t="s">
        <v>314</v>
      </c>
      <c r="D187" t="s">
        <v>254</v>
      </c>
      <c r="E187" t="s">
        <v>218</v>
      </c>
      <c r="F187" t="s">
        <v>285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462</v>
      </c>
      <c r="B188" t="s">
        <v>281</v>
      </c>
      <c r="C188" t="s">
        <v>314</v>
      </c>
      <c r="D188" t="s">
        <v>254</v>
      </c>
      <c r="E188" t="s">
        <v>218</v>
      </c>
      <c r="F188" t="s">
        <v>285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462</v>
      </c>
      <c r="B189" t="s">
        <v>281</v>
      </c>
      <c r="C189" t="s">
        <v>314</v>
      </c>
      <c r="D189" t="s">
        <v>254</v>
      </c>
      <c r="E189" t="s">
        <v>218</v>
      </c>
      <c r="F189" t="s">
        <v>285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462</v>
      </c>
      <c r="B190" t="s">
        <v>281</v>
      </c>
      <c r="C190" t="s">
        <v>315</v>
      </c>
      <c r="D190" t="s">
        <v>253</v>
      </c>
      <c r="E190" t="s">
        <v>218</v>
      </c>
      <c r="F190" t="s">
        <v>285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462</v>
      </c>
      <c r="B191" t="s">
        <v>281</v>
      </c>
      <c r="C191" t="s">
        <v>315</v>
      </c>
      <c r="D191" t="s">
        <v>253</v>
      </c>
      <c r="E191" t="s">
        <v>218</v>
      </c>
      <c r="F191" t="s">
        <v>285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462</v>
      </c>
      <c r="B192" t="s">
        <v>281</v>
      </c>
      <c r="C192" t="s">
        <v>315</v>
      </c>
      <c r="D192" t="s">
        <v>253</v>
      </c>
      <c r="E192" t="s">
        <v>218</v>
      </c>
      <c r="F192" t="s">
        <v>285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462</v>
      </c>
      <c r="B193" t="s">
        <v>281</v>
      </c>
      <c r="C193" t="s">
        <v>315</v>
      </c>
      <c r="D193" t="s">
        <v>253</v>
      </c>
      <c r="E193" t="s">
        <v>218</v>
      </c>
      <c r="F193" t="s">
        <v>285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462</v>
      </c>
      <c r="B194" t="s">
        <v>281</v>
      </c>
      <c r="C194" t="s">
        <v>315</v>
      </c>
      <c r="D194" t="s">
        <v>254</v>
      </c>
      <c r="E194" t="s">
        <v>218</v>
      </c>
      <c r="F194" t="s">
        <v>285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462</v>
      </c>
      <c r="B195" t="s">
        <v>281</v>
      </c>
      <c r="C195" t="s">
        <v>315</v>
      </c>
      <c r="D195" t="s">
        <v>254</v>
      </c>
      <c r="E195" t="s">
        <v>218</v>
      </c>
      <c r="F195" t="s">
        <v>285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462</v>
      </c>
      <c r="B196" t="s">
        <v>281</v>
      </c>
      <c r="C196" t="s">
        <v>315</v>
      </c>
      <c r="D196" t="s">
        <v>254</v>
      </c>
      <c r="E196" t="s">
        <v>218</v>
      </c>
      <c r="F196" t="s">
        <v>285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462</v>
      </c>
      <c r="B197" t="s">
        <v>281</v>
      </c>
      <c r="C197" t="s">
        <v>315</v>
      </c>
      <c r="D197" t="s">
        <v>254</v>
      </c>
      <c r="E197" t="s">
        <v>218</v>
      </c>
      <c r="F197" t="s">
        <v>285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266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267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268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266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267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268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324</v>
      </c>
    </row>
    <row r="3" spans="2:20" x14ac:dyDescent="0.2">
      <c r="B3" s="20" t="s">
        <v>316</v>
      </c>
      <c r="M3" s="118" t="s">
        <v>401</v>
      </c>
      <c r="N3"/>
      <c r="O3"/>
      <c r="P3"/>
      <c r="Q3"/>
      <c r="R3"/>
      <c r="S3"/>
      <c r="T3"/>
    </row>
    <row r="4" spans="2:20" ht="15.75" thickBot="1" x14ac:dyDescent="0.25">
      <c r="B4" s="8" t="s">
        <v>317</v>
      </c>
      <c r="C4" s="8" t="s">
        <v>1</v>
      </c>
      <c r="D4" s="8" t="s">
        <v>318</v>
      </c>
      <c r="E4" s="8" t="s">
        <v>319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402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318</v>
      </c>
    </row>
    <row r="5" spans="2:20" customFormat="1" x14ac:dyDescent="0.2">
      <c r="B5" s="98" t="s">
        <v>323</v>
      </c>
      <c r="Q5" t="s">
        <v>461</v>
      </c>
      <c r="R5" t="str">
        <f>Q5</f>
        <v>OUT</v>
      </c>
      <c r="S5" t="s">
        <v>322</v>
      </c>
      <c r="T5" t="s">
        <v>400</v>
      </c>
    </row>
    <row r="6" spans="2:20" x14ac:dyDescent="0.2">
      <c r="B6" s="24" t="s">
        <v>293</v>
      </c>
      <c r="C6" s="24" t="s">
        <v>325</v>
      </c>
      <c r="D6" s="24" t="s">
        <v>322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283</v>
      </c>
      <c r="C7" s="24" t="s">
        <v>325</v>
      </c>
      <c r="D7" s="24" t="s">
        <v>322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294</v>
      </c>
      <c r="C8" s="24" t="s">
        <v>325</v>
      </c>
      <c r="D8" s="24" t="s">
        <v>322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302</v>
      </c>
      <c r="C9" s="24" t="s">
        <v>325</v>
      </c>
      <c r="D9" s="24" t="s">
        <v>322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302</v>
      </c>
      <c r="C10" s="24" t="s">
        <v>325</v>
      </c>
      <c r="D10" s="24" t="s">
        <v>400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295</v>
      </c>
      <c r="C11" s="24" t="s">
        <v>325</v>
      </c>
      <c r="D11" s="24" t="s">
        <v>322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286</v>
      </c>
      <c r="C12" s="24" t="s">
        <v>325</v>
      </c>
      <c r="D12" s="24" t="s">
        <v>322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320</v>
      </c>
      <c r="F13" s="99"/>
      <c r="G13" s="99"/>
      <c r="H13" s="99"/>
      <c r="I13" s="99"/>
    </row>
    <row r="14" spans="2:20" x14ac:dyDescent="0.2">
      <c r="B14" s="24" t="s">
        <v>304</v>
      </c>
      <c r="C14" s="24" t="s">
        <v>325</v>
      </c>
      <c r="D14" s="24" t="s">
        <v>322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304</v>
      </c>
      <c r="C15" s="24" t="s">
        <v>325</v>
      </c>
      <c r="D15" s="24" t="s">
        <v>400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305</v>
      </c>
      <c r="C16" s="24" t="s">
        <v>325</v>
      </c>
      <c r="D16" s="24" t="s">
        <v>322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305</v>
      </c>
      <c r="C17" s="24" t="s">
        <v>325</v>
      </c>
      <c r="D17" s="24" t="s">
        <v>400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321</v>
      </c>
      <c r="F18" s="99"/>
      <c r="G18" s="99"/>
      <c r="H18" s="99"/>
      <c r="I18" s="99"/>
    </row>
    <row r="19" spans="2:10" x14ac:dyDescent="0.2">
      <c r="B19" s="24" t="s">
        <v>303</v>
      </c>
      <c r="C19" s="24" t="s">
        <v>325</v>
      </c>
      <c r="D19" s="24" t="s">
        <v>322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303</v>
      </c>
      <c r="C20" s="24" t="s">
        <v>325</v>
      </c>
      <c r="D20" s="24" t="s">
        <v>400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323</v>
      </c>
      <c r="F21" s="99"/>
      <c r="G21" s="99"/>
      <c r="H21" s="99"/>
      <c r="I21" s="99"/>
    </row>
    <row r="22" spans="2:10" x14ac:dyDescent="0.2">
      <c r="B22" s="24" t="s">
        <v>296</v>
      </c>
      <c r="C22" s="24" t="s">
        <v>325</v>
      </c>
      <c r="D22" s="24" t="s">
        <v>322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287</v>
      </c>
      <c r="C23" s="24" t="s">
        <v>325</v>
      </c>
      <c r="D23" s="24" t="s">
        <v>322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297</v>
      </c>
      <c r="C24" s="24" t="s">
        <v>325</v>
      </c>
      <c r="D24" s="24" t="s">
        <v>322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306</v>
      </c>
      <c r="C25" s="24" t="s">
        <v>325</v>
      </c>
      <c r="D25" s="24" t="s">
        <v>322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306</v>
      </c>
      <c r="C26" s="24" t="s">
        <v>325</v>
      </c>
      <c r="D26" s="24" t="s">
        <v>400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307</v>
      </c>
      <c r="C27" s="24" t="s">
        <v>325</v>
      </c>
      <c r="D27" s="24" t="s">
        <v>322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307</v>
      </c>
      <c r="C28" s="24" t="s">
        <v>325</v>
      </c>
      <c r="D28" s="24" t="s">
        <v>400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298</v>
      </c>
      <c r="C29" s="24" t="s">
        <v>325</v>
      </c>
      <c r="D29" s="24" t="s">
        <v>322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289</v>
      </c>
      <c r="C30" s="24" t="s">
        <v>325</v>
      </c>
      <c r="D30" s="24" t="s">
        <v>322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320</v>
      </c>
      <c r="F31" s="99"/>
      <c r="G31" s="99"/>
      <c r="H31" s="99"/>
      <c r="I31" s="99"/>
    </row>
    <row r="32" spans="2:10" x14ac:dyDescent="0.2">
      <c r="B32" s="24" t="s">
        <v>309</v>
      </c>
      <c r="C32" s="24" t="s">
        <v>325</v>
      </c>
      <c r="D32" s="24" t="s">
        <v>322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309</v>
      </c>
      <c r="C33" s="24" t="s">
        <v>325</v>
      </c>
      <c r="D33" s="24" t="s">
        <v>400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310</v>
      </c>
      <c r="C34" s="24" t="s">
        <v>325</v>
      </c>
      <c r="D34" s="24" t="s">
        <v>322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310</v>
      </c>
      <c r="C35" s="24" t="s">
        <v>325</v>
      </c>
      <c r="D35" s="24" t="s">
        <v>400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321</v>
      </c>
      <c r="F36" s="99"/>
      <c r="G36" s="99"/>
      <c r="H36" s="99"/>
      <c r="I36" s="99"/>
    </row>
    <row r="37" spans="2:10" x14ac:dyDescent="0.2">
      <c r="B37" s="24" t="s">
        <v>308</v>
      </c>
      <c r="C37" s="24" t="s">
        <v>325</v>
      </c>
      <c r="D37" s="24" t="s">
        <v>322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308</v>
      </c>
      <c r="C38" s="24" t="s">
        <v>325</v>
      </c>
      <c r="D38" s="24" t="s">
        <v>400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323</v>
      </c>
      <c r="F39" s="99"/>
      <c r="G39" s="99"/>
      <c r="H39" s="99"/>
      <c r="I39" s="99"/>
    </row>
    <row r="40" spans="2:10" x14ac:dyDescent="0.2">
      <c r="B40" s="24" t="s">
        <v>299</v>
      </c>
      <c r="C40" s="24" t="s">
        <v>325</v>
      </c>
      <c r="D40" s="24" t="s">
        <v>322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290</v>
      </c>
      <c r="C41" s="24" t="s">
        <v>325</v>
      </c>
      <c r="D41" s="24" t="s">
        <v>322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300</v>
      </c>
      <c r="C42" s="24" t="s">
        <v>325</v>
      </c>
      <c r="D42" s="24" t="s">
        <v>322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311</v>
      </c>
      <c r="C43" s="24" t="s">
        <v>325</v>
      </c>
      <c r="D43" s="24" t="s">
        <v>322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311</v>
      </c>
      <c r="C44" s="24" t="s">
        <v>325</v>
      </c>
      <c r="D44" s="24" t="s">
        <v>400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312</v>
      </c>
      <c r="C45" s="24" t="s">
        <v>325</v>
      </c>
      <c r="D45" s="24" t="s">
        <v>322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312</v>
      </c>
      <c r="C46" s="24" t="s">
        <v>325</v>
      </c>
      <c r="D46" s="24" t="s">
        <v>400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301</v>
      </c>
      <c r="C47" s="24" t="s">
        <v>325</v>
      </c>
      <c r="D47" s="24" t="s">
        <v>322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292</v>
      </c>
      <c r="C48" s="24" t="s">
        <v>325</v>
      </c>
      <c r="D48" s="24" t="s">
        <v>322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320</v>
      </c>
      <c r="F49" s="99"/>
      <c r="G49" s="99"/>
      <c r="H49" s="99"/>
      <c r="I49" s="99"/>
    </row>
    <row r="50" spans="2:10" x14ac:dyDescent="0.2">
      <c r="B50" s="24" t="s">
        <v>314</v>
      </c>
      <c r="C50" s="24" t="s">
        <v>325</v>
      </c>
      <c r="D50" s="24" t="s">
        <v>322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314</v>
      </c>
      <c r="C51" s="24" t="s">
        <v>325</v>
      </c>
      <c r="D51" s="24" t="s">
        <v>400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315</v>
      </c>
      <c r="C52" s="24" t="s">
        <v>325</v>
      </c>
      <c r="D52" s="24" t="s">
        <v>322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315</v>
      </c>
      <c r="C53" s="24" t="s">
        <v>325</v>
      </c>
      <c r="D53" s="24" t="s">
        <v>400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321</v>
      </c>
      <c r="F54" s="99"/>
      <c r="G54" s="99"/>
      <c r="H54" s="99"/>
      <c r="I54" s="99"/>
    </row>
    <row r="55" spans="2:10" x14ac:dyDescent="0.2">
      <c r="B55" s="24" t="s">
        <v>313</v>
      </c>
      <c r="C55" s="24" t="s">
        <v>325</v>
      </c>
      <c r="D55" s="24" t="s">
        <v>322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313</v>
      </c>
      <c r="C56" s="24" t="s">
        <v>325</v>
      </c>
      <c r="D56" s="24" t="s">
        <v>400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269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134</v>
      </c>
      <c r="T3" s="153"/>
      <c r="U3" s="153"/>
      <c r="V3" s="153"/>
    </row>
    <row r="4" spans="1:26" ht="15.75" thickBot="1" x14ac:dyDescent="0.25">
      <c r="A4" s="43" t="s">
        <v>269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266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267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6" t="s">
        <v>260</v>
      </c>
      <c r="Z7" s="156"/>
    </row>
    <row r="8" spans="1:26" ht="15.75" thickBot="1" x14ac:dyDescent="0.25">
      <c r="A8" s="49" t="s">
        <v>268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482</v>
      </c>
      <c r="Z12" s="156"/>
    </row>
    <row r="13" spans="1:26" ht="15.75" thickBot="1" x14ac:dyDescent="0.25">
      <c r="D13" s="20" t="s">
        <v>12</v>
      </c>
      <c r="Y13" s="76" t="s">
        <v>479</v>
      </c>
      <c r="Z13" s="83">
        <v>0.95</v>
      </c>
    </row>
    <row r="14" spans="1:26" ht="15.75" thickBot="1" x14ac:dyDescent="0.25">
      <c r="D14" s="20" t="s">
        <v>28</v>
      </c>
      <c r="Y14" s="76" t="s">
        <v>480</v>
      </c>
      <c r="Z14" s="83">
        <v>0.6</v>
      </c>
    </row>
    <row r="15" spans="1:26" ht="15.75" thickBot="1" x14ac:dyDescent="0.25">
      <c r="Y15" s="76" t="s">
        <v>481</v>
      </c>
      <c r="Z15" s="83">
        <v>0.15</v>
      </c>
    </row>
    <row r="16" spans="1:26" ht="23.25" x14ac:dyDescent="0.2">
      <c r="A16" s="5" t="s">
        <v>270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265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264</v>
      </c>
    </row>
    <row r="20" spans="1:26" s="23" customFormat="1" ht="15" x14ac:dyDescent="0.2">
      <c r="A20" s="23" t="s">
        <v>201</v>
      </c>
      <c r="B20" s="23" t="s">
        <v>271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275</v>
      </c>
      <c r="Z20" s="84" t="s">
        <v>263</v>
      </c>
    </row>
    <row r="21" spans="1:26" s="23" customFormat="1" ht="15" x14ac:dyDescent="0.2">
      <c r="A21" s="23" t="s">
        <v>203</v>
      </c>
      <c r="B21" s="23" t="s">
        <v>271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276</v>
      </c>
      <c r="Z21" s="84"/>
    </row>
    <row r="22" spans="1:26" s="23" customFormat="1" ht="15" x14ac:dyDescent="0.2">
      <c r="A22" s="23" t="s">
        <v>200</v>
      </c>
      <c r="B22" s="23" t="s">
        <v>271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277</v>
      </c>
      <c r="Z22" s="84" t="s">
        <v>263</v>
      </c>
    </row>
    <row r="30" spans="1:26" x14ac:dyDescent="0.2">
      <c r="D30" s="106" t="s">
        <v>392</v>
      </c>
    </row>
    <row r="32" spans="1:26" ht="15" x14ac:dyDescent="0.25">
      <c r="D32" s="101" t="s">
        <v>378</v>
      </c>
      <c r="E32" s="100" t="s">
        <v>379</v>
      </c>
      <c r="F32" s="100" t="s">
        <v>379</v>
      </c>
      <c r="G32" s="101" t="s">
        <v>380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381</v>
      </c>
      <c r="F33" s="101" t="s">
        <v>382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383</v>
      </c>
      <c r="E34" s="102" t="s">
        <v>384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385</v>
      </c>
      <c r="E35" s="102" t="s">
        <v>384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386</v>
      </c>
      <c r="E36" s="102" t="s">
        <v>387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388</v>
      </c>
      <c r="E37" s="102" t="s">
        <v>387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389</v>
      </c>
      <c r="E38" s="102" t="s">
        <v>390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391</v>
      </c>
      <c r="E39" s="102" t="s">
        <v>390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393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394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48" zoomScale="70" zoomScaleNormal="70" workbookViewId="0">
      <selection activeCell="AA74" sqref="AA7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134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132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6" t="s">
        <v>260</v>
      </c>
      <c r="Z7" s="156"/>
    </row>
    <row r="8" spans="1:26" ht="15.75" thickBot="1" x14ac:dyDescent="0.25">
      <c r="A8" s="49" t="s">
        <v>50</v>
      </c>
      <c r="B8" s="49" t="s">
        <v>133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</v>
      </c>
      <c r="E13" s="46" t="str">
        <f t="shared" si="0"/>
        <v/>
      </c>
      <c r="F13" s="46" t="str">
        <f t="shared" si="1"/>
        <v/>
      </c>
      <c r="G13" s="46" t="str">
        <f t="shared" si="2"/>
        <v/>
      </c>
      <c r="H13" s="46" t="str">
        <f t="shared" si="3"/>
        <v/>
      </c>
      <c r="I13" s="46" t="str">
        <f t="shared" si="4"/>
        <v/>
      </c>
      <c r="J13" s="46" t="str">
        <f t="shared" si="5"/>
        <v/>
      </c>
      <c r="K13" s="23"/>
      <c r="L13" s="47">
        <f>D13*1.1</f>
        <v>0</v>
      </c>
      <c r="M13" s="47"/>
      <c r="N13" s="47"/>
      <c r="O13" s="47"/>
      <c r="P13" s="47"/>
      <c r="Q13" s="47" t="str">
        <f t="shared" si="11"/>
        <v/>
      </c>
      <c r="S13" s="81">
        <v>0</v>
      </c>
      <c r="T13" s="146">
        <f>(RSDCK_share!S34*D13*2+RSDCK_share!S35*RSDCK_share!Z13)/SUM(RSDCK_share!S34:S35)</f>
        <v>0.81834003295950075</v>
      </c>
      <c r="Y13" s="156" t="s">
        <v>396</v>
      </c>
      <c r="Z13" s="156"/>
    </row>
    <row r="14" spans="1:26" ht="15.75" thickBot="1" x14ac:dyDescent="0.25">
      <c r="A14" s="49" t="s">
        <v>56</v>
      </c>
      <c r="B14" s="49" t="s">
        <v>126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395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62</v>
      </c>
      <c r="B22" s="49" t="s">
        <v>132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66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</v>
      </c>
      <c r="E28" s="46" t="str">
        <f t="shared" si="12"/>
        <v/>
      </c>
      <c r="F28" s="46" t="str">
        <f t="shared" si="13"/>
        <v/>
      </c>
      <c r="G28" s="46" t="str">
        <f t="shared" si="14"/>
        <v/>
      </c>
      <c r="H28" s="46" t="str">
        <f t="shared" si="15"/>
        <v/>
      </c>
      <c r="I28" s="46" t="str">
        <f t="shared" si="16"/>
        <v/>
      </c>
      <c r="J28" s="46" t="str">
        <f t="shared" si="17"/>
        <v/>
      </c>
      <c r="K28" s="23"/>
      <c r="L28" s="47">
        <f>D28*1.1</f>
        <v>0</v>
      </c>
      <c r="M28" s="47"/>
      <c r="N28" s="47"/>
      <c r="O28" s="47"/>
      <c r="P28" s="47"/>
      <c r="Q28" s="47" t="str">
        <f t="shared" si="23"/>
        <v/>
      </c>
      <c r="S28" s="81">
        <v>0</v>
      </c>
      <c r="T28" s="146">
        <f>(RSDCK_share!S34*D28*2+RSDCK_share!S35*RSDCK_share!Z13)/SUM(RSDCK_share!S34:S35)</f>
        <v>0.81834003295950075</v>
      </c>
    </row>
    <row r="29" spans="1:22" ht="15.75" thickBot="1" x14ac:dyDescent="0.25">
      <c r="A29" s="49" t="s">
        <v>69</v>
      </c>
      <c r="B29" s="49" t="s">
        <v>126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279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264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 t="e">
        <f t="shared" ref="J46:O49" si="26">IF(E6="","",-E6)</f>
        <v>#N/A</v>
      </c>
      <c r="K46" s="32" t="e">
        <f t="shared" si="26"/>
        <v>#N/A</v>
      </c>
      <c r="L46" s="32" t="e">
        <f t="shared" si="26"/>
        <v>#N/A</v>
      </c>
      <c r="M46" s="32" t="e">
        <f t="shared" si="26"/>
        <v>#N/A</v>
      </c>
      <c r="N46" s="32" t="e">
        <f t="shared" si="26"/>
        <v>#N/A</v>
      </c>
      <c r="O46" s="32" t="e">
        <f t="shared" si="26"/>
        <v>#N/A</v>
      </c>
      <c r="P46" s="24">
        <v>0</v>
      </c>
      <c r="Q46" s="24">
        <v>5</v>
      </c>
      <c r="R46" s="23" t="s">
        <v>148</v>
      </c>
      <c r="Y46" s="84" t="s">
        <v>263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 t="e">
        <f t="shared" si="26"/>
        <v>#N/A</v>
      </c>
      <c r="K47" s="32" t="e">
        <f t="shared" si="26"/>
        <v>#N/A</v>
      </c>
      <c r="L47" s="32" t="e">
        <f t="shared" si="26"/>
        <v>#N/A</v>
      </c>
      <c r="M47" s="32" t="e">
        <f t="shared" si="26"/>
        <v>#N/A</v>
      </c>
      <c r="N47" s="32" t="e">
        <f t="shared" si="26"/>
        <v>#N/A</v>
      </c>
      <c r="O47" s="32" t="e">
        <f t="shared" si="26"/>
        <v>#N/A</v>
      </c>
      <c r="P47" s="95">
        <v>0</v>
      </c>
      <c r="Q47" s="95">
        <v>5</v>
      </c>
      <c r="R47" s="94" t="s">
        <v>149</v>
      </c>
      <c r="Y47" s="84" t="s">
        <v>263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 t="e">
        <f t="shared" si="26"/>
        <v>#N/A</v>
      </c>
      <c r="K48" s="32" t="e">
        <f t="shared" si="26"/>
        <v>#N/A</v>
      </c>
      <c r="L48" s="32" t="e">
        <f t="shared" si="26"/>
        <v>#N/A</v>
      </c>
      <c r="M48" s="32" t="e">
        <f t="shared" si="26"/>
        <v>#N/A</v>
      </c>
      <c r="N48" s="32" t="e">
        <f t="shared" si="26"/>
        <v>#N/A</v>
      </c>
      <c r="O48" s="32" t="e">
        <f t="shared" si="26"/>
        <v>#N/A</v>
      </c>
      <c r="P48" s="95">
        <v>0</v>
      </c>
      <c r="Q48" s="95">
        <v>5</v>
      </c>
      <c r="R48" s="94" t="s">
        <v>150</v>
      </c>
      <c r="Y48" s="84" t="s">
        <v>263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 t="e">
        <f t="shared" si="26"/>
        <v>#N/A</v>
      </c>
      <c r="K49" s="32" t="e">
        <f t="shared" si="26"/>
        <v>#N/A</v>
      </c>
      <c r="L49" s="32" t="e">
        <f t="shared" si="26"/>
        <v>#N/A</v>
      </c>
      <c r="M49" s="32" t="e">
        <f t="shared" si="26"/>
        <v>#N/A</v>
      </c>
      <c r="N49" s="32" t="e">
        <f t="shared" si="26"/>
        <v>#N/A</v>
      </c>
      <c r="O49" s="32" t="e">
        <f t="shared" si="26"/>
        <v>#N/A</v>
      </c>
      <c r="P49" s="24">
        <v>0</v>
      </c>
      <c r="Q49" s="24">
        <v>5</v>
      </c>
      <c r="R49" s="23" t="s">
        <v>151</v>
      </c>
      <c r="Y49" s="84" t="s">
        <v>263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152</v>
      </c>
      <c r="Y50" s="84" t="s">
        <v>263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153</v>
      </c>
      <c r="Y51" s="84" t="s">
        <v>263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154</v>
      </c>
      <c r="Y52" s="84" t="s">
        <v>263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 t="str">
        <f t="shared" si="30"/>
        <v/>
      </c>
      <c r="K53" s="32" t="str">
        <f t="shared" si="30"/>
        <v/>
      </c>
      <c r="L53" s="32" t="str">
        <f t="shared" si="30"/>
        <v/>
      </c>
      <c r="M53" s="32" t="str">
        <f t="shared" si="30"/>
        <v/>
      </c>
      <c r="N53" s="32" t="str">
        <f t="shared" si="30"/>
        <v/>
      </c>
      <c r="O53" s="32" t="str">
        <f t="shared" si="30"/>
        <v/>
      </c>
      <c r="P53" s="24">
        <v>0</v>
      </c>
      <c r="Q53" s="24">
        <v>5</v>
      </c>
      <c r="R53" s="23" t="s">
        <v>155</v>
      </c>
      <c r="Y53" s="84" t="s">
        <v>263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156</v>
      </c>
      <c r="Y54" s="84" t="s">
        <v>263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172</v>
      </c>
      <c r="Y55" s="84" t="s">
        <v>263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157</v>
      </c>
      <c r="Y56" s="84" t="s">
        <v>263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263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159</v>
      </c>
      <c r="Y58" s="84" t="s">
        <v>263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160</v>
      </c>
      <c r="Y59" s="84" t="s">
        <v>263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161</v>
      </c>
      <c r="Y60" s="84" t="s">
        <v>263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162</v>
      </c>
      <c r="Y61" s="84" t="s">
        <v>263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163</v>
      </c>
      <c r="Y62" s="84" t="s">
        <v>263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164</v>
      </c>
      <c r="Y63" s="84" t="s">
        <v>263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165</v>
      </c>
      <c r="Y64" s="84" t="s">
        <v>263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str">
        <f t="shared" si="39"/>
        <v/>
      </c>
      <c r="K65" s="33" t="str">
        <f t="shared" si="39"/>
        <v/>
      </c>
      <c r="L65" s="33" t="str">
        <f t="shared" si="39"/>
        <v/>
      </c>
      <c r="M65" s="33" t="str">
        <f t="shared" si="39"/>
        <v/>
      </c>
      <c r="N65" s="33" t="str">
        <f t="shared" si="39"/>
        <v/>
      </c>
      <c r="O65" s="33" t="str">
        <f t="shared" si="39"/>
        <v/>
      </c>
      <c r="P65" s="24">
        <v>0</v>
      </c>
      <c r="Q65" s="24">
        <v>5</v>
      </c>
      <c r="R65" s="23" t="s">
        <v>166</v>
      </c>
      <c r="Y65" s="84" t="s">
        <v>263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167</v>
      </c>
      <c r="Y66" s="84" t="s">
        <v>263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171</v>
      </c>
      <c r="Y67" s="84" t="s">
        <v>263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168</v>
      </c>
      <c r="Y68" s="84" t="s">
        <v>263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169</v>
      </c>
      <c r="Y69" s="84" t="s">
        <v>263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265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138</v>
      </c>
      <c r="Q72" s="8" t="s">
        <v>29</v>
      </c>
      <c r="R72" s="6" t="s">
        <v>27</v>
      </c>
      <c r="Y72" s="85" t="s">
        <v>264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 t="e">
        <f t="shared" ref="J73:O73" si="43">IF(L33="","",-L33)</f>
        <v>#N/A</v>
      </c>
      <c r="K73" s="115" t="e">
        <f t="shared" si="43"/>
        <v>#N/A</v>
      </c>
      <c r="L73" s="115" t="e">
        <f t="shared" si="43"/>
        <v>#N/A</v>
      </c>
      <c r="M73" s="115" t="e">
        <f t="shared" si="43"/>
        <v>#N/A</v>
      </c>
      <c r="N73" s="115" t="e">
        <f t="shared" si="43"/>
        <v>#N/A</v>
      </c>
      <c r="O73" s="115" t="e">
        <f t="shared" si="43"/>
        <v>#N/A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0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 t="str">
        <f t="shared" si="44"/>
        <v/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0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 t="str">
        <f t="shared" si="45"/>
        <v/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263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 t="e">
        <f t="shared" ref="J76:O76" si="46">MAX(IF(L10+L11="","",-L10-L11),-$T$10)</f>
        <v>#N/A</v>
      </c>
      <c r="K76" s="115" t="e">
        <f t="shared" si="46"/>
        <v>#N/A</v>
      </c>
      <c r="L76" s="115" t="e">
        <f t="shared" si="46"/>
        <v>#N/A</v>
      </c>
      <c r="M76" s="115" t="e">
        <f t="shared" si="46"/>
        <v>#N/A</v>
      </c>
      <c r="N76" s="115" t="e">
        <f t="shared" si="46"/>
        <v>#N/A</v>
      </c>
      <c r="O76" s="115" t="e">
        <f t="shared" si="46"/>
        <v>#N/A</v>
      </c>
      <c r="P76" s="24">
        <v>0</v>
      </c>
      <c r="Q76" s="24">
        <v>5</v>
      </c>
      <c r="R76" s="23" t="s">
        <v>177</v>
      </c>
      <c r="Y76" s="84" t="s">
        <v>263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 t="e">
        <f t="shared" ref="J77:O80" si="47">IF(L6="","",-L6)</f>
        <v>#N/A</v>
      </c>
      <c r="K77" s="115" t="e">
        <f t="shared" si="47"/>
        <v>#N/A</v>
      </c>
      <c r="L77" s="115" t="e">
        <f t="shared" si="47"/>
        <v>#N/A</v>
      </c>
      <c r="M77" s="115" t="e">
        <f t="shared" si="47"/>
        <v>#N/A</v>
      </c>
      <c r="N77" s="115" t="e">
        <f t="shared" si="47"/>
        <v>#N/A</v>
      </c>
      <c r="O77" s="115" t="e">
        <f t="shared" si="47"/>
        <v>#N/A</v>
      </c>
      <c r="P77" s="24">
        <v>0</v>
      </c>
      <c r="Q77" s="24">
        <v>5</v>
      </c>
      <c r="R77" s="23" t="s">
        <v>173</v>
      </c>
      <c r="Y77" s="84" t="s">
        <v>263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 t="e">
        <f t="shared" si="47"/>
        <v>#N/A</v>
      </c>
      <c r="K78" s="116" t="e">
        <f t="shared" si="47"/>
        <v>#N/A</v>
      </c>
      <c r="L78" s="116" t="e">
        <f t="shared" si="47"/>
        <v>#N/A</v>
      </c>
      <c r="M78" s="116" t="e">
        <f t="shared" si="47"/>
        <v>#N/A</v>
      </c>
      <c r="N78" s="116" t="e">
        <f t="shared" si="47"/>
        <v>#N/A</v>
      </c>
      <c r="O78" s="116" t="e">
        <f t="shared" si="47"/>
        <v>#N/A</v>
      </c>
      <c r="P78" s="95">
        <v>0</v>
      </c>
      <c r="Q78" s="95">
        <v>5</v>
      </c>
      <c r="R78" s="23" t="s">
        <v>174</v>
      </c>
      <c r="Y78" s="84" t="s">
        <v>263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 t="e">
        <f t="shared" si="47"/>
        <v>#N/A</v>
      </c>
      <c r="K79" s="116" t="e">
        <f t="shared" si="47"/>
        <v>#N/A</v>
      </c>
      <c r="L79" s="116" t="e">
        <f t="shared" si="47"/>
        <v>#N/A</v>
      </c>
      <c r="M79" s="116" t="e">
        <f t="shared" si="47"/>
        <v>#N/A</v>
      </c>
      <c r="N79" s="116" t="e">
        <f t="shared" si="47"/>
        <v>#N/A</v>
      </c>
      <c r="O79" s="116" t="e">
        <f t="shared" si="47"/>
        <v>#N/A</v>
      </c>
      <c r="P79" s="95">
        <v>0</v>
      </c>
      <c r="Q79" s="95">
        <v>5</v>
      </c>
      <c r="R79" s="23" t="s">
        <v>175</v>
      </c>
      <c r="Y79" s="84" t="s">
        <v>263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176</v>
      </c>
      <c r="Y80" s="84" t="s">
        <v>263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 t="e">
        <f t="shared" ref="J81:O82" si="49">IF(L11="","",-L11)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178</v>
      </c>
      <c r="Y81" s="84" t="s">
        <v>263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 t="e">
        <f t="shared" si="49"/>
        <v>#N/A</v>
      </c>
      <c r="K82" s="115" t="e">
        <f t="shared" si="49"/>
        <v>#N/A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179</v>
      </c>
      <c r="Y82" s="84" t="s">
        <v>263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 t="e">
        <f t="shared" ref="J83:O83" si="50">IF(L14="","",-L14)</f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263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 t="e">
        <f t="shared" ref="J84:O86" si="51">IF(L16="","",-L16)</f>
        <v>#N/A</v>
      </c>
      <c r="K84" s="115">
        <f t="shared" si="51"/>
        <v>-0.35</v>
      </c>
      <c r="L84" s="115" t="e">
        <f t="shared" si="51"/>
        <v>#N/A</v>
      </c>
      <c r="M84" s="115" t="e">
        <f t="shared" si="51"/>
        <v>#N/A</v>
      </c>
      <c r="N84" s="115" t="e">
        <f t="shared" si="51"/>
        <v>#N/A</v>
      </c>
      <c r="O84" s="115" t="e">
        <f t="shared" si="51"/>
        <v>#N/A</v>
      </c>
      <c r="P84" s="24">
        <v>0</v>
      </c>
      <c r="Q84" s="24">
        <v>5</v>
      </c>
      <c r="R84" s="23" t="s">
        <v>182</v>
      </c>
      <c r="Y84" s="84" t="s">
        <v>263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 t="e">
        <f t="shared" si="51"/>
        <v>#N/A</v>
      </c>
      <c r="K85" s="115" t="e">
        <f t="shared" si="51"/>
        <v>#N/A</v>
      </c>
      <c r="L85" s="115" t="e">
        <f t="shared" si="51"/>
        <v>#N/A</v>
      </c>
      <c r="M85" s="115" t="e">
        <f t="shared" si="51"/>
        <v>#N/A</v>
      </c>
      <c r="N85" s="115" t="e">
        <f t="shared" si="51"/>
        <v>#N/A</v>
      </c>
      <c r="O85" s="115" t="e">
        <f t="shared" si="51"/>
        <v>#N/A</v>
      </c>
      <c r="P85" s="24">
        <v>0</v>
      </c>
      <c r="Q85" s="24">
        <v>5</v>
      </c>
      <c r="R85" s="23" t="s">
        <v>183</v>
      </c>
      <c r="Y85" s="84" t="s">
        <v>263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e">
        <f t="shared" si="51"/>
        <v>#N/A</v>
      </c>
      <c r="K86" s="59" t="e">
        <f t="shared" si="51"/>
        <v>#N/A</v>
      </c>
      <c r="L86" s="59" t="e">
        <f t="shared" si="51"/>
        <v>#N/A</v>
      </c>
      <c r="M86" s="59" t="e">
        <f t="shared" si="51"/>
        <v>#N/A</v>
      </c>
      <c r="N86" s="59" t="e">
        <f t="shared" si="51"/>
        <v>#N/A</v>
      </c>
      <c r="O86" s="59" t="e">
        <f t="shared" si="51"/>
        <v>#N/A</v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263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 t="e">
        <f t="shared" ref="J87:O90" si="54">IF(L21="","",-L21)</f>
        <v>#N/A</v>
      </c>
      <c r="K87" s="34" t="e">
        <f t="shared" si="54"/>
        <v>#N/A</v>
      </c>
      <c r="L87" s="34" t="e">
        <f t="shared" si="54"/>
        <v>#N/A</v>
      </c>
      <c r="M87" s="34" t="e">
        <f t="shared" si="54"/>
        <v>#N/A</v>
      </c>
      <c r="N87" s="34" t="e">
        <f t="shared" si="54"/>
        <v>#N/A</v>
      </c>
      <c r="O87" s="34" t="e">
        <f t="shared" si="54"/>
        <v>#N/A</v>
      </c>
      <c r="P87" s="24">
        <v>0</v>
      </c>
      <c r="Q87" s="24">
        <v>5</v>
      </c>
      <c r="R87" s="23" t="s">
        <v>185</v>
      </c>
      <c r="Y87" s="84" t="s">
        <v>263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 t="e">
        <f t="shared" si="54"/>
        <v>#N/A</v>
      </c>
      <c r="K88" s="80" t="e">
        <f t="shared" si="54"/>
        <v>#N/A</v>
      </c>
      <c r="L88" s="80" t="e">
        <f t="shared" si="54"/>
        <v>#N/A</v>
      </c>
      <c r="M88" s="80" t="e">
        <f t="shared" si="54"/>
        <v>#N/A</v>
      </c>
      <c r="N88" s="80" t="e">
        <f t="shared" si="54"/>
        <v>#N/A</v>
      </c>
      <c r="O88" s="80" t="e">
        <f t="shared" si="54"/>
        <v>#N/A</v>
      </c>
      <c r="P88" s="79">
        <v>0</v>
      </c>
      <c r="Q88" s="79">
        <v>5</v>
      </c>
      <c r="R88" s="23" t="s">
        <v>186</v>
      </c>
      <c r="Y88" s="84" t="s">
        <v>263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 t="e">
        <f t="shared" si="54"/>
        <v>#N/A</v>
      </c>
      <c r="K89" s="80" t="e">
        <f t="shared" si="54"/>
        <v>#N/A</v>
      </c>
      <c r="L89" s="80" t="e">
        <f t="shared" si="54"/>
        <v>#N/A</v>
      </c>
      <c r="M89" s="80" t="e">
        <f t="shared" si="54"/>
        <v>#N/A</v>
      </c>
      <c r="N89" s="80" t="e">
        <f t="shared" si="54"/>
        <v>#N/A</v>
      </c>
      <c r="O89" s="80" t="e">
        <f t="shared" si="54"/>
        <v>#N/A</v>
      </c>
      <c r="P89" s="79">
        <v>0</v>
      </c>
      <c r="Q89" s="79">
        <v>5</v>
      </c>
      <c r="R89" s="23" t="s">
        <v>187</v>
      </c>
      <c r="Y89" s="84" t="s">
        <v>263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 t="e">
        <f t="shared" si="54"/>
        <v>#N/A</v>
      </c>
      <c r="K90" s="34" t="e">
        <f t="shared" si="54"/>
        <v>#N/A</v>
      </c>
      <c r="L90" s="34" t="e">
        <f t="shared" si="54"/>
        <v>#N/A</v>
      </c>
      <c r="M90" s="34" t="e">
        <f t="shared" si="54"/>
        <v>#N/A</v>
      </c>
      <c r="N90" s="34" t="e">
        <f t="shared" si="54"/>
        <v>#N/A</v>
      </c>
      <c r="O90" s="34" t="e">
        <f t="shared" si="54"/>
        <v>#N/A</v>
      </c>
      <c r="P90" s="24">
        <v>0</v>
      </c>
      <c r="Q90" s="24">
        <v>5</v>
      </c>
      <c r="R90" s="23" t="s">
        <v>188</v>
      </c>
      <c r="Y90" s="84" t="s">
        <v>263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 t="e">
        <f t="shared" ref="J91:O91" si="55">MAX(IF(L25+L26="","",-L25-L26),-$T$25)</f>
        <v>#N/A</v>
      </c>
      <c r="K91" s="89" t="e">
        <f t="shared" si="55"/>
        <v>#N/A</v>
      </c>
      <c r="L91" s="89" t="e">
        <f t="shared" si="55"/>
        <v>#N/A</v>
      </c>
      <c r="M91" s="89" t="e">
        <f t="shared" si="55"/>
        <v>#N/A</v>
      </c>
      <c r="N91" s="89" t="e">
        <f t="shared" si="55"/>
        <v>#N/A</v>
      </c>
      <c r="O91" s="89" t="e">
        <f t="shared" si="55"/>
        <v>#N/A</v>
      </c>
      <c r="P91" s="24">
        <v>0</v>
      </c>
      <c r="Q91" s="24">
        <v>5</v>
      </c>
      <c r="R91" s="23" t="s">
        <v>189</v>
      </c>
      <c r="Y91" s="84" t="s">
        <v>263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 t="e">
        <f t="shared" ref="J92:O93" si="56">IF(L26="","",-L26)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190</v>
      </c>
      <c r="Y92" s="84" t="s">
        <v>263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 t="e">
        <f t="shared" si="56"/>
        <v>#N/A</v>
      </c>
      <c r="K93" s="34" t="e">
        <f t="shared" si="56"/>
        <v>#N/A</v>
      </c>
      <c r="L93" s="34" t="e">
        <f t="shared" si="56"/>
        <v>#N/A</v>
      </c>
      <c r="M93" s="34" t="e">
        <f t="shared" si="56"/>
        <v>#N/A</v>
      </c>
      <c r="N93" s="34" t="e">
        <f t="shared" si="56"/>
        <v>#N/A</v>
      </c>
      <c r="O93" s="34" t="e">
        <f t="shared" si="56"/>
        <v>#N/A</v>
      </c>
      <c r="P93" s="24">
        <v>0</v>
      </c>
      <c r="Q93" s="24">
        <v>5</v>
      </c>
      <c r="R93" s="23" t="s">
        <v>191</v>
      </c>
      <c r="Y93" s="84" t="s">
        <v>263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 t="e">
        <f t="shared" ref="J94:O94" si="57">IF(L29="","",-L29)</f>
        <v>#N/A</v>
      </c>
      <c r="K94" s="34" t="e">
        <f t="shared" si="57"/>
        <v>#N/A</v>
      </c>
      <c r="L94" s="34" t="e">
        <f t="shared" si="57"/>
        <v>#N/A</v>
      </c>
      <c r="M94" s="34" t="e">
        <f t="shared" si="57"/>
        <v>#N/A</v>
      </c>
      <c r="N94" s="34" t="e">
        <f t="shared" si="57"/>
        <v>#N/A</v>
      </c>
      <c r="O94" s="34" t="e">
        <f t="shared" si="57"/>
        <v>#N/A</v>
      </c>
      <c r="P94" s="24">
        <v>0</v>
      </c>
      <c r="Q94" s="24">
        <v>5</v>
      </c>
      <c r="R94" s="23" t="s">
        <v>193</v>
      </c>
      <c r="Y94" s="84" t="s">
        <v>263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263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 t="e">
        <f t="shared" ref="J96:O97" si="58">IF(L31="","",-L31)</f>
        <v>#N/A</v>
      </c>
      <c r="K96" s="34" t="e">
        <f t="shared" si="58"/>
        <v>#N/A</v>
      </c>
      <c r="L96" s="34" t="e">
        <f t="shared" si="58"/>
        <v>#N/A</v>
      </c>
      <c r="M96" s="34" t="e">
        <f t="shared" si="58"/>
        <v>#N/A</v>
      </c>
      <c r="N96" s="34" t="e">
        <f t="shared" si="58"/>
        <v>#N/A</v>
      </c>
      <c r="O96" s="34" t="e">
        <f t="shared" si="58"/>
        <v>#N/A</v>
      </c>
      <c r="P96" s="24">
        <v>0</v>
      </c>
      <c r="Q96" s="24">
        <v>5</v>
      </c>
      <c r="R96" s="23" t="s">
        <v>194</v>
      </c>
      <c r="Y96" s="84" t="s">
        <v>263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 t="e">
        <f t="shared" si="58"/>
        <v>#N/A</v>
      </c>
      <c r="K97" s="34" t="e">
        <f t="shared" si="58"/>
        <v>#N/A</v>
      </c>
      <c r="L97" s="34" t="e">
        <f t="shared" si="58"/>
        <v>#N/A</v>
      </c>
      <c r="M97" s="34" t="e">
        <f t="shared" si="58"/>
        <v>#N/A</v>
      </c>
      <c r="N97" s="34" t="e">
        <f t="shared" si="58"/>
        <v>#N/A</v>
      </c>
      <c r="O97" s="34" t="e">
        <f t="shared" si="58"/>
        <v>#N/A</v>
      </c>
      <c r="P97" s="24">
        <v>0</v>
      </c>
      <c r="Q97" s="24">
        <v>5</v>
      </c>
      <c r="R97" s="23" t="s">
        <v>195</v>
      </c>
      <c r="Y97" s="84" t="s">
        <v>263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65" sqref="Z6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134</v>
      </c>
      <c r="T3" s="153"/>
      <c r="U3" s="153"/>
      <c r="V3" s="153"/>
      <c r="Z3" s="153" t="s">
        <v>399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74</v>
      </c>
      <c r="B7" s="49" t="s">
        <v>132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260</v>
      </c>
      <c r="Z7" s="156"/>
    </row>
    <row r="8" spans="1:35" ht="15.75" thickBot="1" x14ac:dyDescent="0.25">
      <c r="A8" s="49" t="s">
        <v>75</v>
      </c>
      <c r="B8" s="49" t="s">
        <v>133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6" t="s">
        <v>396</v>
      </c>
      <c r="Z12" s="156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</v>
      </c>
      <c r="E13" s="46" t="str">
        <f t="shared" si="0"/>
        <v/>
      </c>
      <c r="F13" s="46" t="str">
        <f t="shared" si="1"/>
        <v/>
      </c>
      <c r="G13" s="46" t="str">
        <f t="shared" si="2"/>
        <v/>
      </c>
      <c r="H13" s="46" t="str">
        <f t="shared" si="3"/>
        <v/>
      </c>
      <c r="I13" s="46" t="str">
        <f t="shared" si="4"/>
        <v/>
      </c>
      <c r="J13" s="46" t="str">
        <f t="shared" si="5"/>
        <v/>
      </c>
      <c r="K13" s="23"/>
      <c r="L13" s="47" t="str">
        <f t="shared" si="6"/>
        <v/>
      </c>
      <c r="M13" s="47" t="str">
        <f t="shared" si="7"/>
        <v/>
      </c>
      <c r="N13" s="47" t="str">
        <f t="shared" si="8"/>
        <v/>
      </c>
      <c r="O13" s="47" t="str">
        <f t="shared" si="9"/>
        <v/>
      </c>
      <c r="P13" s="47" t="str">
        <f t="shared" si="10"/>
        <v/>
      </c>
      <c r="Q13" s="47" t="str">
        <f t="shared" si="11"/>
        <v/>
      </c>
      <c r="S13" s="81">
        <v>0</v>
      </c>
      <c r="T13" s="146">
        <f>(RSDCK_share!S36*D13+RSDCK_share!S37*RSDCK_share!Z14)/SUM(RSDCK_share!S36:S37)</f>
        <v>0.34674111858344375</v>
      </c>
      <c r="Y13" s="76" t="s">
        <v>395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6" t="s">
        <v>397</v>
      </c>
      <c r="Z15" s="156"/>
    </row>
    <row r="16" spans="1:35" ht="15.75" thickBot="1" x14ac:dyDescent="0.25">
      <c r="A16" s="49" t="s">
        <v>83</v>
      </c>
      <c r="B16" s="49" t="s">
        <v>128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87</v>
      </c>
      <c r="B22" s="49" t="s">
        <v>132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91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</v>
      </c>
      <c r="E28" s="46" t="str">
        <f t="shared" si="12"/>
        <v/>
      </c>
      <c r="F28" s="46" t="str">
        <f t="shared" si="13"/>
        <v/>
      </c>
      <c r="G28" s="46" t="str">
        <f t="shared" si="14"/>
        <v/>
      </c>
      <c r="H28" s="46" t="str">
        <f t="shared" si="15"/>
        <v/>
      </c>
      <c r="I28" s="46" t="str">
        <f t="shared" si="16"/>
        <v/>
      </c>
      <c r="J28" s="46" t="str">
        <f t="shared" si="17"/>
        <v/>
      </c>
      <c r="K28" s="23"/>
      <c r="L28" s="47" t="str">
        <f t="shared" si="18"/>
        <v/>
      </c>
      <c r="M28" s="47" t="str">
        <f t="shared" si="19"/>
        <v/>
      </c>
      <c r="N28" s="47" t="str">
        <f t="shared" si="20"/>
        <v/>
      </c>
      <c r="O28" s="47" t="str">
        <f t="shared" si="21"/>
        <v/>
      </c>
      <c r="P28" s="47" t="str">
        <f t="shared" si="22"/>
        <v/>
      </c>
      <c r="Q28" s="47" t="str">
        <f t="shared" si="23"/>
        <v/>
      </c>
      <c r="S28" s="81">
        <v>0</v>
      </c>
      <c r="T28" s="146">
        <f>(RSDCK_share!S36*D28+RSDCK_share!S37*RSDCK_share!Z14)/SUM(RSDCK_share!S36:S37)</f>
        <v>0.34674111858344375</v>
      </c>
    </row>
    <row r="29" spans="1:22" ht="15.75" thickBot="1" x14ac:dyDescent="0.25">
      <c r="A29" s="49" t="s">
        <v>94</v>
      </c>
      <c r="B29" s="49" t="s">
        <v>126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225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226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227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228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229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230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231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 t="str">
        <f>IF(E13="","",-E13)</f>
        <v/>
      </c>
      <c r="K53" s="32" t="str">
        <f t="shared" si="28"/>
        <v/>
      </c>
      <c r="L53" s="32" t="str">
        <f t="shared" si="29"/>
        <v/>
      </c>
      <c r="M53" s="32" t="str">
        <f t="shared" si="30"/>
        <v/>
      </c>
      <c r="N53" s="32" t="str">
        <f t="shared" si="31"/>
        <v/>
      </c>
      <c r="O53" s="32" t="str">
        <f t="shared" si="32"/>
        <v/>
      </c>
      <c r="P53" s="24">
        <v>0</v>
      </c>
      <c r="Q53" s="24">
        <v>5</v>
      </c>
      <c r="R53" s="23" t="s">
        <v>232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233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234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235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236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265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264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str">
        <f t="shared" ref="J65:O65" si="39">IF(L28="","",-L28)</f>
        <v/>
      </c>
      <c r="K65" s="34" t="str">
        <f t="shared" si="39"/>
        <v/>
      </c>
      <c r="L65" s="34" t="str">
        <f t="shared" si="39"/>
        <v/>
      </c>
      <c r="M65" s="34" t="str">
        <f t="shared" si="39"/>
        <v/>
      </c>
      <c r="N65" s="34" t="str">
        <f t="shared" si="39"/>
        <v/>
      </c>
      <c r="O65" s="34" t="str">
        <f t="shared" si="39"/>
        <v/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 t="str">
        <f t="shared" ref="J66:O66" si="40">IF(L13="","",-L13)</f>
        <v/>
      </c>
      <c r="K66" s="34" t="str">
        <f t="shared" si="40"/>
        <v/>
      </c>
      <c r="L66" s="34" t="str">
        <f t="shared" si="40"/>
        <v/>
      </c>
      <c r="M66" s="34" t="str">
        <f t="shared" si="40"/>
        <v/>
      </c>
      <c r="N66" s="34" t="str">
        <f t="shared" si="40"/>
        <v/>
      </c>
      <c r="O66" s="34" t="str">
        <f t="shared" si="40"/>
        <v/>
      </c>
      <c r="P66" s="24">
        <v>0</v>
      </c>
      <c r="Q66" s="24">
        <v>5</v>
      </c>
      <c r="R66" s="23" t="s">
        <v>245</v>
      </c>
      <c r="Z66" s="84" t="s">
        <v>263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242</v>
      </c>
      <c r="Z67" s="84" t="s">
        <v>263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238</v>
      </c>
      <c r="Z68" s="84" t="s">
        <v>263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263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240</v>
      </c>
      <c r="Z70" s="84" t="s">
        <v>263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241</v>
      </c>
      <c r="Z71" s="84" t="s">
        <v>263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243</v>
      </c>
      <c r="Z72" s="84" t="s">
        <v>263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244</v>
      </c>
      <c r="Z73" s="84" t="s">
        <v>263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246</v>
      </c>
      <c r="Z74" s="84" t="s">
        <v>263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247</v>
      </c>
      <c r="Z75" s="84" t="s">
        <v>263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248</v>
      </c>
      <c r="Z76" s="84" t="s">
        <v>263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249</v>
      </c>
      <c r="Z77" s="84" t="s">
        <v>263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263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1" zoomScale="60" zoomScaleNormal="60" workbookViewId="0">
      <selection activeCell="AD77" sqref="AD7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134</v>
      </c>
      <c r="T3" s="153"/>
      <c r="U3" s="153"/>
      <c r="V3" s="153"/>
      <c r="Z3" s="153" t="s">
        <v>399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99</v>
      </c>
      <c r="B7" s="49" t="s">
        <v>132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260</v>
      </c>
      <c r="Z7" s="156"/>
    </row>
    <row r="8" spans="1:32" ht="15.75" thickBot="1" x14ac:dyDescent="0.25">
      <c r="A8" s="49" t="s">
        <v>100</v>
      </c>
      <c r="B8" s="49" t="s">
        <v>133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6" t="s">
        <v>396</v>
      </c>
      <c r="Z12" s="156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</v>
      </c>
      <c r="E13" s="46" t="str">
        <f t="shared" si="4"/>
        <v/>
      </c>
      <c r="F13" s="46" t="str">
        <f t="shared" si="5"/>
        <v/>
      </c>
      <c r="G13" s="46" t="str">
        <f t="shared" si="0"/>
        <v/>
      </c>
      <c r="H13" s="46" t="str">
        <f t="shared" si="1"/>
        <v/>
      </c>
      <c r="I13" s="46" t="str">
        <f t="shared" si="2"/>
        <v/>
      </c>
      <c r="J13" s="46" t="str">
        <f t="shared" si="3"/>
        <v/>
      </c>
      <c r="K13" s="23"/>
      <c r="L13" s="47" t="str">
        <f t="shared" si="6"/>
        <v/>
      </c>
      <c r="M13" s="47" t="str">
        <f t="shared" si="7"/>
        <v/>
      </c>
      <c r="N13" s="47" t="str">
        <f t="shared" si="8"/>
        <v/>
      </c>
      <c r="O13" s="47" t="str">
        <f t="shared" si="9"/>
        <v/>
      </c>
      <c r="P13" s="47" t="str">
        <f t="shared" si="10"/>
        <v/>
      </c>
      <c r="Q13" s="47" t="str">
        <f t="shared" si="12"/>
        <v/>
      </c>
      <c r="S13" s="81">
        <v>0</v>
      </c>
      <c r="T13" s="146">
        <f>(RSDCK_share!S38*D13*2+RSDCK_share!S39*RSDCK_share!Z15)/SUM(RSDCK_share!S38:S39)</f>
        <v>7.2453092477748018E-2</v>
      </c>
      <c r="Y13" s="76" t="s">
        <v>395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6" t="s">
        <v>397</v>
      </c>
      <c r="Z15" s="156"/>
    </row>
    <row r="16" spans="1:32" ht="15.75" thickBot="1" x14ac:dyDescent="0.25">
      <c r="A16" s="49" t="s">
        <v>108</v>
      </c>
      <c r="B16" s="49" t="s">
        <v>128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112</v>
      </c>
      <c r="B22" s="49" t="s">
        <v>132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116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</v>
      </c>
      <c r="E28" s="46" t="str">
        <f t="shared" si="13"/>
        <v/>
      </c>
      <c r="F28" s="46" t="str">
        <f t="shared" si="14"/>
        <v/>
      </c>
      <c r="G28" s="46" t="str">
        <f t="shared" si="15"/>
        <v/>
      </c>
      <c r="H28" s="46" t="str">
        <f t="shared" si="16"/>
        <v/>
      </c>
      <c r="I28" s="46" t="str">
        <f t="shared" si="17"/>
        <v/>
      </c>
      <c r="J28" s="46" t="str">
        <f t="shared" si="18"/>
        <v/>
      </c>
      <c r="K28" s="23"/>
      <c r="L28" s="47" t="str">
        <f t="shared" si="19"/>
        <v/>
      </c>
      <c r="M28" s="47" t="str">
        <f t="shared" si="20"/>
        <v/>
      </c>
      <c r="N28" s="47" t="str">
        <f t="shared" si="21"/>
        <v/>
      </c>
      <c r="O28" s="47" t="str">
        <f t="shared" si="22"/>
        <v/>
      </c>
      <c r="P28" s="47" t="str">
        <f t="shared" si="23"/>
        <v/>
      </c>
      <c r="Q28" s="47" t="str">
        <f t="shared" si="24"/>
        <v/>
      </c>
      <c r="S28" s="81">
        <v>0</v>
      </c>
      <c r="T28" s="146">
        <f>(RSDCK_share!S38*D28*2+RSDCK_share!S39*RSDCK_share!Z15)/SUM(RSDCK_share!S38:S39)</f>
        <v>7.2453092477748018E-2</v>
      </c>
    </row>
    <row r="29" spans="1:22" ht="15.75" thickBot="1" x14ac:dyDescent="0.25">
      <c r="A29" s="49" t="s">
        <v>119</v>
      </c>
      <c r="B29" s="49" t="s">
        <v>126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326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327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328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329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330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331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332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 t="str">
        <f t="shared" si="28"/>
        <v/>
      </c>
      <c r="K53" s="32" t="str">
        <f t="shared" si="29"/>
        <v/>
      </c>
      <c r="L53" s="32" t="str">
        <f t="shared" si="30"/>
        <v/>
      </c>
      <c r="M53" s="32" t="str">
        <f t="shared" si="31"/>
        <v/>
      </c>
      <c r="N53" s="32" t="str">
        <f t="shared" si="32"/>
        <v/>
      </c>
      <c r="O53" s="32" t="str">
        <f t="shared" si="33"/>
        <v/>
      </c>
      <c r="P53" s="24">
        <v>0</v>
      </c>
      <c r="Q53" s="24">
        <v>5</v>
      </c>
      <c r="R53" s="23" t="s">
        <v>333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334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335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336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337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338</v>
      </c>
      <c r="Z58" s="8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263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339</v>
      </c>
      <c r="Z60" s="84" t="s">
        <v>263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340</v>
      </c>
      <c r="Z61" s="84" t="s">
        <v>263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341</v>
      </c>
      <c r="Z62" s="84" t="s">
        <v>263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342</v>
      </c>
      <c r="Z63" s="84" t="s">
        <v>263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343</v>
      </c>
      <c r="Z64" s="84" t="s">
        <v>263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344</v>
      </c>
      <c r="Z65" s="84" t="s">
        <v>263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345</v>
      </c>
      <c r="Z66" s="84" t="s">
        <v>263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str">
        <f t="shared" si="40"/>
        <v/>
      </c>
      <c r="K67" s="33" t="str">
        <f t="shared" si="40"/>
        <v/>
      </c>
      <c r="L67" s="33" t="str">
        <f t="shared" si="40"/>
        <v/>
      </c>
      <c r="M67" s="33" t="str">
        <f t="shared" si="40"/>
        <v/>
      </c>
      <c r="N67" s="33" t="str">
        <f t="shared" si="40"/>
        <v/>
      </c>
      <c r="O67" s="33" t="str">
        <f t="shared" si="40"/>
        <v/>
      </c>
      <c r="P67" s="24">
        <v>0</v>
      </c>
      <c r="Q67" s="24">
        <v>5</v>
      </c>
      <c r="R67" s="23" t="s">
        <v>346</v>
      </c>
      <c r="Z67" s="84" t="s">
        <v>263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347</v>
      </c>
      <c r="Z68" s="84" t="s">
        <v>263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348</v>
      </c>
      <c r="Z69" s="84" t="s">
        <v>263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349</v>
      </c>
      <c r="Z70" s="84" t="s">
        <v>263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350</v>
      </c>
      <c r="Z71" s="84" t="s">
        <v>263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351</v>
      </c>
      <c r="Z72" s="84" t="s">
        <v>263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265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264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 t="e">
        <f t="shared" ref="J76:O76" si="44">IF(L33="","",-L33)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352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 t="str">
        <f t="shared" ref="J77:O77" si="45">IF(L28="","",-L28)</f>
        <v/>
      </c>
      <c r="K77" s="34" t="str">
        <f t="shared" si="45"/>
        <v/>
      </c>
      <c r="L77" s="34" t="str">
        <f t="shared" si="45"/>
        <v/>
      </c>
      <c r="M77" s="34" t="str">
        <f t="shared" si="45"/>
        <v/>
      </c>
      <c r="N77" s="34" t="str">
        <f t="shared" si="45"/>
        <v/>
      </c>
      <c r="O77" s="34" t="str">
        <f t="shared" si="45"/>
        <v/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 t="str">
        <f t="shared" ref="J78:O78" si="46">IF(L13="","",-L13)</f>
        <v/>
      </c>
      <c r="K78" s="34" t="str">
        <f t="shared" si="46"/>
        <v/>
      </c>
      <c r="L78" s="34" t="str">
        <f t="shared" si="46"/>
        <v/>
      </c>
      <c r="M78" s="34" t="str">
        <f t="shared" si="46"/>
        <v/>
      </c>
      <c r="N78" s="34" t="str">
        <f t="shared" si="46"/>
        <v/>
      </c>
      <c r="O78" s="34" t="str">
        <f t="shared" si="46"/>
        <v/>
      </c>
      <c r="P78" s="24">
        <v>0</v>
      </c>
      <c r="Q78" s="24">
        <v>5</v>
      </c>
      <c r="R78" s="23" t="s">
        <v>354</v>
      </c>
      <c r="Z78" s="84" t="s">
        <v>263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 t="e">
        <f t="shared" ref="J79:O79" si="47">MAX(IF(IF(L10="",0,L10)+IF(L11="",0,L11)=0,"",IF(L10="",0,-L10)+IF(L11="",0,-L11)),-$T$10)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359</v>
      </c>
      <c r="Z79" s="84" t="s">
        <v>263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 t="e">
        <f t="shared" ref="J80:O80" si="48">IF(L6="","",-L6)</f>
        <v>#N/A</v>
      </c>
      <c r="K80" s="34" t="e">
        <f t="shared" si="48"/>
        <v>#N/A</v>
      </c>
      <c r="L80" s="34" t="e">
        <f t="shared" si="48"/>
        <v>#N/A</v>
      </c>
      <c r="M80" s="34" t="e">
        <f t="shared" si="48"/>
        <v>#N/A</v>
      </c>
      <c r="N80" s="34" t="e">
        <f t="shared" si="48"/>
        <v>#N/A</v>
      </c>
      <c r="O80" s="34" t="e">
        <f t="shared" si="48"/>
        <v>#N/A</v>
      </c>
      <c r="P80" s="24">
        <v>0</v>
      </c>
      <c r="Q80" s="24">
        <v>5</v>
      </c>
      <c r="R80" s="23" t="s">
        <v>355</v>
      </c>
      <c r="Z80" s="84" t="s">
        <v>263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356</v>
      </c>
      <c r="Z81" s="84" t="s">
        <v>263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e">
        <f t="shared" si="49"/>
        <v>#N/A</v>
      </c>
      <c r="K82" s="34" t="e">
        <f t="shared" si="49"/>
        <v>#N/A</v>
      </c>
      <c r="L82" s="34" t="e">
        <f t="shared" si="49"/>
        <v>#N/A</v>
      </c>
      <c r="M82" s="34" t="e">
        <f t="shared" si="49"/>
        <v>#N/A</v>
      </c>
      <c r="N82" s="34" t="e">
        <f t="shared" si="49"/>
        <v>#N/A</v>
      </c>
      <c r="O82" s="34" t="e">
        <f t="shared" si="49"/>
        <v>#N/A</v>
      </c>
      <c r="P82" s="24">
        <v>0</v>
      </c>
      <c r="Q82" s="24">
        <v>5</v>
      </c>
      <c r="R82" s="23" t="s">
        <v>357</v>
      </c>
      <c r="Z82" s="84" t="s">
        <v>263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 t="e">
        <f t="shared" si="49"/>
        <v>#N/A</v>
      </c>
      <c r="K83" s="34" t="e">
        <f t="shared" si="49"/>
        <v>#N/A</v>
      </c>
      <c r="L83" s="34" t="e">
        <f t="shared" si="49"/>
        <v>#N/A</v>
      </c>
      <c r="M83" s="34" t="e">
        <f t="shared" si="49"/>
        <v>#N/A</v>
      </c>
      <c r="N83" s="34" t="e">
        <f t="shared" si="49"/>
        <v>#N/A</v>
      </c>
      <c r="O83" s="34" t="e">
        <f t="shared" si="49"/>
        <v>#N/A</v>
      </c>
      <c r="P83" s="24">
        <v>0</v>
      </c>
      <c r="Q83" s="24">
        <v>5</v>
      </c>
      <c r="R83" s="23" t="s">
        <v>358</v>
      </c>
      <c r="Z83" s="84" t="s">
        <v>263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 t="e">
        <f t="shared" ref="J84:O85" si="53">IF(L11="","",-L11)</f>
        <v>#N/A</v>
      </c>
      <c r="K84" s="34" t="e">
        <f t="shared" si="53"/>
        <v>#N/A</v>
      </c>
      <c r="L84" s="34" t="e">
        <f t="shared" si="53"/>
        <v>#N/A</v>
      </c>
      <c r="M84" s="34" t="e">
        <f t="shared" si="53"/>
        <v>#N/A</v>
      </c>
      <c r="N84" s="34" t="e">
        <f t="shared" si="53"/>
        <v>#N/A</v>
      </c>
      <c r="O84" s="34" t="e">
        <f t="shared" si="53"/>
        <v>#N/A</v>
      </c>
      <c r="P84" s="24">
        <v>0</v>
      </c>
      <c r="Q84" s="24">
        <v>5</v>
      </c>
      <c r="R84" s="23" t="s">
        <v>360</v>
      </c>
      <c r="Z84" s="84" t="s">
        <v>263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 t="e">
        <f t="shared" si="53"/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361</v>
      </c>
      <c r="Z85" s="84" t="s">
        <v>263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 t="e">
        <f t="shared" ref="J86:O90" si="54">IF(L14="","",-L14)</f>
        <v>#N/A</v>
      </c>
      <c r="K86" s="34" t="e">
        <f t="shared" si="54"/>
        <v>#N/A</v>
      </c>
      <c r="L86" s="34" t="e">
        <f t="shared" si="54"/>
        <v>#N/A</v>
      </c>
      <c r="M86" s="34" t="e">
        <f t="shared" si="54"/>
        <v>#N/A</v>
      </c>
      <c r="N86" s="34" t="e">
        <f t="shared" si="54"/>
        <v>#N/A</v>
      </c>
      <c r="O86" s="34" t="e">
        <f t="shared" si="54"/>
        <v>#N/A</v>
      </c>
      <c r="P86" s="24">
        <v>0</v>
      </c>
      <c r="Q86" s="24">
        <v>5</v>
      </c>
      <c r="R86" s="23" t="s">
        <v>362</v>
      </c>
      <c r="Z86" s="84" t="s">
        <v>263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 t="e">
        <f t="shared" si="54"/>
        <v>#N/A</v>
      </c>
      <c r="K87" s="34" t="e">
        <f t="shared" si="54"/>
        <v>#N/A</v>
      </c>
      <c r="L87" s="34" t="e">
        <f t="shared" si="54"/>
        <v>#N/A</v>
      </c>
      <c r="M87" s="34" t="e">
        <f t="shared" si="54"/>
        <v>#N/A</v>
      </c>
      <c r="N87" s="34" t="e">
        <f t="shared" si="54"/>
        <v>#N/A</v>
      </c>
      <c r="O87" s="34" t="e">
        <f t="shared" si="54"/>
        <v>#N/A</v>
      </c>
      <c r="P87" s="24">
        <v>0</v>
      </c>
      <c r="Q87" s="24">
        <v>5</v>
      </c>
      <c r="R87" s="23" t="s">
        <v>363</v>
      </c>
      <c r="Z87" s="84" t="s">
        <v>263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364</v>
      </c>
      <c r="Z88" s="84" t="s">
        <v>263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 t="e">
        <f t="shared" si="54"/>
        <v>#N/A</v>
      </c>
      <c r="K89" s="34" t="e">
        <f t="shared" si="54"/>
        <v>#N/A</v>
      </c>
      <c r="L89" s="34" t="e">
        <f t="shared" si="54"/>
        <v>#N/A</v>
      </c>
      <c r="M89" s="34" t="e">
        <f t="shared" si="54"/>
        <v>#N/A</v>
      </c>
      <c r="N89" s="34" t="e">
        <f t="shared" si="54"/>
        <v>#N/A</v>
      </c>
      <c r="O89" s="34" t="e">
        <f t="shared" si="54"/>
        <v>#N/A</v>
      </c>
      <c r="P89" s="24">
        <v>0</v>
      </c>
      <c r="Q89" s="24">
        <v>5</v>
      </c>
      <c r="R89" s="23" t="s">
        <v>365</v>
      </c>
      <c r="Z89" s="84" t="s">
        <v>263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e">
        <f t="shared" si="54"/>
        <v>#N/A</v>
      </c>
      <c r="K90" s="59" t="e">
        <f t="shared" si="54"/>
        <v>#N/A</v>
      </c>
      <c r="L90" s="59" t="e">
        <f t="shared" si="54"/>
        <v>#N/A</v>
      </c>
      <c r="M90" s="59" t="e">
        <f t="shared" si="54"/>
        <v>#N/A</v>
      </c>
      <c r="N90" s="59" t="e">
        <f t="shared" si="54"/>
        <v>#N/A</v>
      </c>
      <c r="O90" s="59" t="e">
        <f t="shared" si="54"/>
        <v>#N/A</v>
      </c>
      <c r="P90" s="54">
        <v>0</v>
      </c>
      <c r="Q90" s="54">
        <v>5</v>
      </c>
      <c r="R90" s="53" t="s">
        <v>366</v>
      </c>
      <c r="S90" s="58"/>
      <c r="T90" s="58"/>
      <c r="U90" s="58"/>
      <c r="V90" s="58"/>
      <c r="W90" s="58"/>
      <c r="X90" s="58"/>
      <c r="Y90" s="58"/>
      <c r="Z90" s="114" t="s">
        <v>263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 t="e">
        <f t="shared" ref="J92:J98" si="56">IF(L21="","",-L21)</f>
        <v>#N/A</v>
      </c>
      <c r="K92" s="34" t="e">
        <f t="shared" ref="K92:K98" si="57">IF(M21="","",-M21)</f>
        <v>#N/A</v>
      </c>
      <c r="L92" s="34" t="e">
        <f t="shared" ref="L92:L98" si="58">IF(N21="","",-N21)</f>
        <v>#N/A</v>
      </c>
      <c r="M92" s="34" t="e">
        <f t="shared" ref="M92:M98" si="59">IF(O21="","",-O21)</f>
        <v>#N/A</v>
      </c>
      <c r="N92" s="34" t="e">
        <f t="shared" ref="N92:N98" si="60">IF(P21="","",-P21)</f>
        <v>#N/A</v>
      </c>
      <c r="O92" s="34" t="e">
        <f t="shared" ref="O92:O98" si="61">IF(Q21="","",-Q21)</f>
        <v>#N/A</v>
      </c>
      <c r="P92" s="24">
        <v>0</v>
      </c>
      <c r="Q92" s="24">
        <v>5</v>
      </c>
      <c r="R92" s="23" t="s">
        <v>367</v>
      </c>
      <c r="Z92" s="84" t="s">
        <v>263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 t="e">
        <f t="shared" si="56"/>
        <v>#N/A</v>
      </c>
      <c r="K93" s="80" t="e">
        <f t="shared" si="57"/>
        <v>#N/A</v>
      </c>
      <c r="L93" s="80" t="e">
        <f t="shared" si="58"/>
        <v>#N/A</v>
      </c>
      <c r="M93" s="80" t="e">
        <f t="shared" si="59"/>
        <v>#N/A</v>
      </c>
      <c r="N93" s="80" t="e">
        <f t="shared" si="60"/>
        <v>#N/A</v>
      </c>
      <c r="O93" s="80" t="e">
        <f t="shared" si="61"/>
        <v>#N/A</v>
      </c>
      <c r="P93" s="79">
        <v>0</v>
      </c>
      <c r="Q93" s="79">
        <v>5</v>
      </c>
      <c r="R93" s="79" t="s">
        <v>368</v>
      </c>
      <c r="Z93" s="84" t="s">
        <v>263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 t="e">
        <f t="shared" si="56"/>
        <v>#N/A</v>
      </c>
      <c r="K94" s="80" t="e">
        <f t="shared" si="57"/>
        <v>#N/A</v>
      </c>
      <c r="L94" s="80" t="e">
        <f t="shared" si="58"/>
        <v>#N/A</v>
      </c>
      <c r="M94" s="80" t="e">
        <f t="shared" si="59"/>
        <v>#N/A</v>
      </c>
      <c r="N94" s="80" t="e">
        <f t="shared" si="60"/>
        <v>#N/A</v>
      </c>
      <c r="O94" s="80" t="e">
        <f t="shared" si="61"/>
        <v>#N/A</v>
      </c>
      <c r="P94" s="79">
        <v>0</v>
      </c>
      <c r="Q94" s="79">
        <v>5</v>
      </c>
      <c r="R94" s="79" t="s">
        <v>369</v>
      </c>
      <c r="Z94" s="84" t="s">
        <v>263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 t="e">
        <f t="shared" si="56"/>
        <v>#N/A</v>
      </c>
      <c r="K95" s="34" t="e">
        <f t="shared" si="57"/>
        <v>#N/A</v>
      </c>
      <c r="L95" s="34" t="e">
        <f t="shared" si="58"/>
        <v>#N/A</v>
      </c>
      <c r="M95" s="34" t="e">
        <f t="shared" si="59"/>
        <v>#N/A</v>
      </c>
      <c r="N95" s="34" t="e">
        <f t="shared" si="60"/>
        <v>#N/A</v>
      </c>
      <c r="O95" s="34" t="e">
        <f t="shared" si="61"/>
        <v>#N/A</v>
      </c>
      <c r="P95" s="24">
        <v>0</v>
      </c>
      <c r="Q95" s="24">
        <v>5</v>
      </c>
      <c r="R95" s="23" t="s">
        <v>370</v>
      </c>
      <c r="Z95" s="84" t="s">
        <v>263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 t="e">
        <f>MAX(IF(L25+L26="","",-L25-L26),-$T$25)</f>
        <v>#N/A</v>
      </c>
      <c r="K96" s="89" t="e">
        <f t="shared" ref="K96:O96" si="63">MAX(IF(M25+M26="","",-M25-M26),-$T$25)</f>
        <v>#N/A</v>
      </c>
      <c r="L96" s="89" t="e">
        <f t="shared" si="63"/>
        <v>#N/A</v>
      </c>
      <c r="M96" s="89" t="e">
        <f t="shared" si="63"/>
        <v>#N/A</v>
      </c>
      <c r="N96" s="89" t="e">
        <f t="shared" si="63"/>
        <v>#N/A</v>
      </c>
      <c r="O96" s="89" t="e">
        <f t="shared" si="63"/>
        <v>#N/A</v>
      </c>
      <c r="P96" s="24">
        <v>0</v>
      </c>
      <c r="Q96" s="24">
        <v>5</v>
      </c>
      <c r="R96" s="23" t="s">
        <v>371</v>
      </c>
      <c r="Z96" s="84" t="s">
        <v>263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 t="e">
        <f t="shared" si="56"/>
        <v>#N/A</v>
      </c>
      <c r="K97" s="34" t="e">
        <f t="shared" si="57"/>
        <v>#N/A</v>
      </c>
      <c r="L97" s="34" t="e">
        <f t="shared" si="58"/>
        <v>#N/A</v>
      </c>
      <c r="M97" s="34" t="e">
        <f t="shared" si="59"/>
        <v>#N/A</v>
      </c>
      <c r="N97" s="34" t="e">
        <f t="shared" si="60"/>
        <v>#N/A</v>
      </c>
      <c r="O97" s="34" t="e">
        <f t="shared" si="61"/>
        <v>#N/A</v>
      </c>
      <c r="P97" s="24">
        <v>0</v>
      </c>
      <c r="Q97" s="24">
        <v>5</v>
      </c>
      <c r="R97" s="23" t="s">
        <v>372</v>
      </c>
      <c r="Z97" s="84" t="s">
        <v>263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 t="e">
        <f t="shared" si="56"/>
        <v>#N/A</v>
      </c>
      <c r="K98" s="34" t="e">
        <f t="shared" si="57"/>
        <v>#N/A</v>
      </c>
      <c r="L98" s="34" t="e">
        <f t="shared" si="58"/>
        <v>#N/A</v>
      </c>
      <c r="M98" s="34" t="e">
        <f t="shared" si="59"/>
        <v>#N/A</v>
      </c>
      <c r="N98" s="34" t="e">
        <f t="shared" si="60"/>
        <v>#N/A</v>
      </c>
      <c r="O98" s="34" t="e">
        <f t="shared" si="61"/>
        <v>#N/A</v>
      </c>
      <c r="P98" s="24">
        <v>0</v>
      </c>
      <c r="Q98" s="24">
        <v>5</v>
      </c>
      <c r="R98" s="23" t="s">
        <v>373</v>
      </c>
      <c r="Z98" s="84" t="s">
        <v>263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 t="e">
        <f t="shared" ref="J99:O102" si="64">IF(L29="","",-L29)</f>
        <v>#N/A</v>
      </c>
      <c r="K99" s="34" t="e">
        <f t="shared" si="64"/>
        <v>#N/A</v>
      </c>
      <c r="L99" s="34" t="e">
        <f t="shared" si="64"/>
        <v>#N/A</v>
      </c>
      <c r="M99" s="34" t="e">
        <f t="shared" si="64"/>
        <v>#N/A</v>
      </c>
      <c r="N99" s="34" t="e">
        <f t="shared" si="64"/>
        <v>#N/A</v>
      </c>
      <c r="O99" s="34" t="e">
        <f t="shared" si="64"/>
        <v>#N/A</v>
      </c>
      <c r="P99" s="24">
        <v>0</v>
      </c>
      <c r="Q99" s="24">
        <v>5</v>
      </c>
      <c r="R99" s="23" t="s">
        <v>374</v>
      </c>
      <c r="Z99" s="84" t="s">
        <v>263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 t="e">
        <f t="shared" si="64"/>
        <v>#N/A</v>
      </c>
      <c r="K100" s="34" t="e">
        <f t="shared" si="64"/>
        <v>#N/A</v>
      </c>
      <c r="L100" s="34" t="e">
        <f t="shared" si="64"/>
        <v>#N/A</v>
      </c>
      <c r="M100" s="34" t="e">
        <f t="shared" si="64"/>
        <v>#N/A</v>
      </c>
      <c r="N100" s="34" t="e">
        <f t="shared" si="64"/>
        <v>#N/A</v>
      </c>
      <c r="O100" s="34" t="e">
        <f t="shared" si="64"/>
        <v>#N/A</v>
      </c>
      <c r="P100" s="24">
        <v>0</v>
      </c>
      <c r="Q100" s="24">
        <v>5</v>
      </c>
      <c r="R100" s="23" t="s">
        <v>375</v>
      </c>
      <c r="Z100" s="84" t="s">
        <v>263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 t="e">
        <f t="shared" si="64"/>
        <v>#N/A</v>
      </c>
      <c r="K101" s="34" t="e">
        <f t="shared" si="64"/>
        <v>#N/A</v>
      </c>
      <c r="L101" s="34" t="e">
        <f t="shared" si="64"/>
        <v>#N/A</v>
      </c>
      <c r="M101" s="34" t="e">
        <f t="shared" si="64"/>
        <v>#N/A</v>
      </c>
      <c r="N101" s="34" t="e">
        <f t="shared" si="64"/>
        <v>#N/A</v>
      </c>
      <c r="O101" s="34" t="e">
        <f t="shared" si="64"/>
        <v>#N/A</v>
      </c>
      <c r="P101" s="24">
        <v>0</v>
      </c>
      <c r="Q101" s="24">
        <v>5</v>
      </c>
      <c r="R101" s="23" t="s">
        <v>376</v>
      </c>
      <c r="Z101" s="84" t="s">
        <v>263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 t="e">
        <f t="shared" si="64"/>
        <v>#N/A</v>
      </c>
      <c r="K102" s="59" t="e">
        <f t="shared" si="64"/>
        <v>#N/A</v>
      </c>
      <c r="L102" s="59" t="e">
        <f t="shared" si="64"/>
        <v>#N/A</v>
      </c>
      <c r="M102" s="59" t="e">
        <f t="shared" si="64"/>
        <v>#N/A</v>
      </c>
      <c r="N102" s="59" t="e">
        <f t="shared" si="64"/>
        <v>#N/A</v>
      </c>
      <c r="O102" s="59" t="e">
        <f t="shared" si="64"/>
        <v>#N/A</v>
      </c>
      <c r="P102" s="54">
        <v>0</v>
      </c>
      <c r="Q102" s="54">
        <v>5</v>
      </c>
      <c r="R102" s="53" t="s">
        <v>377</v>
      </c>
      <c r="S102" s="58"/>
      <c r="T102" s="58"/>
      <c r="U102" s="58"/>
      <c r="V102" s="58"/>
      <c r="W102" s="58"/>
      <c r="X102" s="58"/>
      <c r="Y102" s="58"/>
      <c r="Z102" s="114" t="s">
        <v>263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53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7" t="s">
        <v>483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60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59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56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57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74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73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78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75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8" t="s">
        <v>484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85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84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79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76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81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82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99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98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103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100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8" t="s">
        <v>485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110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109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104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101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106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107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62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61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66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63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8" t="s">
        <v>486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72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67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64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69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70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136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87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86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91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88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8" t="s">
        <v>487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97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92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89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94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95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219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112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111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116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113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R-SH_Det*</v>
      </c>
      <c r="B72" s="148" t="s">
        <v>485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122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117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114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119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120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220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272</v>
      </c>
      <c r="B80" s="23" t="s">
        <v>271</v>
      </c>
      <c r="C80" s="91">
        <f>'Stock-AF-Cap2Act'!C77/SUM('Stock-AF-Cap2Act'!$C$77:$C$79)</f>
        <v>0.78595261099109504</v>
      </c>
    </row>
    <row r="81" spans="1:4" x14ac:dyDescent="0.2">
      <c r="A81" s="24" t="s">
        <v>273</v>
      </c>
      <c r="B81" s="23" t="s">
        <v>271</v>
      </c>
      <c r="C81" s="91">
        <f>'Stock-AF-Cap2Act'!C78/SUM('Stock-AF-Cap2Act'!$C$77:$C$79)</f>
        <v>0.20213169663402655</v>
      </c>
    </row>
    <row r="82" spans="1:4" x14ac:dyDescent="0.2">
      <c r="A82" s="24" t="s">
        <v>274</v>
      </c>
      <c r="B82" s="23" t="s">
        <v>271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278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278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281</v>
      </c>
      <c r="D17" s="31"/>
      <c r="E17" s="31">
        <v>1</v>
      </c>
      <c r="F17" s="31" t="s">
        <v>282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7" t="s">
        <v>483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8" t="s">
        <v>484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8" t="s">
        <v>485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8" t="s">
        <v>486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8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8" t="s">
        <v>488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266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267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268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2022-01-07T13:20:24Z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893776059150695</vt:r8>
  </property>
</Properties>
</file>