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096D1A3-2E11-4CF7-BA47-0D5A9156C970}" xr6:coauthVersionLast="45" xr6:coauthVersionMax="47" xr10:uidLastSave="{00000000-0000-0000-0000-000000000000}"/>
  <bookViews>
    <workbookView xWindow="-60" yWindow="-16320" windowWidth="29040" windowHeight="1584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35" l="1"/>
  <c r="G10" i="35" l="1"/>
  <c r="H10" i="35"/>
  <c r="I10" i="35"/>
  <c r="F10" i="35"/>
  <c r="I9" i="35"/>
  <c r="H9" i="35"/>
  <c r="G9" i="35"/>
  <c r="F9" i="35"/>
  <c r="I8" i="35"/>
  <c r="H8" i="35"/>
  <c r="G8" i="35"/>
  <c r="F8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7" i="35"/>
  <c r="H7" i="35"/>
  <c r="G7" i="35"/>
  <c r="F7" i="35"/>
  <c r="I6" i="35"/>
  <c r="H6" i="35"/>
  <c r="G6" i="35"/>
  <c r="F6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<sst xmlns="http://schemas.openxmlformats.org/spreadsheetml/2006/main" count="4964" uniqueCount="509">
  <si>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</si>
  <si>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</si>
  <si>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</si>
  <si>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</si>
  <si>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</si>
  <si>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</si>
  <si>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</si>
  <si>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</si>
  <si>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</si>
  <si>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</si>
  <si>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</si>
  <si>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</si>
  <si>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</si>
  <si>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</si>
  <si>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</si>
  <si>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</si>
  <si>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</si>
  <si>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</si>
  <si>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</si>
  <si>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</si>
  <si>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</si>
  <si>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</si>
  <si>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</si>
  <si>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</si>
  <si>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</si>
  <si>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</si>
  <si>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</si>
  <si>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</si>
  <si>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</si>
  <si>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</si>
  <si>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</si>
  <si>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</si>
  <si>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</si>
  <si>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</si>
  <si>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</si>
  <si>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</si>
  <si>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</si>
  <si>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</si>
  <si>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</si>
  <si>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</si>
  <si>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</si>
  <si>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</si>
  <si>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</si>
  <si>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</si>
  <si>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</si>
  <si>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</si>
  <si>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</si>
  <si>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</si>
  <si>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</si>
  <si>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</si>
  <si>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</si>
  <si>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</si>
  <si>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</si>
  <si>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</si>
  <si>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</si>
  <si>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</si>
  <si>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</si>
  <si>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</si>
  <si>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</si>
  <si>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</si>
  <si>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</si>
  <si>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</si>
  <si>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</si>
  <si>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</si>
  <si>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</si>
  <si>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</si>
  <si>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</si>
  <si>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</si>
  <si>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</si>
  <si>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</si>
  <si>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</si>
  <si>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</si>
  <si>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</si>
  <si>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</si>
  <si>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</si>
  <si>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</si>
  <si>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</si>
  <si>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</si>
  <si>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</si>
  <si>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</si>
  <si>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</si>
  <si>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</si>
  <si>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</si>
  <si>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</si>
  <si>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</si>
  <si>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</si>
  <si>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</si>
  <si>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</si>
  <si>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</si>
  <si>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</si>
  <si>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</si>
  <si>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</si>
  <si>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</si>
  <si>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</si>
  <si>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</si>
  <si>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</si>
  <si>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</si>
  <si>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</si>
  <si>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</si>
  <si>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</si>
  <si>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</si>
  <si>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</si>
  <si>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</si>
  <si>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</si>
  <si>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</si>
  <si>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</si>
  <si>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</si>
  <si>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</si>
  <si>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</si>
  <si>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</si>
  <si>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</si>
  <si>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</si>
  <si>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</si>
  <si>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</si>
  <si>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</si>
  <si>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</si>
  <si>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</si>
  <si>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</si>
  <si>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</si>
  <si>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</si>
  <si>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</si>
  <si>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</si>
  <si>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</si>
  <si>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</si>
  <si>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</si>
  <si>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</si>
  <si>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</si>
  <si>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</si>
  <si>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</si>
  <si>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</si>
  <si>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</si>
  <si>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</si>
  <si>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</si>
  <si>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</si>
  <si>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</si>
  <si>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</si>
  <si>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</si>
  <si>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</si>
  <si>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</si>
  <si>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</si>
  <si>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</si>
  <si>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</si>
  <si>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</si>
  <si>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</si>
  <si>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</si>
  <si>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</si>
  <si>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</si>
  <si>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</si>
  <si>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</si>
  <si>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</si>
  <si>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</si>
  <si>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</si>
  <si>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</si>
  <si>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</si>
  <si>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</si>
  <si>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</si>
  <si>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</si>
  <si>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</si>
  <si>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</si>
  <si>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</si>
  <si>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</si>
  <si>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</si>
  <si>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</si>
  <si>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</si>
  <si>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</si>
  <si>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</si>
  <si>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</si>
  <si>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</si>
  <si>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</si>
  <si>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</si>
  <si>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</si>
  <si>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</si>
  <si>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</si>
  <si>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</si>
  <si>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</si>
  <si>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</si>
  <si>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</si>
  <si>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</si>
  <si>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</si>
  <si>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</si>
  <si>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</si>
  <si>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</si>
  <si>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</si>
  <si>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</si>
  <si>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</si>
  <si>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</si>
  <si>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</si>
  <si>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</si>
  <si>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</si>
  <si>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</si>
  <si>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</si>
  <si>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</si>
  <si>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</si>
  <si>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</si>
  <si>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</si>
  <si>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</si>
  <si>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</si>
  <si>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</si>
  <si>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</si>
  <si>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</si>
  <si>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</si>
  <si>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</si>
  <si>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</si>
  <si>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</si>
  <si>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</si>
  <si>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</si>
  <si>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</si>
  <si>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</si>
  <si>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</si>
  <si>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</si>
  <si>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</si>
  <si>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</si>
  <si>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</si>
  <si>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</si>
  <si>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</si>
  <si>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</si>
  <si>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</si>
  <si>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</si>
  <si>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</si>
  <si>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</si>
  <si>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</si>
  <si>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</si>
  <si>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</si>
  <si>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</si>
  <si>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</si>
  <si>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</si>
  <si>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</si>
  <si>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</si>
  <si>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</si>
  <si>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</si>
  <si>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</si>
  <si>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</si>
  <si>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</si>
  <si>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</si>
  <si>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</si>
  <si>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</si>
  <si>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</si>
  <si>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</si>
  <si>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</si>
  <si>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</si>
  <si>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</si>
  <si>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</si>
  <si>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</si>
  <si>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</si>
  <si>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</si>
  <si>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</si>
  <si>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</si>
  <si>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</si>
  <si>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</si>
  <si>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</si>
  <si>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</si>
  <si>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</si>
  <si>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</si>
  <si>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</si>
  <si>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</si>
  <si>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</si>
  <si>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</si>
  <si>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</si>
  <si>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</si>
  <si>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</si>
  <si>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</si>
  <si>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</si>
  <si>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</si>
  <si>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</si>
  <si>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</si>
  <si>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</si>
  <si>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</si>
  <si>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</si>
  <si>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</si>
  <si>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</si>
  <si>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</si>
  <si>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</si>
  <si>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</si>
  <si>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</si>
  <si>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</si>
  <si>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</si>
  <si>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</si>
  <si>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</si>
  <si>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</si>
  <si>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</si>
  <si>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</si>
  <si>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</si>
  <si>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</si>
  <si>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</si>
  <si>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</si>
  <si>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</si>
  <si>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</si>
  <si>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</si>
  <si>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</si>
  <si>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</si>
  <si>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</si>
  <si>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</si>
  <si>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</si>
  <si>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</si>
  <si>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</si>
  <si>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</si>
  <si>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</si>
  <si>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</si>
  <si>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</si>
  <si>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</si>
  <si>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</si>
  <si>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</si>
  <si>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</si>
  <si>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</si>
  <si>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</si>
  <si>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</si>
  <si>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</si>
  <si>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</si>
  <si>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</si>
  <si>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</si>
  <si>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</si>
  <si>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</si>
  <si>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</si>
  <si>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</si>
  <si>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</si>
  <si>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</si>
  <si>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</si>
  <si>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</si>
  <si>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</si>
  <si>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</si>
  <si>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</si>
  <si>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</si>
  <si>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</si>
  <si>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</si>
  <si>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</si>
  <si>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</si>
  <si>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</si>
  <si>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</si>
  <si>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</si>
  <si>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</si>
  <si>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</si>
  <si>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</si>
  <si>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</si>
  <si>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</si>
  <si>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</si>
  <si>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</si>
  <si>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</si>
  <si>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</si>
  <si>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</si>
  <si>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</si>
  <si>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</si>
  <si>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</si>
  <si>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</si>
  <si>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</si>
  <si>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</si>
  <si>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</si>
  <si>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</si>
  <si>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</si>
  <si>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</si>
  <si>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</si>
  <si>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</si>
  <si>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</si>
  <si>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</si>
  <si>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</si>
  <si>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</si>
  <si>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</si>
  <si>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</si>
  <si>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</si>
  <si>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</si>
  <si>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</si>
  <si>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</si>
  <si>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</si>
  <si>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</si>
  <si>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</si>
  <si>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</si>
  <si>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</si>
  <si>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</si>
  <si>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</si>
  <si>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</si>
  <si>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</si>
  <si>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</si>
  <si>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</si>
  <si>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</si>
  <si>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</si>
  <si>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</si>
  <si>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</si>
  <si>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</si>
  <si>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</si>
  <si>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</si>
  <si>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</si>
  <si>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</si>
  <si>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</si>
  <si>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</si>
  <si>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</si>
  <si>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</si>
  <si>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</si>
  <si>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</si>
  <si>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</si>
  <si>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</si>
  <si>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</si>
  <si>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</si>
  <si>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</si>
  <si>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</si>
  <si>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</si>
  <si>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</si>
  <si>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</si>
  <si>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</si>
  <si>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</si>
  <si>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</si>
  <si>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</si>
  <si>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</si>
  <si>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</si>
  <si>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</si>
  <si>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</si>
  <si>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</si>
  <si>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</si>
  <si>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</si>
  <si>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</si>
  <si>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</si>
  <si>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</si>
  <si>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</si>
  <si>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</si>
  <si>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</si>
  <si>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</si>
  <si>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</si>
  <si>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</si>
  <si>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</si>
  <si>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</si>
  <si>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</si>
  <si>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</si>
  <si>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</si>
  <si>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</si>
  <si>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</si>
  <si>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</si>
  <si>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</si>
  <si>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</si>
  <si>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</si>
  <si>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</si>
  <si>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</si>
  <si>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</si>
  <si>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</si>
  <si>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</si>
  <si>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</si>
  <si>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</si>
  <si>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</si>
  <si>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</si>
  <si>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</si>
  <si>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</si>
  <si>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</si>
  <si>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</si>
  <si>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</si>
  <si>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</si>
  <si>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</si>
  <si>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</si>
  <si>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</si>
  <si>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</si>
  <si>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</si>
  <si>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</si>
  <si>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</si>
  <si>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</si>
  <si>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</si>
  <si>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</si>
  <si>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</si>
  <si>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</si>
  <si>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</si>
  <si>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</si>
  <si>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</si>
  <si>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</si>
  <si>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</si>
  <si>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</si>
  <si>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</si>
  <si>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</si>
  <si>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</si>
  <si>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</si>
  <si>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</si>
  <si>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</si>
  <si>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</si>
  <si>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</si>
  <si>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</si>
  <si>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</si>
  <si>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</si>
  <si>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</si>
  <si>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</si>
  <si>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</si>
  <si>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</si>
  <si>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</si>
  <si>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</si>
  <si>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</si>
  <si>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</si>
  <si>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</si>
  <si>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</si>
  <si>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</si>
  <si>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</si>
  <si>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</si>
  <si>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</si>
  <si>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</si>
  <si>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R-SH_Apt_ELC_HPN2*</t>
  </si>
  <si>
    <t>R-SW_Apt_ELC_HPN1*</t>
  </si>
  <si>
    <t>R-SH_Apt_ELC_HPN3*</t>
  </si>
  <si>
    <t>R-HC_Apt_ELC_HPN2*</t>
  </si>
  <si>
    <t>R-SH_Att_ELC_HPN2*</t>
  </si>
  <si>
    <t>R-SW_Att_ELC_HPN1*</t>
  </si>
  <si>
    <t>R-SW_Att_ELC_HPN2*</t>
  </si>
  <si>
    <t>R-SH_Att_ELC_HPN3*</t>
  </si>
  <si>
    <t>R-HC_Att_ELC_HPN2*</t>
  </si>
  <si>
    <t>R-SH_Det_ELC_HPN2*</t>
  </si>
  <si>
    <t>R-SW_Det_ELC_HPN1*</t>
  </si>
  <si>
    <t>R-SW_Det_ELC_HPN2*</t>
  </si>
  <si>
    <t>R-SH_Det_ELC_HPN3*</t>
  </si>
  <si>
    <t>R-HC_Det_ELC_HPN2*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</si>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</sst>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4" borderId="0" xfId="0" applyFont="1" applyFill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0" t="s">
        <v>457</v>
      </c>
      <c r="B16" s="150"/>
      <c r="C16" s="150"/>
      <c r="D16" s="150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49" t="s">
        <v>7</v>
      </c>
      <c r="C19" s="149"/>
      <c r="D19" s="149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49" t="s">
        <v>468</v>
      </c>
      <c r="C20" s="149"/>
      <c r="D20" s="149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52" t="s">
        <v>472</v>
      </c>
      <c r="C21" s="152"/>
      <c r="D21" s="152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52"/>
      <c r="C22" s="152"/>
      <c r="D22" s="152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49" t="s">
        <v>469</v>
      </c>
      <c r="C23" s="149"/>
      <c r="D23" s="14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49" t="s">
        <v>470</v>
      </c>
      <c r="C24" s="149"/>
      <c r="D24" s="14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49" t="s">
        <v>469</v>
      </c>
      <c r="C26" s="149"/>
      <c r="D26" s="14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49" t="s">
        <v>471</v>
      </c>
      <c r="C27" s="149"/>
      <c r="D27" s="14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1" t="s">
        <v>464</v>
      </c>
      <c r="C30" s="149"/>
      <c r="D30" s="149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49" t="s">
        <v>466</v>
      </c>
      <c r="C31" s="149"/>
      <c r="D31" s="149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N25" sqref="N25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24" t="s">
        <v>287</v>
      </c>
      <c r="C6" s="24" t="s">
        <v>319</v>
      </c>
      <c r="D6" s="24" t="s">
        <v>316</v>
      </c>
      <c r="E6" s="24" t="s">
        <v>506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277</v>
      </c>
      <c r="C7" s="24" t="s">
        <v>319</v>
      </c>
      <c r="D7" s="24" t="s">
        <v>316</v>
      </c>
      <c r="E7" s="24" t="s">
        <v>506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486</v>
      </c>
      <c r="C8" s="148" t="s">
        <v>319</v>
      </c>
      <c r="D8" s="148" t="s">
        <v>316</v>
      </c>
      <c r="E8" s="24" t="s">
        <v>506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487</v>
      </c>
      <c r="C9" s="148" t="s">
        <v>319</v>
      </c>
      <c r="D9" s="148" t="s">
        <v>316</v>
      </c>
      <c r="E9" s="24" t="s">
        <v>506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148">
        <v>5</v>
      </c>
    </row>
    <row r="10" spans="2:20" x14ac:dyDescent="0.2">
      <c r="B10" s="24" t="s">
        <v>487</v>
      </c>
      <c r="C10" s="24" t="s">
        <v>319</v>
      </c>
      <c r="D10" s="24" t="s">
        <v>394</v>
      </c>
      <c r="E10" s="24" t="s">
        <v>140</v>
      </c>
      <c r="F10" s="99">
        <f>MAX(0,1-(1/AVERAGEIFS(COP!$L$2:$L$500,COP!$C$2:$C$500,'Ambient Heat'!$B10,COP!$G$2:$G$500,'Ambient Heat'!F$4,COP!$D$2:$D$500,"RSDSH*")))</f>
        <v>0.67428790394686389</v>
      </c>
      <c r="G10" s="99">
        <f>MAX(0,1-(1/AVERAGEIFS(COP!$L$2:$L$500,COP!$C$2:$C$500,'Ambient Heat'!$B10,COP!$G$2:$G$500,'Ambient Heat'!G$4,COP!$D$2:$D$500,"RSDSH*")))</f>
        <v>0.70389809449714913</v>
      </c>
      <c r="H10" s="99">
        <f>MAX(0,1-(1/AVERAGEIFS(COP!$L$2:$L$500,COP!$C$2:$C$500,'Ambient Heat'!$B10,COP!$G$2:$G$500,'Ambient Heat'!H$4,COP!$D$2:$D$500,"RSDSH*")))</f>
        <v>0.73590911130826742</v>
      </c>
      <c r="I10" s="99">
        <f>MAX(0,1-(1/AVERAGEIFS(COP!$L$2:$L$500,COP!$C$2:$C$500,'Ambient Heat'!$B10,COP!$G$2:$G$500,'Ambient Heat'!I$4,COP!$D$2:$D$500,"RSDSH*")))</f>
        <v>0.7557159279601473</v>
      </c>
      <c r="J10" s="24">
        <v>5</v>
      </c>
    </row>
    <row r="11" spans="2:20" x14ac:dyDescent="0.2">
      <c r="B11" s="24" t="s">
        <v>488</v>
      </c>
      <c r="C11" s="24" t="s">
        <v>319</v>
      </c>
      <c r="D11" s="24" t="s">
        <v>316</v>
      </c>
      <c r="E11" s="24" t="s">
        <v>506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489</v>
      </c>
      <c r="C12" s="24" t="s">
        <v>319</v>
      </c>
      <c r="D12" s="24" t="s">
        <v>316</v>
      </c>
      <c r="E12" s="24" t="s">
        <v>506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314</v>
      </c>
      <c r="F13" s="99"/>
      <c r="G13" s="99"/>
      <c r="H13" s="99"/>
      <c r="I13" s="99"/>
    </row>
    <row r="14" spans="2:20" x14ac:dyDescent="0.2">
      <c r="B14" s="24" t="s">
        <v>298</v>
      </c>
      <c r="C14" s="24" t="s">
        <v>319</v>
      </c>
      <c r="D14" s="24" t="s">
        <v>316</v>
      </c>
      <c r="E14" s="24" t="s">
        <v>506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298</v>
      </c>
      <c r="C15" s="24" t="s">
        <v>319</v>
      </c>
      <c r="D15" s="24" t="s">
        <v>394</v>
      </c>
      <c r="E15" s="24" t="s">
        <v>140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299</v>
      </c>
      <c r="C16" s="24" t="s">
        <v>319</v>
      </c>
      <c r="D16" s="24" t="s">
        <v>316</v>
      </c>
      <c r="E16" s="24" t="s">
        <v>506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299</v>
      </c>
      <c r="C17" s="24" t="s">
        <v>319</v>
      </c>
      <c r="D17" s="24" t="s">
        <v>394</v>
      </c>
      <c r="E17" s="24" t="s">
        <v>140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315</v>
      </c>
      <c r="F18" s="99"/>
      <c r="G18" s="99"/>
      <c r="H18" s="99"/>
      <c r="I18" s="99"/>
    </row>
    <row r="19" spans="2:10" x14ac:dyDescent="0.2">
      <c r="B19" s="24" t="s">
        <v>297</v>
      </c>
      <c r="C19" s="24" t="s">
        <v>319</v>
      </c>
      <c r="D19" s="24" t="s">
        <v>316</v>
      </c>
      <c r="E19" s="24" t="s">
        <v>131</v>
      </c>
      <c r="F19" s="99">
        <f>MAX(0,1-(1/AVERAGEIFS(COP!$L$2:$L$500,COP!$C$2:$C$500,'Ambient Heat'!$B19,COP!$G$2:$G$500,'Ambient Heat'!F$4,COP!$D$2:$D$500,"RSDSH*")))</f>
        <v>0.60882462209251265</v>
      </c>
      <c r="G19" s="99">
        <f>MAX(0,1-(1/AVERAGEIFS(COP!$L$2:$L$500,COP!$C$2:$C$500,'Ambient Heat'!$B19,COP!$G$2:$G$500,'Ambient Heat'!G$4,COP!$D$2:$D$500,"RSDSH*")))</f>
        <v>0.64687887917078046</v>
      </c>
      <c r="H19" s="99">
        <f>MAX(0,1-(1/AVERAGEIFS(COP!$L$2:$L$500,COP!$C$2:$C$500,'Ambient Heat'!$B19,COP!$G$2:$G$500,'Ambient Heat'!H$4,COP!$D$2:$D$500,"RSDSH*")))</f>
        <v>0.67089111538716739</v>
      </c>
      <c r="I19" s="99">
        <f>MAX(0,1-(1/AVERAGEIFS(COP!$L$2:$L$500,COP!$C$2:$C$500,'Ambient Heat'!$B19,COP!$G$2:$G$500,'Ambient Heat'!I$4,COP!$D$2:$D$500,"RSDSH*")))</f>
        <v>0.67089111538716739</v>
      </c>
      <c r="J19" s="24">
        <v>5</v>
      </c>
    </row>
    <row r="20" spans="2:10" x14ac:dyDescent="0.2">
      <c r="B20" s="24" t="s">
        <v>297</v>
      </c>
      <c r="C20" s="24" t="s">
        <v>319</v>
      </c>
      <c r="D20" s="24" t="s">
        <v>394</v>
      </c>
      <c r="E20" s="24" t="s">
        <v>140</v>
      </c>
      <c r="F20" s="99">
        <f>MAX(0,1-(1/AVERAGEIFS(COP!$L$2:$L$500,COP!$C$2:$C$500,'Ambient Heat'!$B19,COP!$G$2:$G$500,'Ambient Heat'!F$4,COP!$D$2:$D$500,"RSDWH*")))</f>
        <v>0.44117803156073243</v>
      </c>
      <c r="G20" s="99">
        <f>MAX(0,1-(1/AVERAGEIFS(COP!$L$2:$L$500,COP!$C$2:$C$500,'Ambient Heat'!$B19,COP!$G$2:$G$500,'Ambient Heat'!G$4,COP!$D$2:$D$500,"RSDWH*")))</f>
        <v>0.49554125595825771</v>
      </c>
      <c r="H20" s="99">
        <f>MAX(0,1-(1/AVERAGEIFS(COP!$L$2:$L$500,COP!$C$2:$C$500,'Ambient Heat'!$B19,COP!$G$2:$G$500,'Ambient Heat'!H$4,COP!$D$2:$D$500,"RSDWH*")))</f>
        <v>0.52984445055309637</v>
      </c>
      <c r="I20" s="99">
        <f>MAX(0,1-(1/AVERAGEIFS(COP!$L$2:$L$500,COP!$C$2:$C$500,'Ambient Heat'!$B19,COP!$G$2:$G$500,'Ambient Heat'!I$4,COP!$D$2:$D$500,"RSDWH*")))</f>
        <v>0.52984445055309637</v>
      </c>
      <c r="J20" s="24">
        <v>5</v>
      </c>
    </row>
    <row r="21" spans="2:10" x14ac:dyDescent="0.2">
      <c r="B21" s="98" t="s">
        <v>317</v>
      </c>
      <c r="F21" s="99"/>
      <c r="G21" s="99"/>
      <c r="H21" s="99"/>
      <c r="I21" s="99"/>
    </row>
    <row r="22" spans="2:10" x14ac:dyDescent="0.2">
      <c r="B22" s="24" t="s">
        <v>290</v>
      </c>
      <c r="C22" s="24" t="s">
        <v>319</v>
      </c>
      <c r="D22" s="24" t="s">
        <v>316</v>
      </c>
      <c r="E22" s="24" t="s">
        <v>507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281</v>
      </c>
      <c r="C23" s="24" t="s">
        <v>319</v>
      </c>
      <c r="D23" s="24" t="s">
        <v>316</v>
      </c>
      <c r="E23" s="24" t="s">
        <v>507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490</v>
      </c>
      <c r="C24" s="24" t="s">
        <v>319</v>
      </c>
      <c r="D24" s="24" t="s">
        <v>316</v>
      </c>
      <c r="E24" s="24" t="s">
        <v>507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491</v>
      </c>
      <c r="C25" s="24" t="s">
        <v>319</v>
      </c>
      <c r="D25" s="24" t="s">
        <v>316</v>
      </c>
      <c r="E25" s="24" t="s">
        <v>507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491</v>
      </c>
      <c r="C26" s="24" t="s">
        <v>319</v>
      </c>
      <c r="D26" s="24" t="s">
        <v>394</v>
      </c>
      <c r="E26" s="24" t="s">
        <v>218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492</v>
      </c>
      <c r="C27" s="24" t="s">
        <v>319</v>
      </c>
      <c r="D27" s="24" t="s">
        <v>316</v>
      </c>
      <c r="E27" s="24" t="s">
        <v>507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492</v>
      </c>
      <c r="C28" s="24" t="s">
        <v>319</v>
      </c>
      <c r="D28" s="24" t="s">
        <v>394</v>
      </c>
      <c r="E28" s="24" t="s">
        <v>218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493</v>
      </c>
      <c r="C29" s="24" t="s">
        <v>319</v>
      </c>
      <c r="D29" s="24" t="s">
        <v>316</v>
      </c>
      <c r="E29" s="24" t="s">
        <v>507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494</v>
      </c>
      <c r="C30" s="24" t="s">
        <v>319</v>
      </c>
      <c r="D30" s="24" t="s">
        <v>316</v>
      </c>
      <c r="E30" s="24" t="s">
        <v>507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314</v>
      </c>
      <c r="F31" s="99"/>
      <c r="G31" s="99"/>
      <c r="H31" s="99"/>
      <c r="I31" s="99"/>
    </row>
    <row r="32" spans="2:10" x14ac:dyDescent="0.2">
      <c r="B32" s="24" t="s">
        <v>303</v>
      </c>
      <c r="C32" s="24" t="s">
        <v>319</v>
      </c>
      <c r="D32" s="24" t="s">
        <v>316</v>
      </c>
      <c r="E32" s="24" t="s">
        <v>507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303</v>
      </c>
      <c r="C33" s="24" t="s">
        <v>319</v>
      </c>
      <c r="D33" s="24" t="s">
        <v>394</v>
      </c>
      <c r="E33" s="24" t="s">
        <v>218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304</v>
      </c>
      <c r="C34" s="24" t="s">
        <v>319</v>
      </c>
      <c r="D34" s="24" t="s">
        <v>316</v>
      </c>
      <c r="E34" s="24" t="s">
        <v>507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304</v>
      </c>
      <c r="C35" s="24" t="s">
        <v>319</v>
      </c>
      <c r="D35" s="24" t="s">
        <v>394</v>
      </c>
      <c r="E35" s="24" t="s">
        <v>218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315</v>
      </c>
      <c r="F36" s="99"/>
      <c r="G36" s="99"/>
      <c r="H36" s="99"/>
      <c r="I36" s="99"/>
    </row>
    <row r="37" spans="2:10" x14ac:dyDescent="0.2">
      <c r="B37" s="24" t="s">
        <v>302</v>
      </c>
      <c r="C37" s="24" t="s">
        <v>319</v>
      </c>
      <c r="D37" s="24" t="s">
        <v>316</v>
      </c>
      <c r="E37" s="24" t="s">
        <v>507</v>
      </c>
      <c r="F37" s="99">
        <f>MAX(0,1-(1/AVERAGEIFS(COP!$L$2:$L$500,COP!$C$2:$C$500,'Ambient Heat'!$B37,COP!$G$2:$G$500,'Ambient Heat'!F$4,COP!$D$2:$D$500,"RSDSH*")))</f>
        <v>0.61218708916069753</v>
      </c>
      <c r="G37" s="99">
        <f>MAX(0,1-(1/AVERAGEIFS(COP!$L$2:$L$500,COP!$C$2:$C$500,'Ambient Heat'!$B37,COP!$G$2:$G$500,'Ambient Heat'!G$4,COP!$D$2:$D$500,"RSDSH*")))</f>
        <v>0.64991423928526493</v>
      </c>
      <c r="H37" s="99">
        <f>MAX(0,1-(1/AVERAGEIFS(COP!$L$2:$L$500,COP!$C$2:$C$500,'Ambient Heat'!$B37,COP!$G$2:$G$500,'Ambient Heat'!H$4,COP!$D$2:$D$500,"RSDSH*")))</f>
        <v>0.67372007101386688</v>
      </c>
      <c r="I37" s="99">
        <f>MAX(0,1-(1/AVERAGEIFS(COP!$L$2:$L$500,COP!$C$2:$C$500,'Ambient Heat'!$B37,COP!$G$2:$G$500,'Ambient Heat'!I$4,COP!$D$2:$D$500,"RSDSH*")))</f>
        <v>0.67372007101386688</v>
      </c>
      <c r="J37" s="24">
        <v>5</v>
      </c>
    </row>
    <row r="38" spans="2:10" x14ac:dyDescent="0.2">
      <c r="B38" s="24" t="s">
        <v>302</v>
      </c>
      <c r="C38" s="24" t="s">
        <v>319</v>
      </c>
      <c r="D38" s="24" t="s">
        <v>394</v>
      </c>
      <c r="E38" s="24" t="s">
        <v>218</v>
      </c>
      <c r="F38" s="99">
        <f>MAX(0,1-(1/AVERAGEIFS(COP!$L$2:$L$500,COP!$C$2:$C$500,'Ambient Heat'!$B37,COP!$G$2:$G$500,'Ambient Heat'!F$4,COP!$D$2:$D$500,"RSDWH*")))</f>
        <v>0.44598155594385369</v>
      </c>
      <c r="G38" s="99">
        <f>MAX(0,1-(1/AVERAGEIFS(COP!$L$2:$L$500,COP!$C$2:$C$500,'Ambient Heat'!$B37,COP!$G$2:$G$500,'Ambient Heat'!G$4,COP!$D$2:$D$500,"RSDWH*")))</f>
        <v>0.49987748469323567</v>
      </c>
      <c r="H38" s="99">
        <f>MAX(0,1-(1/AVERAGEIFS(COP!$L$2:$L$500,COP!$C$2:$C$500,'Ambient Heat'!$B37,COP!$G$2:$G$500,'Ambient Heat'!H$4,COP!$D$2:$D$500,"RSDWH*")))</f>
        <v>0.53388581573409555</v>
      </c>
      <c r="I38" s="99">
        <f>MAX(0,1-(1/AVERAGEIFS(COP!$L$2:$L$500,COP!$C$2:$C$500,'Ambient Heat'!$B37,COP!$G$2:$G$500,'Ambient Heat'!I$4,COP!$D$2:$D$500,"RSDWH*")))</f>
        <v>0.53388581573409555</v>
      </c>
      <c r="J38" s="24">
        <v>5</v>
      </c>
    </row>
    <row r="39" spans="2:10" x14ac:dyDescent="0.2">
      <c r="B39" s="98" t="s">
        <v>317</v>
      </c>
      <c r="F39" s="99"/>
      <c r="G39" s="99"/>
      <c r="H39" s="99"/>
      <c r="I39" s="99"/>
    </row>
    <row r="40" spans="2:10" x14ac:dyDescent="0.2">
      <c r="B40" s="24" t="s">
        <v>293</v>
      </c>
      <c r="C40" s="24" t="s">
        <v>319</v>
      </c>
      <c r="D40" s="24" t="s">
        <v>316</v>
      </c>
      <c r="E40" s="24" t="s">
        <v>508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284</v>
      </c>
      <c r="C41" s="24" t="s">
        <v>319</v>
      </c>
      <c r="D41" s="24" t="s">
        <v>316</v>
      </c>
      <c r="E41" s="24" t="s">
        <v>508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495</v>
      </c>
      <c r="C42" s="24" t="s">
        <v>319</v>
      </c>
      <c r="D42" s="24" t="s">
        <v>316</v>
      </c>
      <c r="E42" s="24" t="s">
        <v>508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496</v>
      </c>
      <c r="C43" s="24" t="s">
        <v>319</v>
      </c>
      <c r="D43" s="24" t="s">
        <v>316</v>
      </c>
      <c r="E43" s="24" t="s">
        <v>508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496</v>
      </c>
      <c r="C44" s="24" t="s">
        <v>319</v>
      </c>
      <c r="D44" s="24" t="s">
        <v>394</v>
      </c>
      <c r="E44" s="24" t="s">
        <v>248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497</v>
      </c>
      <c r="C45" s="24" t="s">
        <v>319</v>
      </c>
      <c r="D45" s="24" t="s">
        <v>316</v>
      </c>
      <c r="E45" s="24" t="s">
        <v>508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497</v>
      </c>
      <c r="C46" s="24" t="s">
        <v>319</v>
      </c>
      <c r="D46" s="24" t="s">
        <v>394</v>
      </c>
      <c r="E46" s="24" t="s">
        <v>248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498</v>
      </c>
      <c r="C47" s="24" t="s">
        <v>319</v>
      </c>
      <c r="D47" s="24" t="s">
        <v>316</v>
      </c>
      <c r="E47" s="24" t="s">
        <v>508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499</v>
      </c>
      <c r="C48" s="24" t="s">
        <v>319</v>
      </c>
      <c r="D48" s="24" t="s">
        <v>316</v>
      </c>
      <c r="E48" s="24" t="s">
        <v>508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308</v>
      </c>
      <c r="C50" s="24" t="s">
        <v>319</v>
      </c>
      <c r="D50" s="24" t="s">
        <v>316</v>
      </c>
      <c r="E50" s="24" t="s">
        <v>508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308</v>
      </c>
      <c r="C51" s="24" t="s">
        <v>319</v>
      </c>
      <c r="D51" s="24" t="s">
        <v>394</v>
      </c>
      <c r="E51" s="24" t="s">
        <v>248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309</v>
      </c>
      <c r="C52" s="24" t="s">
        <v>319</v>
      </c>
      <c r="D52" s="24" t="s">
        <v>316</v>
      </c>
      <c r="E52" s="24" t="s">
        <v>508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309</v>
      </c>
      <c r="C53" s="24" t="s">
        <v>319</v>
      </c>
      <c r="D53" s="24" t="s">
        <v>394</v>
      </c>
      <c r="E53" s="24" t="s">
        <v>248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315</v>
      </c>
      <c r="F54" s="99"/>
      <c r="G54" s="99"/>
      <c r="H54" s="99"/>
      <c r="I54" s="99"/>
    </row>
    <row r="55" spans="2:10" x14ac:dyDescent="0.2">
      <c r="B55" s="24" t="s">
        <v>307</v>
      </c>
      <c r="C55" s="24" t="s">
        <v>319</v>
      </c>
      <c r="D55" s="24" t="s">
        <v>316</v>
      </c>
      <c r="E55" s="24" t="s">
        <v>508</v>
      </c>
      <c r="F55" s="99">
        <f>MAX(0,1-(1/AVERAGEIFS(COP!$L$2:$L$500,COP!$C$2:$C$500,'Ambient Heat'!$B55,COP!$G$2:$G$500,'Ambient Heat'!F$4,COP!$D$2:$D$500,"RSDSH*")))</f>
        <v>0.61687178946228372</v>
      </c>
      <c r="G55" s="99">
        <f>MAX(0,1-(1/AVERAGEIFS(COP!$L$2:$L$500,COP!$C$2:$C$500,'Ambient Heat'!$B55,COP!$G$2:$G$500,'Ambient Heat'!G$4,COP!$D$2:$D$500,"RSDSH*")))</f>
        <v>0.65414320336294862</v>
      </c>
      <c r="H55" s="99">
        <f>MAX(0,1-(1/AVERAGEIFS(COP!$L$2:$L$500,COP!$C$2:$C$500,'Ambient Heat'!$B55,COP!$G$2:$G$500,'Ambient Heat'!H$4,COP!$D$2:$D$500,"RSDSH*")))</f>
        <v>0.67766146553426809</v>
      </c>
      <c r="I55" s="99">
        <f>MAX(0,1-(1/AVERAGEIFS(COP!$L$2:$L$500,COP!$C$2:$C$500,'Ambient Heat'!$B55,COP!$G$2:$G$500,'Ambient Heat'!I$4,COP!$D$2:$D$500,"RSDSH*")))</f>
        <v>0.67766146553426809</v>
      </c>
      <c r="J55" s="24">
        <v>5</v>
      </c>
    </row>
    <row r="56" spans="2:10" x14ac:dyDescent="0.2">
      <c r="B56" s="24" t="s">
        <v>307</v>
      </c>
      <c r="C56" s="24" t="s">
        <v>319</v>
      </c>
      <c r="D56" s="24" t="s">
        <v>394</v>
      </c>
      <c r="E56" s="24" t="s">
        <v>248</v>
      </c>
      <c r="F56" s="99">
        <f>MAX(0,1-(1/AVERAGEIFS(COP!$L$2:$L$500,COP!$C$2:$C$500,'Ambient Heat'!$B55,COP!$G$2:$G$500,'Ambient Heat'!F$4,COP!$D$2:$D$500,"RSDWH*")))</f>
        <v>0.45267398494611966</v>
      </c>
      <c r="G56" s="99">
        <f>MAX(0,1-(1/AVERAGEIFS(COP!$L$2:$L$500,COP!$C$2:$C$500,'Ambient Heat'!$B55,COP!$G$2:$G$500,'Ambient Heat'!G$4,COP!$D$2:$D$500,"RSDWH*")))</f>
        <v>0.50591886194706936</v>
      </c>
      <c r="H56" s="99">
        <f>MAX(0,1-(1/AVERAGEIFS(COP!$L$2:$L$500,COP!$C$2:$C$500,'Ambient Heat'!$B55,COP!$G$2:$G$500,'Ambient Heat'!H$4,COP!$D$2:$D$500,"RSDWH*")))</f>
        <v>0.53951637933466867</v>
      </c>
      <c r="I56" s="99">
        <f>MAX(0,1-(1/AVERAGEIFS(COP!$L$2:$L$500,COP!$C$2:$C$500,'Ambient Heat'!$B55,COP!$G$2:$G$500,'Ambient Heat'!I$4,COP!$D$2:$D$500,"RSDWH*")))</f>
        <v>0.53951637933466867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56" t="s">
        <v>254</v>
      </c>
      <c r="Z7" s="156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6" t="s">
        <v>476</v>
      </c>
      <c r="Z12" s="156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56" t="s">
        <v>254</v>
      </c>
      <c r="Z7" s="156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56" t="s">
        <v>390</v>
      </c>
      <c r="Z13" s="156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  <c r="AG3" s="153"/>
      <c r="AH3" s="153"/>
      <c r="AI3" s="153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56" t="s">
        <v>390</v>
      </c>
      <c r="Z12" s="156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56" t="s">
        <v>391</v>
      </c>
      <c r="Z15" s="156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14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56" t="s">
        <v>390</v>
      </c>
      <c r="Z12" s="156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56" t="s">
        <v>391</v>
      </c>
      <c r="Z15" s="156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502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503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504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505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501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500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2022-03-30T16:18:33Z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416622340679168</vt:r8>
  </property>
</Properties>
</file>