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082767BD-A529-4F16-8531-2FBA95A75905}" xr6:coauthVersionLast="45" xr6:coauthVersionMax="45" xr10:uidLastSave="{00000000-0000-0000-0000-000000000000}"/>
  <bookViews>
    <workbookView xWindow="-120" yWindow="-120" windowWidth="29040" windowHeight="15840" activeTab="3" xr2:uid="{00000000-000D-0000-FFFF-FFFF00000000}"/>
  </bookViews>
  <sheets>
    <sheet name="From Fusion 360" sheetId="1" r:id="rId1"/>
    <sheet name="BOM_A00_200405" sheetId="2" r:id="rId2"/>
    <sheet name="Buy" sheetId="3" r:id="rId3"/>
    <sheet name="Make" sheetId="4" r:id="rId4"/>
  </sheets>
  <definedNames>
    <definedName name="Slicer_Make_Buy">#N/A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E2" i="1"/>
  <c r="F2" i="1"/>
</calcChain>
</file>

<file path=xl/sharedStrings.xml><?xml version="1.0" encoding="utf-8"?>
<sst xmlns="http://schemas.openxmlformats.org/spreadsheetml/2006/main" count="299" uniqueCount="83">
  <si>
    <t>Part Name</t>
  </si>
  <si>
    <t>Part Number</t>
  </si>
  <si>
    <t>Make/Buy</t>
  </si>
  <si>
    <t>Quantity</t>
  </si>
  <si>
    <t>A00_OB_200404</t>
  </si>
  <si>
    <t>P0008_OB_200401</t>
  </si>
  <si>
    <t>Make</t>
  </si>
  <si>
    <t>A06_OB_200401</t>
  </si>
  <si>
    <t>Ambu_Spur_II_200313</t>
  </si>
  <si>
    <t>HELAVIA DG M75</t>
  </si>
  <si>
    <t>Buy</t>
  </si>
  <si>
    <t>AutomotionComponents - L1390.FK06</t>
  </si>
  <si>
    <t>P0009_OB_200401</t>
  </si>
  <si>
    <t>P0010_OB_200401</t>
  </si>
  <si>
    <t>Igus_DST-JFRM-2525DS10x12</t>
  </si>
  <si>
    <t>Washer_M6</t>
  </si>
  <si>
    <t>Igus_DST-LS-10x12-R-200-ES_Parametric</t>
  </si>
  <si>
    <t>Screw_M6_14</t>
  </si>
  <si>
    <t>Igus_MCM_06_015_1</t>
  </si>
  <si>
    <t>Nut_M6</t>
  </si>
  <si>
    <t>Igus_MSM-0608-10</t>
  </si>
  <si>
    <t>Omron_LimitSwitch_20834</t>
  </si>
  <si>
    <t>Igus_NEMA_23_MOT-AN-S-060-020-056-L-A-AAAA</t>
  </si>
  <si>
    <t>Washer_M3</t>
  </si>
  <si>
    <t>Screw_M3_20</t>
  </si>
  <si>
    <t>Nut_M2</t>
  </si>
  <si>
    <t>Nut_M3</t>
  </si>
  <si>
    <t>A01_OB_200401</t>
  </si>
  <si>
    <t>Nut_M4</t>
  </si>
  <si>
    <t>A03_OB_200401</t>
  </si>
  <si>
    <t>Nut_M5</t>
  </si>
  <si>
    <t>P0001_OB_200401</t>
  </si>
  <si>
    <t>WE_M3_20_971200354</t>
  </si>
  <si>
    <t>Standoffs_M3_20</t>
  </si>
  <si>
    <t>P0002_OB_200404</t>
  </si>
  <si>
    <t>P0003_OB_200401</t>
  </si>
  <si>
    <t>P0004_OB_200401</t>
  </si>
  <si>
    <t>WE_Standoffs_M2_15_971150244</t>
  </si>
  <si>
    <t>Standoffs_M2_15</t>
  </si>
  <si>
    <t>P0005_OB_200403</t>
  </si>
  <si>
    <t>Washer_M2</t>
  </si>
  <si>
    <t>P0006_OB_200403</t>
  </si>
  <si>
    <t>P0007_OB_200401</t>
  </si>
  <si>
    <t>RLS - BA060AB01AA00</t>
  </si>
  <si>
    <t>RLS - BR10xxx14xxxxD00</t>
  </si>
  <si>
    <t>Screw_M2_5_Phillips</t>
  </si>
  <si>
    <t>RLS - RMA06A3A00</t>
  </si>
  <si>
    <t>RLS - RMB29AC01SS</t>
  </si>
  <si>
    <t>Screw_M3_Phillips/Countersunk</t>
  </si>
  <si>
    <t>Screw_M3_5_Phillips/Countersunk</t>
  </si>
  <si>
    <t>A05_OB_200402</t>
  </si>
  <si>
    <t>RLS - RMH06A3A02</t>
  </si>
  <si>
    <t>Screw_M2_12</t>
  </si>
  <si>
    <t>A07_LimitSwitch</t>
  </si>
  <si>
    <t>Screw_M3_10</t>
  </si>
  <si>
    <t>Screw_M3_14</t>
  </si>
  <si>
    <t>Screw_M3_25</t>
  </si>
  <si>
    <t>A02_OB_200404</t>
  </si>
  <si>
    <t>Screw_M3_5_Phillips</t>
  </si>
  <si>
    <t>Screw_M4_60</t>
  </si>
  <si>
    <t>Screw_M5_20</t>
  </si>
  <si>
    <t>ShaftCoupler_6.35_6.00</t>
  </si>
  <si>
    <t>Screw_M5_Shoulder_6_6</t>
  </si>
  <si>
    <t>Set_Screw_M4</t>
  </si>
  <si>
    <t>Seeger_6</t>
  </si>
  <si>
    <t>Spacer_2.5_3.3_6</t>
  </si>
  <si>
    <t>Spacer_M4_45</t>
  </si>
  <si>
    <t>Washer_M4</t>
  </si>
  <si>
    <t>Standoffs_M3_8</t>
  </si>
  <si>
    <t>Washer_M3_Plastic</t>
  </si>
  <si>
    <t>WE_Spacer_2.5_3.3_6_9774025960_rev1</t>
  </si>
  <si>
    <t>Washer_M5</t>
  </si>
  <si>
    <t>A04_OB_200401</t>
  </si>
  <si>
    <t>Row Labels</t>
  </si>
  <si>
    <t>Sum of Quantity</t>
  </si>
  <si>
    <t>Grand Total</t>
  </si>
  <si>
    <t>LimitSwitch</t>
  </si>
  <si>
    <t>LimitSwitch (Omron_LimitSwitch_20834)</t>
  </si>
  <si>
    <t>Screw_M3_5_Phillips/Countersunk (Screw_M3_Phillips/Countersunk)</t>
  </si>
  <si>
    <t>Spacer_2.5_3.3_6 (WE_Spacer_2.5_3.3_6_9774025960_rev1)</t>
  </si>
  <si>
    <t>Standoffs_M2_15 (WE_Standoffs_M2_15_971150244)</t>
  </si>
  <si>
    <t>Standoffs_M3_20 (WE_M3_20_971200354)</t>
  </si>
  <si>
    <t>Assy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</si>
</sst>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6</xdr:col>
      <xdr:colOff>0</xdr:colOff>
      <xdr:row>13</xdr:row>
      <xdr:rowOff>47625</xdr:rowOff>
    </xdr:to>
    <mc:AlternateContent xmlns:mc="http://schemas.openxmlformats.org/markup-compatibility/2006" xmlns:a14="http://schemas.microsoft.com/office/drawing/2010/main">
      <mc:Choice Requires="a14">
        <xdr:graphicFrame macro="">
          <xdr:nvGraphicFramePr>
            <xdr:cNvPr id="4" name="Make/Buy">
              <a:extLst>
                <a:ext uri="{FF2B5EF4-FFF2-40B4-BE49-F238E27FC236}">
                  <a16:creationId xmlns:a16="http://schemas.microsoft.com/office/drawing/2014/main" id="{864EA590-612D-471F-8B2C-87450B7A9C58}"/>
                </a:ext>
              </a:extLst>
            </xdr:cNvPr>
            <xdr:cNvGraphicFramePr/>
          </xdr:nvGraphicFramePr>
          <xdr:xfrm>
            <a:off x="0" y="0"/>
            <a:ext cx="0" cy="0"/>
          </xdr:xfrm>
          <a:graphic>
            <a:graphicData uri="http://schemas.microsoft.com/office/drawing/2010/slicer">
              <sle:slicer xmlns:sle="http://schemas.microsoft.com/office/drawing/2010/slicer" name="Make/Buy"/>
            </a:graphicData>
          </a:graphic>
        </xdr:graphicFrame>
      </mc:Choice>
      <mc:Fallback xmlns="">
        <xdr:sp macro="" textlink="">
          <xdr:nvSpPr>
            <xdr:cNvPr id="0" name=""/>
            <xdr:cNvSpPr>
              <a:spLocks noTextEdit="1"/>
            </xdr:cNvSpPr>
          </xdr:nvSpPr>
          <xdr:spPr>
            <a:xfrm>
              <a:off x="59150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926.523217361108" createdVersion="6" refreshedVersion="6" minRefreshableVersion="3" recordCount="74" xr:uid="{FF00F87E-B2DA-4F1F-ACD8-D748C4A5D5A9}">
  <cacheSource type="worksheet">
    <worksheetSource ref="C1:D75" sheet="From Fusion 360"/>
  </cacheSource>
  <cacheFields count="3">
    <cacheField name="Name" numFmtId="0">
      <sharedItems count="63">
        <s v="A00_OB_200404"/>
        <s v="P0008_OB_200401"/>
        <s v="A06_OB_200401"/>
        <s v="HELAVIA DG M75"/>
        <s v="P0009_OB_200401"/>
        <s v="P0010_OB_200401"/>
        <s v="Washer_M6"/>
        <s v="Screw_M6_14"/>
        <s v="Nut_M6"/>
        <s v="LimitSwitch (Omron_LimitSwitch_20834)"/>
        <s v="Washer_M3"/>
        <s v="Screw_M3_20"/>
        <s v="Nut_M3"/>
        <s v="A01_OB_200401"/>
        <s v="A03_OB_200401"/>
        <s v="Igus_MCM_06_015_1"/>
        <s v="P0001_OB_200401"/>
        <s v="Standoffs_M3_20 (WE_M3_20_971200354)"/>
        <s v="Standoffs_M2_15 (WE_Standoffs_M2_15_971150244)"/>
        <s v="Washer_M2"/>
        <s v="Nut_M2"/>
        <s v="P0007_OB_200401"/>
        <s v="RLS - BA060AB01AA00"/>
        <s v="RLS - BR10xxx14xxxxD00"/>
        <s v="Screw_M2_5_Phillips"/>
        <s v="RLS - RMA06A3A00"/>
        <s v="RLS - RMB29AC01SS"/>
        <s v="Screw_M3_5_Phillips/Countersunk (Screw_M3_Phillips/Countersunk)"/>
        <s v="A05_OB_200402"/>
        <s v="P0003_OB_200401"/>
        <s v="A07_LimitSwitch"/>
        <s v="Screw_M2_12"/>
        <s v="Screw_M3_25"/>
        <s v="A02_OB_200404"/>
        <s v="P0002_OB_200404"/>
        <s v="P0005_OB_200403"/>
        <s v="Igus_NEMA_23_MOT-AN-S-060-020-056-L-A-AAAA"/>
        <s v="ShaftCoupler_6.35_6.00"/>
        <s v="Set_Screw_M4"/>
        <s v="Igus_DST-LS-10x12-R-200-ES_Parametric"/>
        <s v="AutomotionComponents - L1390.FK06"/>
        <s v="P0006_OB_200403"/>
        <s v="Screw_M3_14"/>
        <s v="Washer_M4"/>
        <s v="Nut_M4"/>
        <s v="Screw_M4_60"/>
        <s v="Spacer_M4_45"/>
        <s v="RLS - RMH06A3A02"/>
        <s v="Standoffs_M3_8"/>
        <s v="Spacer_2.5_3.3_6 (WE_Spacer_2.5_3.3_6_9774025960_rev1)"/>
        <s v="Washer_M3_Plastic"/>
        <s v="Screw_M3_5_Phillips"/>
        <s v="Screw_M3_10"/>
        <s v="A04_OB_200401"/>
        <s v="P0004_OB_200401"/>
        <s v="Igus_DST-JFRM-2525DS10x12"/>
        <s v="Washer_M5"/>
        <s v="Screw_M5_20"/>
        <s v="Nut_M5"/>
        <s v="Seeger_6"/>
        <s v="Igus_MSM-0608-10"/>
        <s v="Screw_M5_Shoulder_6_6"/>
        <s v="Ambu_Spur_II_200313"/>
      </sharedItems>
    </cacheField>
    <cacheField name="Make/Buy" numFmtId="0">
      <sharedItems containsBlank="1" count="3">
        <m/>
        <s v="Make"/>
        <s v="Buy"/>
      </sharedItems>
    </cacheField>
    <cacheField name="Quantity" numFmtId="0">
      <sharedItems containsSemiMixedTypes="0" containsString="0" containsNumber="1" containsInteger="1" minValue="1" maxValue="48"/>
    </cacheField>
  </cacheFields>
  <extLst>
    <ext xmlns:x14="http://schemas.microsoft.com/office/spreadsheetml/2009/9/main" uri="{725AE2AE-9491-48be-B2B4-4EB974FC3084}">
      <x14:pivotCacheDefinition pivotCacheId="1614116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n v="1"/>
  </r>
  <r>
    <x v="1"/>
    <x v="1"/>
    <n v="1"/>
  </r>
  <r>
    <x v="2"/>
    <x v="0"/>
    <n v="2"/>
  </r>
  <r>
    <x v="3"/>
    <x v="2"/>
    <n v="2"/>
  </r>
  <r>
    <x v="4"/>
    <x v="1"/>
    <n v="2"/>
  </r>
  <r>
    <x v="5"/>
    <x v="1"/>
    <n v="2"/>
  </r>
  <r>
    <x v="6"/>
    <x v="2"/>
    <n v="8"/>
  </r>
  <r>
    <x v="7"/>
    <x v="2"/>
    <n v="4"/>
  </r>
  <r>
    <x v="8"/>
    <x v="2"/>
    <n v="4"/>
  </r>
  <r>
    <x v="9"/>
    <x v="2"/>
    <n v="16"/>
  </r>
  <r>
    <x v="10"/>
    <x v="2"/>
    <n v="8"/>
  </r>
  <r>
    <x v="11"/>
    <x v="2"/>
    <n v="4"/>
  </r>
  <r>
    <x v="12"/>
    <x v="2"/>
    <n v="4"/>
  </r>
  <r>
    <x v="13"/>
    <x v="0"/>
    <n v="2"/>
  </r>
  <r>
    <x v="14"/>
    <x v="0"/>
    <n v="2"/>
  </r>
  <r>
    <x v="15"/>
    <x v="2"/>
    <n v="12"/>
  </r>
  <r>
    <x v="16"/>
    <x v="1"/>
    <n v="2"/>
  </r>
  <r>
    <x v="17"/>
    <x v="2"/>
    <n v="8"/>
  </r>
  <r>
    <x v="10"/>
    <x v="2"/>
    <n v="8"/>
  </r>
  <r>
    <x v="12"/>
    <x v="2"/>
    <n v="8"/>
  </r>
  <r>
    <x v="18"/>
    <x v="2"/>
    <n v="6"/>
  </r>
  <r>
    <x v="19"/>
    <x v="2"/>
    <n v="6"/>
  </r>
  <r>
    <x v="20"/>
    <x v="2"/>
    <n v="6"/>
  </r>
  <r>
    <x v="21"/>
    <x v="1"/>
    <n v="2"/>
  </r>
  <r>
    <x v="22"/>
    <x v="2"/>
    <n v="2"/>
  </r>
  <r>
    <x v="23"/>
    <x v="2"/>
    <n v="2"/>
  </r>
  <r>
    <x v="24"/>
    <x v="2"/>
    <n v="6"/>
  </r>
  <r>
    <x v="25"/>
    <x v="2"/>
    <n v="2"/>
  </r>
  <r>
    <x v="26"/>
    <x v="2"/>
    <n v="4"/>
  </r>
  <r>
    <x v="27"/>
    <x v="2"/>
    <n v="8"/>
  </r>
  <r>
    <x v="28"/>
    <x v="0"/>
    <n v="2"/>
  </r>
  <r>
    <x v="29"/>
    <x v="1"/>
    <n v="2"/>
  </r>
  <r>
    <x v="30"/>
    <x v="0"/>
    <n v="12"/>
  </r>
  <r>
    <x v="19"/>
    <x v="2"/>
    <n v="48"/>
  </r>
  <r>
    <x v="20"/>
    <x v="2"/>
    <n v="24"/>
  </r>
  <r>
    <x v="31"/>
    <x v="2"/>
    <n v="24"/>
  </r>
  <r>
    <x v="32"/>
    <x v="2"/>
    <n v="2"/>
  </r>
  <r>
    <x v="33"/>
    <x v="0"/>
    <n v="2"/>
  </r>
  <r>
    <x v="34"/>
    <x v="1"/>
    <n v="2"/>
  </r>
  <r>
    <x v="35"/>
    <x v="1"/>
    <n v="2"/>
  </r>
  <r>
    <x v="36"/>
    <x v="2"/>
    <n v="2"/>
  </r>
  <r>
    <x v="37"/>
    <x v="2"/>
    <n v="2"/>
  </r>
  <r>
    <x v="38"/>
    <x v="2"/>
    <n v="8"/>
  </r>
  <r>
    <x v="39"/>
    <x v="2"/>
    <n v="2"/>
  </r>
  <r>
    <x v="40"/>
    <x v="2"/>
    <n v="2"/>
  </r>
  <r>
    <x v="41"/>
    <x v="1"/>
    <n v="2"/>
  </r>
  <r>
    <x v="10"/>
    <x v="2"/>
    <n v="24"/>
  </r>
  <r>
    <x v="42"/>
    <x v="2"/>
    <n v="8"/>
  </r>
  <r>
    <x v="12"/>
    <x v="2"/>
    <n v="16"/>
  </r>
  <r>
    <x v="43"/>
    <x v="2"/>
    <n v="16"/>
  </r>
  <r>
    <x v="44"/>
    <x v="2"/>
    <n v="8"/>
  </r>
  <r>
    <x v="45"/>
    <x v="2"/>
    <n v="8"/>
  </r>
  <r>
    <x v="46"/>
    <x v="2"/>
    <n v="8"/>
  </r>
  <r>
    <x v="47"/>
    <x v="2"/>
    <n v="2"/>
  </r>
  <r>
    <x v="48"/>
    <x v="2"/>
    <n v="8"/>
  </r>
  <r>
    <x v="49"/>
    <x v="2"/>
    <n v="8"/>
  </r>
  <r>
    <x v="50"/>
    <x v="2"/>
    <n v="8"/>
  </r>
  <r>
    <x v="51"/>
    <x v="2"/>
    <n v="8"/>
  </r>
  <r>
    <x v="52"/>
    <x v="2"/>
    <n v="8"/>
  </r>
  <r>
    <x v="53"/>
    <x v="0"/>
    <n v="2"/>
  </r>
  <r>
    <x v="54"/>
    <x v="1"/>
    <n v="2"/>
  </r>
  <r>
    <x v="55"/>
    <x v="2"/>
    <n v="2"/>
  </r>
  <r>
    <x v="56"/>
    <x v="2"/>
    <n v="12"/>
  </r>
  <r>
    <x v="57"/>
    <x v="2"/>
    <n v="12"/>
  </r>
  <r>
    <x v="58"/>
    <x v="2"/>
    <n v="12"/>
  </r>
  <r>
    <x v="59"/>
    <x v="2"/>
    <n v="8"/>
  </r>
  <r>
    <x v="60"/>
    <x v="2"/>
    <n v="4"/>
  </r>
  <r>
    <x v="6"/>
    <x v="2"/>
    <n v="16"/>
  </r>
  <r>
    <x v="58"/>
    <x v="2"/>
    <n v="8"/>
  </r>
  <r>
    <x v="61"/>
    <x v="2"/>
    <n v="8"/>
  </r>
  <r>
    <x v="62"/>
    <x v="2"/>
    <n v="1"/>
  </r>
  <r>
    <x v="6"/>
    <x v="2"/>
    <n v="36"/>
  </r>
  <r>
    <x v="8"/>
    <x v="2"/>
    <n v="18"/>
  </r>
  <r>
    <x v="7"/>
    <x v="2"/>
    <n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B5498-7CC4-444C-9CC7-102B36059DE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rowPageCount="1" colPageCount="1"/>
  <pivotFields count="3">
    <pivotField axis="axisRow" showAll="0">
      <items count="64">
        <item x="0"/>
        <item x="13"/>
        <item x="33"/>
        <item x="14"/>
        <item x="53"/>
        <item x="28"/>
        <item x="2"/>
        <item x="30"/>
        <item x="62"/>
        <item x="40"/>
        <item x="3"/>
        <item x="55"/>
        <item x="39"/>
        <item x="15"/>
        <item x="60"/>
        <item x="36"/>
        <item x="9"/>
        <item x="20"/>
        <item x="12"/>
        <item x="44"/>
        <item x="58"/>
        <item x="8"/>
        <item x="16"/>
        <item x="34"/>
        <item x="29"/>
        <item x="54"/>
        <item x="35"/>
        <item x="41"/>
        <item x="21"/>
        <item x="1"/>
        <item x="4"/>
        <item x="5"/>
        <item x="22"/>
        <item x="23"/>
        <item x="25"/>
        <item x="26"/>
        <item x="47"/>
        <item x="31"/>
        <item x="24"/>
        <item x="52"/>
        <item x="42"/>
        <item x="11"/>
        <item x="32"/>
        <item x="51"/>
        <item x="27"/>
        <item x="45"/>
        <item x="57"/>
        <item x="61"/>
        <item x="7"/>
        <item x="59"/>
        <item x="38"/>
        <item x="37"/>
        <item x="49"/>
        <item x="46"/>
        <item x="18"/>
        <item x="17"/>
        <item x="48"/>
        <item x="19"/>
        <item x="10"/>
        <item x="50"/>
        <item x="43"/>
        <item x="56"/>
        <item x="6"/>
        <item t="default"/>
      </items>
    </pivotField>
    <pivotField axis="axisPage" multipleItemSelectionAllowed="1" showAll="0">
      <items count="4">
        <item h="1" x="2"/>
        <item x="1"/>
        <item h="1" x="0"/>
        <item t="default"/>
      </items>
    </pivotField>
    <pivotField dataField="1" showAll="0"/>
  </pivotFields>
  <rowFields count="1">
    <field x="0"/>
  </rowFields>
  <rowItems count="11">
    <i>
      <x v="22"/>
    </i>
    <i>
      <x v="23"/>
    </i>
    <i>
      <x v="24"/>
    </i>
    <i>
      <x v="25"/>
    </i>
    <i>
      <x v="26"/>
    </i>
    <i>
      <x v="27"/>
    </i>
    <i>
      <x v="28"/>
    </i>
    <i>
      <x v="29"/>
    </i>
    <i>
      <x v="30"/>
    </i>
    <i>
      <x v="31"/>
    </i>
    <i t="grand">
      <x/>
    </i>
  </rowItems>
  <colItems count="1">
    <i/>
  </colItems>
  <pageFields count="1">
    <pageField fld="1" hier="-1"/>
  </pageFields>
  <dataFields count="1">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_Buy" xr10:uid="{6BC8D9DD-749A-4D9A-BCB9-6BA7D24E4E3A}" sourceName="Make/Buy">
  <pivotTables>
    <pivotTable tabId="2" name="PivotTable3"/>
  </pivotTables>
  <data>
    <tabular pivotCacheId="1614116259">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Buy" xr10:uid="{A78D59F4-BCAF-46DA-B473-2C89A7884B36}" cache="Slicer_Make_Buy" caption="Make/Bu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5"/>
  <sheetViews>
    <sheetView workbookViewId="0">
      <selection activeCell="E1" sqref="E1:H1048576"/>
    </sheetView>
  </sheetViews>
  <sheetFormatPr defaultRowHeight="15" x14ac:dyDescent="0.25"/>
  <cols>
    <col min="1" max="2" width="46" bestFit="1" customWidth="1"/>
    <col min="3" max="3" width="10" bestFit="1" customWidth="1"/>
    <col min="4" max="4" width="8.7109375" bestFit="1" customWidth="1"/>
    <col min="5" max="5" width="15.140625" bestFit="1" customWidth="1"/>
    <col min="6" max="7" width="16.42578125" bestFit="1" customWidth="1"/>
    <col min="8" max="8" width="7.28515625" bestFit="1" customWidth="1"/>
    <col min="9" max="9" width="11.28515625" bestFit="1" customWidth="1"/>
    <col min="10" max="10" width="27" bestFit="1" customWidth="1"/>
    <col min="11" max="11" width="37" bestFit="1" customWidth="1"/>
    <col min="12" max="12" width="19.85546875" bestFit="1" customWidth="1"/>
    <col min="13" max="13" width="18.140625" bestFit="1" customWidth="1"/>
    <col min="14" max="14" width="46.5703125" bestFit="1" customWidth="1"/>
    <col min="15" max="19" width="8.28515625" bestFit="1" customWidth="1"/>
    <col min="20" max="20" width="25" bestFit="1" customWidth="1"/>
    <col min="21" max="30" width="17" bestFit="1" customWidth="1"/>
    <col min="31" max="31" width="20.42578125" bestFit="1" customWidth="1"/>
    <col min="32" max="32" width="22.7109375" bestFit="1" customWidth="1"/>
    <col min="33" max="33" width="17.85546875" bestFit="1" customWidth="1"/>
    <col min="34" max="34" width="18.5703125" bestFit="1" customWidth="1"/>
    <col min="35" max="35" width="17.85546875" bestFit="1" customWidth="1"/>
    <col min="36" max="36" width="13.42578125" bestFit="1" customWidth="1"/>
    <col min="37" max="37" width="20.140625" bestFit="1" customWidth="1"/>
    <col min="38" max="41" width="13.42578125" bestFit="1" customWidth="1"/>
    <col min="42" max="42" width="20.140625" bestFit="1" customWidth="1"/>
    <col min="43" max="43" width="30.7109375" bestFit="1" customWidth="1"/>
    <col min="44" max="45" width="13.42578125" bestFit="1" customWidth="1"/>
    <col min="46" max="46" width="23.7109375" bestFit="1" customWidth="1"/>
    <col min="47" max="47" width="13.42578125" bestFit="1" customWidth="1"/>
    <col min="48" max="48" width="9.28515625" bestFit="1" customWidth="1"/>
    <col min="49" max="49" width="14.28515625" bestFit="1" customWidth="1"/>
    <col min="50" max="50" width="22.28515625" bestFit="1" customWidth="1"/>
    <col min="51" max="51" width="14" bestFit="1" customWidth="1"/>
    <col min="52" max="52" width="15.5703125" bestFit="1" customWidth="1"/>
    <col min="53" max="54" width="11.85546875" bestFit="1" customWidth="1"/>
    <col min="55" max="55" width="18.85546875" bestFit="1" customWidth="1"/>
    <col min="56" max="58" width="11.85546875" bestFit="1" customWidth="1"/>
    <col min="59" max="59" width="21.28515625" bestFit="1" customWidth="1"/>
    <col min="60" max="60" width="36.85546875" bestFit="1" customWidth="1"/>
    <col min="61" max="61" width="31.140625" bestFit="1" customWidth="1"/>
    <col min="62" max="62" width="18.42578125" bestFit="1" customWidth="1"/>
  </cols>
  <sheetData>
    <row r="1" spans="1:7" x14ac:dyDescent="0.25">
      <c r="A1" t="s">
        <v>0</v>
      </c>
      <c r="B1" t="s">
        <v>1</v>
      </c>
      <c r="C1" t="s">
        <v>2</v>
      </c>
      <c r="D1" t="s">
        <v>3</v>
      </c>
      <c r="E1" t="s">
        <v>82</v>
      </c>
    </row>
    <row r="2" spans="1:7" x14ac:dyDescent="0.25">
      <c r="A2" t="s">
        <v>4</v>
      </c>
      <c r="B2" t="s">
        <v>4</v>
      </c>
      <c r="D2">
        <v>1</v>
      </c>
      <c r="E2">
        <f>FIND("_",$A2,1)-1</f>
        <v>3</v>
      </c>
      <c r="F2" t="str">
        <f>LEFT(A2,E2)</f>
        <v>A00</v>
      </c>
      <c r="G2">
        <f>FIND("_",$A2,E2+1)-1</f>
        <v>3</v>
      </c>
    </row>
    <row r="3" spans="1:7" x14ac:dyDescent="0.25">
      <c r="A3" t="s">
        <v>5</v>
      </c>
      <c r="B3" t="s">
        <v>5</v>
      </c>
      <c r="C3" t="s">
        <v>6</v>
      </c>
      <c r="D3">
        <v>1</v>
      </c>
    </row>
    <row r="4" spans="1:7" x14ac:dyDescent="0.25">
      <c r="A4" t="s">
        <v>7</v>
      </c>
      <c r="B4" t="s">
        <v>7</v>
      </c>
      <c r="D4">
        <v>2</v>
      </c>
    </row>
    <row r="5" spans="1:7" x14ac:dyDescent="0.25">
      <c r="A5" t="s">
        <v>9</v>
      </c>
      <c r="B5" t="s">
        <v>9</v>
      </c>
      <c r="C5" t="s">
        <v>10</v>
      </c>
      <c r="D5">
        <v>2</v>
      </c>
    </row>
    <row r="6" spans="1:7" x14ac:dyDescent="0.25">
      <c r="A6" t="s">
        <v>12</v>
      </c>
      <c r="B6" t="s">
        <v>12</v>
      </c>
      <c r="C6" t="s">
        <v>6</v>
      </c>
      <c r="D6">
        <v>2</v>
      </c>
    </row>
    <row r="7" spans="1:7" x14ac:dyDescent="0.25">
      <c r="A7" t="s">
        <v>13</v>
      </c>
      <c r="B7" t="s">
        <v>13</v>
      </c>
      <c r="C7" t="s">
        <v>6</v>
      </c>
      <c r="D7">
        <v>2</v>
      </c>
    </row>
    <row r="8" spans="1:7" x14ac:dyDescent="0.25">
      <c r="A8" t="s">
        <v>15</v>
      </c>
      <c r="B8" t="s">
        <v>15</v>
      </c>
      <c r="C8" t="s">
        <v>10</v>
      </c>
      <c r="D8">
        <v>8</v>
      </c>
    </row>
    <row r="9" spans="1:7" x14ac:dyDescent="0.25">
      <c r="A9" t="s">
        <v>17</v>
      </c>
      <c r="B9" t="s">
        <v>17</v>
      </c>
      <c r="C9" t="s">
        <v>10</v>
      </c>
      <c r="D9">
        <v>4</v>
      </c>
    </row>
    <row r="10" spans="1:7" x14ac:dyDescent="0.25">
      <c r="A10" t="s">
        <v>19</v>
      </c>
      <c r="B10" t="s">
        <v>19</v>
      </c>
      <c r="C10" t="s">
        <v>10</v>
      </c>
      <c r="D10">
        <v>4</v>
      </c>
    </row>
    <row r="11" spans="1:7" x14ac:dyDescent="0.25">
      <c r="A11" t="s">
        <v>21</v>
      </c>
      <c r="B11" t="s">
        <v>76</v>
      </c>
      <c r="C11" t="s">
        <v>10</v>
      </c>
      <c r="D11">
        <v>16</v>
      </c>
    </row>
    <row r="12" spans="1:7" x14ac:dyDescent="0.25">
      <c r="A12" t="s">
        <v>23</v>
      </c>
      <c r="B12" t="s">
        <v>23</v>
      </c>
      <c r="C12" t="s">
        <v>10</v>
      </c>
      <c r="D12">
        <v>8</v>
      </c>
    </row>
    <row r="13" spans="1:7" x14ac:dyDescent="0.25">
      <c r="A13" t="s">
        <v>24</v>
      </c>
      <c r="B13" t="s">
        <v>24</v>
      </c>
      <c r="C13" t="s">
        <v>10</v>
      </c>
      <c r="D13">
        <v>4</v>
      </c>
    </row>
    <row r="14" spans="1:7" x14ac:dyDescent="0.25">
      <c r="A14" t="s">
        <v>26</v>
      </c>
      <c r="B14" t="s">
        <v>26</v>
      </c>
      <c r="C14" t="s">
        <v>10</v>
      </c>
      <c r="D14">
        <v>4</v>
      </c>
    </row>
    <row r="15" spans="1:7" x14ac:dyDescent="0.25">
      <c r="A15" t="s">
        <v>27</v>
      </c>
      <c r="B15" t="s">
        <v>27</v>
      </c>
      <c r="D15">
        <v>2</v>
      </c>
    </row>
    <row r="16" spans="1:7" x14ac:dyDescent="0.25">
      <c r="A16" t="s">
        <v>29</v>
      </c>
      <c r="B16" t="s">
        <v>29</v>
      </c>
      <c r="D16">
        <v>2</v>
      </c>
    </row>
    <row r="17" spans="1:4" x14ac:dyDescent="0.25">
      <c r="A17" t="s">
        <v>18</v>
      </c>
      <c r="B17" t="s">
        <v>18</v>
      </c>
      <c r="C17" t="s">
        <v>10</v>
      </c>
      <c r="D17">
        <v>12</v>
      </c>
    </row>
    <row r="18" spans="1:4" x14ac:dyDescent="0.25">
      <c r="A18" t="s">
        <v>31</v>
      </c>
      <c r="B18" t="s">
        <v>31</v>
      </c>
      <c r="C18" t="s">
        <v>6</v>
      </c>
      <c r="D18">
        <v>2</v>
      </c>
    </row>
    <row r="19" spans="1:4" x14ac:dyDescent="0.25">
      <c r="A19" t="s">
        <v>32</v>
      </c>
      <c r="B19" t="s">
        <v>33</v>
      </c>
      <c r="C19" t="s">
        <v>10</v>
      </c>
      <c r="D19">
        <v>8</v>
      </c>
    </row>
    <row r="20" spans="1:4" x14ac:dyDescent="0.25">
      <c r="A20" t="s">
        <v>23</v>
      </c>
      <c r="B20" t="s">
        <v>23</v>
      </c>
      <c r="C20" t="s">
        <v>10</v>
      </c>
      <c r="D20">
        <v>8</v>
      </c>
    </row>
    <row r="21" spans="1:4" x14ac:dyDescent="0.25">
      <c r="A21" t="s">
        <v>26</v>
      </c>
      <c r="B21" t="s">
        <v>26</v>
      </c>
      <c r="C21" t="s">
        <v>10</v>
      </c>
      <c r="D21">
        <v>8</v>
      </c>
    </row>
    <row r="22" spans="1:4" x14ac:dyDescent="0.25">
      <c r="A22" t="s">
        <v>37</v>
      </c>
      <c r="B22" t="s">
        <v>38</v>
      </c>
      <c r="C22" t="s">
        <v>10</v>
      </c>
      <c r="D22">
        <v>6</v>
      </c>
    </row>
    <row r="23" spans="1:4" x14ac:dyDescent="0.25">
      <c r="A23" t="s">
        <v>40</v>
      </c>
      <c r="B23" t="s">
        <v>40</v>
      </c>
      <c r="C23" t="s">
        <v>10</v>
      </c>
      <c r="D23">
        <v>6</v>
      </c>
    </row>
    <row r="24" spans="1:4" x14ac:dyDescent="0.25">
      <c r="A24" t="s">
        <v>25</v>
      </c>
      <c r="B24" t="s">
        <v>25</v>
      </c>
      <c r="C24" t="s">
        <v>10</v>
      </c>
      <c r="D24">
        <v>6</v>
      </c>
    </row>
    <row r="25" spans="1:4" x14ac:dyDescent="0.25">
      <c r="A25" t="s">
        <v>42</v>
      </c>
      <c r="B25" t="s">
        <v>42</v>
      </c>
      <c r="C25" t="s">
        <v>6</v>
      </c>
      <c r="D25">
        <v>2</v>
      </c>
    </row>
    <row r="26" spans="1:4" x14ac:dyDescent="0.25">
      <c r="A26" t="s">
        <v>43</v>
      </c>
      <c r="B26" t="s">
        <v>43</v>
      </c>
      <c r="C26" t="s">
        <v>10</v>
      </c>
      <c r="D26">
        <v>2</v>
      </c>
    </row>
    <row r="27" spans="1:4" x14ac:dyDescent="0.25">
      <c r="A27" t="s">
        <v>44</v>
      </c>
      <c r="B27" t="s">
        <v>44</v>
      </c>
      <c r="C27" t="s">
        <v>10</v>
      </c>
      <c r="D27">
        <v>2</v>
      </c>
    </row>
    <row r="28" spans="1:4" x14ac:dyDescent="0.25">
      <c r="A28" t="s">
        <v>45</v>
      </c>
      <c r="B28" t="s">
        <v>45</v>
      </c>
      <c r="C28" t="s">
        <v>10</v>
      </c>
      <c r="D28">
        <v>6</v>
      </c>
    </row>
    <row r="29" spans="1:4" x14ac:dyDescent="0.25">
      <c r="A29" t="s">
        <v>46</v>
      </c>
      <c r="B29" t="s">
        <v>46</v>
      </c>
      <c r="C29" t="s">
        <v>10</v>
      </c>
      <c r="D29">
        <v>2</v>
      </c>
    </row>
    <row r="30" spans="1:4" x14ac:dyDescent="0.25">
      <c r="A30" t="s">
        <v>47</v>
      </c>
      <c r="B30" t="s">
        <v>47</v>
      </c>
      <c r="C30" t="s">
        <v>10</v>
      </c>
      <c r="D30">
        <v>4</v>
      </c>
    </row>
    <row r="31" spans="1:4" x14ac:dyDescent="0.25">
      <c r="A31" t="s">
        <v>48</v>
      </c>
      <c r="B31" t="s">
        <v>49</v>
      </c>
      <c r="C31" t="s">
        <v>10</v>
      </c>
      <c r="D31">
        <v>8</v>
      </c>
    </row>
    <row r="32" spans="1:4" x14ac:dyDescent="0.25">
      <c r="A32" t="s">
        <v>50</v>
      </c>
      <c r="B32" t="s">
        <v>50</v>
      </c>
      <c r="D32">
        <v>2</v>
      </c>
    </row>
    <row r="33" spans="1:4" x14ac:dyDescent="0.25">
      <c r="A33" t="s">
        <v>35</v>
      </c>
      <c r="B33" t="s">
        <v>35</v>
      </c>
      <c r="C33" t="s">
        <v>6</v>
      </c>
      <c r="D33">
        <v>2</v>
      </c>
    </row>
    <row r="34" spans="1:4" x14ac:dyDescent="0.25">
      <c r="A34" t="s">
        <v>53</v>
      </c>
      <c r="B34" t="s">
        <v>53</v>
      </c>
      <c r="D34">
        <v>12</v>
      </c>
    </row>
    <row r="35" spans="1:4" x14ac:dyDescent="0.25">
      <c r="A35" t="s">
        <v>40</v>
      </c>
      <c r="B35" t="s">
        <v>40</v>
      </c>
      <c r="C35" t="s">
        <v>10</v>
      </c>
      <c r="D35">
        <v>48</v>
      </c>
    </row>
    <row r="36" spans="1:4" x14ac:dyDescent="0.25">
      <c r="A36" t="s">
        <v>25</v>
      </c>
      <c r="B36" t="s">
        <v>25</v>
      </c>
      <c r="C36" t="s">
        <v>10</v>
      </c>
      <c r="D36">
        <v>24</v>
      </c>
    </row>
    <row r="37" spans="1:4" x14ac:dyDescent="0.25">
      <c r="A37" t="s">
        <v>52</v>
      </c>
      <c r="B37" t="s">
        <v>52</v>
      </c>
      <c r="C37" t="s">
        <v>10</v>
      </c>
      <c r="D37">
        <v>24</v>
      </c>
    </row>
    <row r="38" spans="1:4" x14ac:dyDescent="0.25">
      <c r="A38" t="s">
        <v>56</v>
      </c>
      <c r="B38" t="s">
        <v>56</v>
      </c>
      <c r="C38" t="s">
        <v>10</v>
      </c>
      <c r="D38">
        <v>2</v>
      </c>
    </row>
    <row r="39" spans="1:4" x14ac:dyDescent="0.25">
      <c r="A39" t="s">
        <v>57</v>
      </c>
      <c r="B39" t="s">
        <v>57</v>
      </c>
      <c r="D39">
        <v>2</v>
      </c>
    </row>
    <row r="40" spans="1:4" x14ac:dyDescent="0.25">
      <c r="A40" t="s">
        <v>34</v>
      </c>
      <c r="B40" t="s">
        <v>34</v>
      </c>
      <c r="C40" t="s">
        <v>6</v>
      </c>
      <c r="D40">
        <v>2</v>
      </c>
    </row>
    <row r="41" spans="1:4" x14ac:dyDescent="0.25">
      <c r="A41" t="s">
        <v>39</v>
      </c>
      <c r="B41" t="s">
        <v>39</v>
      </c>
      <c r="C41" t="s">
        <v>6</v>
      </c>
      <c r="D41">
        <v>2</v>
      </c>
    </row>
    <row r="42" spans="1:4" x14ac:dyDescent="0.25">
      <c r="A42" t="s">
        <v>22</v>
      </c>
      <c r="B42" t="s">
        <v>22</v>
      </c>
      <c r="C42" t="s">
        <v>10</v>
      </c>
      <c r="D42">
        <v>2</v>
      </c>
    </row>
    <row r="43" spans="1:4" x14ac:dyDescent="0.25">
      <c r="A43" t="s">
        <v>61</v>
      </c>
      <c r="B43" t="s">
        <v>61</v>
      </c>
      <c r="C43" t="s">
        <v>10</v>
      </c>
      <c r="D43">
        <v>2</v>
      </c>
    </row>
    <row r="44" spans="1:4" x14ac:dyDescent="0.25">
      <c r="A44" t="s">
        <v>63</v>
      </c>
      <c r="B44" t="s">
        <v>63</v>
      </c>
      <c r="C44" t="s">
        <v>10</v>
      </c>
      <c r="D44">
        <v>8</v>
      </c>
    </row>
    <row r="45" spans="1:4" x14ac:dyDescent="0.25">
      <c r="A45" t="s">
        <v>16</v>
      </c>
      <c r="B45" t="s">
        <v>16</v>
      </c>
      <c r="C45" t="s">
        <v>10</v>
      </c>
      <c r="D45">
        <v>2</v>
      </c>
    </row>
    <row r="46" spans="1:4" x14ac:dyDescent="0.25">
      <c r="A46" t="s">
        <v>11</v>
      </c>
      <c r="B46" t="s">
        <v>11</v>
      </c>
      <c r="C46" t="s">
        <v>10</v>
      </c>
      <c r="D46">
        <v>2</v>
      </c>
    </row>
    <row r="47" spans="1:4" x14ac:dyDescent="0.25">
      <c r="A47" t="s">
        <v>41</v>
      </c>
      <c r="B47" t="s">
        <v>41</v>
      </c>
      <c r="C47" t="s">
        <v>6</v>
      </c>
      <c r="D47">
        <v>2</v>
      </c>
    </row>
    <row r="48" spans="1:4" x14ac:dyDescent="0.25">
      <c r="A48" t="s">
        <v>23</v>
      </c>
      <c r="B48" t="s">
        <v>23</v>
      </c>
      <c r="C48" t="s">
        <v>10</v>
      </c>
      <c r="D48">
        <v>24</v>
      </c>
    </row>
    <row r="49" spans="1:4" x14ac:dyDescent="0.25">
      <c r="A49" t="s">
        <v>55</v>
      </c>
      <c r="B49" t="s">
        <v>55</v>
      </c>
      <c r="C49" t="s">
        <v>10</v>
      </c>
      <c r="D49">
        <v>8</v>
      </c>
    </row>
    <row r="50" spans="1:4" x14ac:dyDescent="0.25">
      <c r="A50" t="s">
        <v>26</v>
      </c>
      <c r="B50" t="s">
        <v>26</v>
      </c>
      <c r="C50" t="s">
        <v>10</v>
      </c>
      <c r="D50">
        <v>16</v>
      </c>
    </row>
    <row r="51" spans="1:4" x14ac:dyDescent="0.25">
      <c r="A51" t="s">
        <v>67</v>
      </c>
      <c r="B51" t="s">
        <v>67</v>
      </c>
      <c r="C51" t="s">
        <v>10</v>
      </c>
      <c r="D51">
        <v>16</v>
      </c>
    </row>
    <row r="52" spans="1:4" x14ac:dyDescent="0.25">
      <c r="A52" t="s">
        <v>28</v>
      </c>
      <c r="B52" t="s">
        <v>28</v>
      </c>
      <c r="C52" t="s">
        <v>10</v>
      </c>
      <c r="D52">
        <v>8</v>
      </c>
    </row>
    <row r="53" spans="1:4" x14ac:dyDescent="0.25">
      <c r="A53" t="s">
        <v>59</v>
      </c>
      <c r="B53" t="s">
        <v>59</v>
      </c>
      <c r="C53" t="s">
        <v>10</v>
      </c>
      <c r="D53">
        <v>8</v>
      </c>
    </row>
    <row r="54" spans="1:4" x14ac:dyDescent="0.25">
      <c r="A54" t="s">
        <v>66</v>
      </c>
      <c r="B54" t="s">
        <v>66</v>
      </c>
      <c r="C54" t="s">
        <v>10</v>
      </c>
      <c r="D54">
        <v>8</v>
      </c>
    </row>
    <row r="55" spans="1:4" x14ac:dyDescent="0.25">
      <c r="A55" t="s">
        <v>51</v>
      </c>
      <c r="B55" t="s">
        <v>51</v>
      </c>
      <c r="C55" t="s">
        <v>10</v>
      </c>
      <c r="D55">
        <v>2</v>
      </c>
    </row>
    <row r="56" spans="1:4" x14ac:dyDescent="0.25">
      <c r="A56" t="s">
        <v>68</v>
      </c>
      <c r="B56" t="s">
        <v>68</v>
      </c>
      <c r="C56" t="s">
        <v>10</v>
      </c>
      <c r="D56">
        <v>8</v>
      </c>
    </row>
    <row r="57" spans="1:4" x14ac:dyDescent="0.25">
      <c r="A57" t="s">
        <v>70</v>
      </c>
      <c r="B57" t="s">
        <v>65</v>
      </c>
      <c r="C57" t="s">
        <v>10</v>
      </c>
      <c r="D57">
        <v>8</v>
      </c>
    </row>
    <row r="58" spans="1:4" x14ac:dyDescent="0.25">
      <c r="A58" t="s">
        <v>69</v>
      </c>
      <c r="B58" t="s">
        <v>69</v>
      </c>
      <c r="C58" t="s">
        <v>10</v>
      </c>
      <c r="D58">
        <v>8</v>
      </c>
    </row>
    <row r="59" spans="1:4" x14ac:dyDescent="0.25">
      <c r="A59" t="s">
        <v>58</v>
      </c>
      <c r="B59" t="s">
        <v>58</v>
      </c>
      <c r="C59" t="s">
        <v>10</v>
      </c>
      <c r="D59">
        <v>8</v>
      </c>
    </row>
    <row r="60" spans="1:4" x14ac:dyDescent="0.25">
      <c r="A60" t="s">
        <v>54</v>
      </c>
      <c r="B60" t="s">
        <v>54</v>
      </c>
      <c r="C60" t="s">
        <v>10</v>
      </c>
      <c r="D60">
        <v>8</v>
      </c>
    </row>
    <row r="61" spans="1:4" x14ac:dyDescent="0.25">
      <c r="A61" t="s">
        <v>72</v>
      </c>
      <c r="B61" t="s">
        <v>72</v>
      </c>
      <c r="D61">
        <v>2</v>
      </c>
    </row>
    <row r="62" spans="1:4" x14ac:dyDescent="0.25">
      <c r="A62" t="s">
        <v>36</v>
      </c>
      <c r="B62" t="s">
        <v>36</v>
      </c>
      <c r="C62" t="s">
        <v>6</v>
      </c>
      <c r="D62">
        <v>2</v>
      </c>
    </row>
    <row r="63" spans="1:4" x14ac:dyDescent="0.25">
      <c r="A63" t="s">
        <v>14</v>
      </c>
      <c r="B63" t="s">
        <v>14</v>
      </c>
      <c r="C63" t="s">
        <v>10</v>
      </c>
      <c r="D63">
        <v>2</v>
      </c>
    </row>
    <row r="64" spans="1:4" x14ac:dyDescent="0.25">
      <c r="A64" t="s">
        <v>71</v>
      </c>
      <c r="B64" t="s">
        <v>71</v>
      </c>
      <c r="C64" t="s">
        <v>10</v>
      </c>
      <c r="D64">
        <v>12</v>
      </c>
    </row>
    <row r="65" spans="1:4" x14ac:dyDescent="0.25">
      <c r="A65" t="s">
        <v>60</v>
      </c>
      <c r="B65" t="s">
        <v>60</v>
      </c>
      <c r="C65" t="s">
        <v>10</v>
      </c>
      <c r="D65">
        <v>12</v>
      </c>
    </row>
    <row r="66" spans="1:4" x14ac:dyDescent="0.25">
      <c r="A66" t="s">
        <v>30</v>
      </c>
      <c r="B66" t="s">
        <v>30</v>
      </c>
      <c r="C66" t="s">
        <v>10</v>
      </c>
      <c r="D66">
        <v>12</v>
      </c>
    </row>
    <row r="67" spans="1:4" x14ac:dyDescent="0.25">
      <c r="A67" t="s">
        <v>64</v>
      </c>
      <c r="B67" t="s">
        <v>64</v>
      </c>
      <c r="C67" t="s">
        <v>10</v>
      </c>
      <c r="D67">
        <v>8</v>
      </c>
    </row>
    <row r="68" spans="1:4" x14ac:dyDescent="0.25">
      <c r="A68" t="s">
        <v>20</v>
      </c>
      <c r="B68" t="s">
        <v>20</v>
      </c>
      <c r="C68" t="s">
        <v>10</v>
      </c>
      <c r="D68">
        <v>4</v>
      </c>
    </row>
    <row r="69" spans="1:4" x14ac:dyDescent="0.25">
      <c r="A69" t="s">
        <v>15</v>
      </c>
      <c r="B69" t="s">
        <v>15</v>
      </c>
      <c r="C69" t="s">
        <v>10</v>
      </c>
      <c r="D69">
        <v>16</v>
      </c>
    </row>
    <row r="70" spans="1:4" x14ac:dyDescent="0.25">
      <c r="A70" t="s">
        <v>30</v>
      </c>
      <c r="B70" t="s">
        <v>30</v>
      </c>
      <c r="C70" t="s">
        <v>10</v>
      </c>
      <c r="D70">
        <v>8</v>
      </c>
    </row>
    <row r="71" spans="1:4" x14ac:dyDescent="0.25">
      <c r="A71" t="s">
        <v>62</v>
      </c>
      <c r="B71" t="s">
        <v>62</v>
      </c>
      <c r="C71" t="s">
        <v>10</v>
      </c>
      <c r="D71">
        <v>8</v>
      </c>
    </row>
    <row r="72" spans="1:4" x14ac:dyDescent="0.25">
      <c r="A72" t="s">
        <v>8</v>
      </c>
      <c r="B72" t="s">
        <v>8</v>
      </c>
      <c r="C72" t="s">
        <v>10</v>
      </c>
      <c r="D72">
        <v>1</v>
      </c>
    </row>
    <row r="73" spans="1:4" x14ac:dyDescent="0.25">
      <c r="A73" t="s">
        <v>15</v>
      </c>
      <c r="B73" t="s">
        <v>15</v>
      </c>
      <c r="C73" t="s">
        <v>10</v>
      </c>
      <c r="D73">
        <v>36</v>
      </c>
    </row>
    <row r="74" spans="1:4" x14ac:dyDescent="0.25">
      <c r="A74" t="s">
        <v>19</v>
      </c>
      <c r="B74" t="s">
        <v>19</v>
      </c>
      <c r="C74" t="s">
        <v>10</v>
      </c>
      <c r="D74">
        <v>18</v>
      </c>
    </row>
    <row r="75" spans="1:4" x14ac:dyDescent="0.25">
      <c r="A75" t="s">
        <v>17</v>
      </c>
      <c r="B75" t="s">
        <v>17</v>
      </c>
      <c r="C75" t="s">
        <v>10</v>
      </c>
      <c r="D75">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DBB1-CCF6-4374-805B-384B51F561E6}">
  <dimension ref="A1:B14"/>
  <sheetViews>
    <sheetView workbookViewId="0">
      <selection sqref="A1:B14"/>
    </sheetView>
  </sheetViews>
  <sheetFormatPr defaultRowHeight="15" x14ac:dyDescent="0.25"/>
  <cols>
    <col min="1" max="1" width="16.85546875" bestFit="1" customWidth="1"/>
    <col min="2" max="2" width="15.42578125" bestFit="1" customWidth="1"/>
  </cols>
  <sheetData>
    <row r="1" spans="1:2" x14ac:dyDescent="0.25">
      <c r="A1" s="1" t="s">
        <v>2</v>
      </c>
      <c r="B1" t="s">
        <v>6</v>
      </c>
    </row>
    <row r="3" spans="1:2" x14ac:dyDescent="0.25">
      <c r="A3" s="1" t="s">
        <v>73</v>
      </c>
      <c r="B3" t="s">
        <v>74</v>
      </c>
    </row>
    <row r="4" spans="1:2" x14ac:dyDescent="0.25">
      <c r="A4" s="2" t="s">
        <v>31</v>
      </c>
      <c r="B4" s="3">
        <v>2</v>
      </c>
    </row>
    <row r="5" spans="1:2" x14ac:dyDescent="0.25">
      <c r="A5" s="2" t="s">
        <v>34</v>
      </c>
      <c r="B5" s="3">
        <v>2</v>
      </c>
    </row>
    <row r="6" spans="1:2" x14ac:dyDescent="0.25">
      <c r="A6" s="2" t="s">
        <v>35</v>
      </c>
      <c r="B6" s="3">
        <v>2</v>
      </c>
    </row>
    <row r="7" spans="1:2" x14ac:dyDescent="0.25">
      <c r="A7" s="2" t="s">
        <v>36</v>
      </c>
      <c r="B7" s="3">
        <v>2</v>
      </c>
    </row>
    <row r="8" spans="1:2" x14ac:dyDescent="0.25">
      <c r="A8" s="2" t="s">
        <v>39</v>
      </c>
      <c r="B8" s="3">
        <v>2</v>
      </c>
    </row>
    <row r="9" spans="1:2" x14ac:dyDescent="0.25">
      <c r="A9" s="2" t="s">
        <v>41</v>
      </c>
      <c r="B9" s="3">
        <v>2</v>
      </c>
    </row>
    <row r="10" spans="1:2" x14ac:dyDescent="0.25">
      <c r="A10" s="2" t="s">
        <v>42</v>
      </c>
      <c r="B10" s="3">
        <v>2</v>
      </c>
    </row>
    <row r="11" spans="1:2" x14ac:dyDescent="0.25">
      <c r="A11" s="2" t="s">
        <v>5</v>
      </c>
      <c r="B11" s="3">
        <v>1</v>
      </c>
    </row>
    <row r="12" spans="1:2" x14ac:dyDescent="0.25">
      <c r="A12" s="2" t="s">
        <v>12</v>
      </c>
      <c r="B12" s="3">
        <v>2</v>
      </c>
    </row>
    <row r="13" spans="1:2" x14ac:dyDescent="0.25">
      <c r="A13" s="2" t="s">
        <v>13</v>
      </c>
      <c r="B13" s="3">
        <v>2</v>
      </c>
    </row>
    <row r="14" spans="1:2" x14ac:dyDescent="0.25">
      <c r="A14" s="2" t="s">
        <v>75</v>
      </c>
      <c r="B14" s="3">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4C31-D4A8-4A7E-8C0F-2D2C55C8CCDA}">
  <dimension ref="A1:B49"/>
  <sheetViews>
    <sheetView topLeftCell="A25" workbookViewId="0">
      <selection activeCell="B44" sqref="B44"/>
    </sheetView>
  </sheetViews>
  <sheetFormatPr defaultRowHeight="15" x14ac:dyDescent="0.25"/>
  <cols>
    <col min="1" max="1" width="64.140625" bestFit="1" customWidth="1"/>
    <col min="2" max="2" width="15.42578125" bestFit="1" customWidth="1"/>
  </cols>
  <sheetData>
    <row r="1" spans="1:2" s="4" customFormat="1" x14ac:dyDescent="0.25">
      <c r="A1" s="4" t="s">
        <v>2</v>
      </c>
      <c r="B1" s="4" t="s">
        <v>10</v>
      </c>
    </row>
    <row r="3" spans="1:2" s="4" customFormat="1" x14ac:dyDescent="0.25">
      <c r="A3" s="4" t="s">
        <v>73</v>
      </c>
      <c r="B3" s="4" t="s">
        <v>74</v>
      </c>
    </row>
    <row r="4" spans="1:2" x14ac:dyDescent="0.25">
      <c r="A4" t="s">
        <v>8</v>
      </c>
      <c r="B4">
        <v>1</v>
      </c>
    </row>
    <row r="5" spans="1:2" x14ac:dyDescent="0.25">
      <c r="A5" t="s">
        <v>11</v>
      </c>
      <c r="B5">
        <v>2</v>
      </c>
    </row>
    <row r="6" spans="1:2" x14ac:dyDescent="0.25">
      <c r="A6" t="s">
        <v>9</v>
      </c>
      <c r="B6">
        <v>2</v>
      </c>
    </row>
    <row r="7" spans="1:2" x14ac:dyDescent="0.25">
      <c r="A7" t="s">
        <v>14</v>
      </c>
      <c r="B7">
        <v>2</v>
      </c>
    </row>
    <row r="8" spans="1:2" x14ac:dyDescent="0.25">
      <c r="A8" t="s">
        <v>16</v>
      </c>
      <c r="B8">
        <v>2</v>
      </c>
    </row>
    <row r="9" spans="1:2" x14ac:dyDescent="0.25">
      <c r="A9" t="s">
        <v>18</v>
      </c>
      <c r="B9">
        <v>12</v>
      </c>
    </row>
    <row r="10" spans="1:2" x14ac:dyDescent="0.25">
      <c r="A10" t="s">
        <v>20</v>
      </c>
      <c r="B10">
        <v>4</v>
      </c>
    </row>
    <row r="11" spans="1:2" x14ac:dyDescent="0.25">
      <c r="A11" t="s">
        <v>22</v>
      </c>
      <c r="B11">
        <v>2</v>
      </c>
    </row>
    <row r="12" spans="1:2" x14ac:dyDescent="0.25">
      <c r="A12" t="s">
        <v>77</v>
      </c>
      <c r="B12">
        <v>16</v>
      </c>
    </row>
    <row r="13" spans="1:2" x14ac:dyDescent="0.25">
      <c r="A13" t="s">
        <v>25</v>
      </c>
      <c r="B13">
        <v>30</v>
      </c>
    </row>
    <row r="14" spans="1:2" x14ac:dyDescent="0.25">
      <c r="A14" t="s">
        <v>26</v>
      </c>
      <c r="B14">
        <v>28</v>
      </c>
    </row>
    <row r="15" spans="1:2" x14ac:dyDescent="0.25">
      <c r="A15" t="s">
        <v>28</v>
      </c>
      <c r="B15">
        <v>8</v>
      </c>
    </row>
    <row r="16" spans="1:2" x14ac:dyDescent="0.25">
      <c r="A16" t="s">
        <v>30</v>
      </c>
      <c r="B16">
        <v>20</v>
      </c>
    </row>
    <row r="17" spans="1:2" x14ac:dyDescent="0.25">
      <c r="A17" t="s">
        <v>19</v>
      </c>
      <c r="B17">
        <v>22</v>
      </c>
    </row>
    <row r="18" spans="1:2" x14ac:dyDescent="0.25">
      <c r="A18" t="s">
        <v>43</v>
      </c>
      <c r="B18">
        <v>2</v>
      </c>
    </row>
    <row r="19" spans="1:2" x14ac:dyDescent="0.25">
      <c r="A19" t="s">
        <v>44</v>
      </c>
      <c r="B19">
        <v>2</v>
      </c>
    </row>
    <row r="20" spans="1:2" x14ac:dyDescent="0.25">
      <c r="A20" t="s">
        <v>46</v>
      </c>
      <c r="B20">
        <v>2</v>
      </c>
    </row>
    <row r="21" spans="1:2" x14ac:dyDescent="0.25">
      <c r="A21" t="s">
        <v>47</v>
      </c>
      <c r="B21">
        <v>4</v>
      </c>
    </row>
    <row r="22" spans="1:2" x14ac:dyDescent="0.25">
      <c r="A22" t="s">
        <v>51</v>
      </c>
      <c r="B22">
        <v>2</v>
      </c>
    </row>
    <row r="23" spans="1:2" x14ac:dyDescent="0.25">
      <c r="A23" t="s">
        <v>52</v>
      </c>
      <c r="B23">
        <v>24</v>
      </c>
    </row>
    <row r="24" spans="1:2" x14ac:dyDescent="0.25">
      <c r="A24" t="s">
        <v>45</v>
      </c>
      <c r="B24">
        <v>6</v>
      </c>
    </row>
    <row r="25" spans="1:2" x14ac:dyDescent="0.25">
      <c r="A25" t="s">
        <v>54</v>
      </c>
      <c r="B25">
        <v>8</v>
      </c>
    </row>
    <row r="26" spans="1:2" x14ac:dyDescent="0.25">
      <c r="A26" t="s">
        <v>55</v>
      </c>
      <c r="B26">
        <v>8</v>
      </c>
    </row>
    <row r="27" spans="1:2" x14ac:dyDescent="0.25">
      <c r="A27" t="s">
        <v>24</v>
      </c>
      <c r="B27">
        <v>4</v>
      </c>
    </row>
    <row r="28" spans="1:2" x14ac:dyDescent="0.25">
      <c r="A28" t="s">
        <v>56</v>
      </c>
      <c r="B28">
        <v>2</v>
      </c>
    </row>
    <row r="29" spans="1:2" x14ac:dyDescent="0.25">
      <c r="A29" t="s">
        <v>58</v>
      </c>
      <c r="B29">
        <v>8</v>
      </c>
    </row>
    <row r="30" spans="1:2" x14ac:dyDescent="0.25">
      <c r="A30" t="s">
        <v>78</v>
      </c>
      <c r="B30">
        <v>8</v>
      </c>
    </row>
    <row r="31" spans="1:2" x14ac:dyDescent="0.25">
      <c r="A31" t="s">
        <v>59</v>
      </c>
      <c r="B31">
        <v>8</v>
      </c>
    </row>
    <row r="32" spans="1:2" x14ac:dyDescent="0.25">
      <c r="A32" t="s">
        <v>60</v>
      </c>
      <c r="B32">
        <v>12</v>
      </c>
    </row>
    <row r="33" spans="1:2" x14ac:dyDescent="0.25">
      <c r="A33" t="s">
        <v>62</v>
      </c>
      <c r="B33">
        <v>8</v>
      </c>
    </row>
    <row r="34" spans="1:2" x14ac:dyDescent="0.25">
      <c r="A34" t="s">
        <v>17</v>
      </c>
      <c r="B34">
        <v>22</v>
      </c>
    </row>
    <row r="35" spans="1:2" x14ac:dyDescent="0.25">
      <c r="A35" t="s">
        <v>64</v>
      </c>
      <c r="B35">
        <v>8</v>
      </c>
    </row>
    <row r="36" spans="1:2" x14ac:dyDescent="0.25">
      <c r="A36" t="s">
        <v>63</v>
      </c>
      <c r="B36">
        <v>8</v>
      </c>
    </row>
    <row r="37" spans="1:2" x14ac:dyDescent="0.25">
      <c r="A37" t="s">
        <v>61</v>
      </c>
      <c r="B37">
        <v>2</v>
      </c>
    </row>
    <row r="38" spans="1:2" x14ac:dyDescent="0.25">
      <c r="A38" t="s">
        <v>79</v>
      </c>
      <c r="B38">
        <v>8</v>
      </c>
    </row>
    <row r="39" spans="1:2" x14ac:dyDescent="0.25">
      <c r="A39" t="s">
        <v>66</v>
      </c>
      <c r="B39">
        <v>8</v>
      </c>
    </row>
    <row r="40" spans="1:2" x14ac:dyDescent="0.25">
      <c r="A40" t="s">
        <v>80</v>
      </c>
      <c r="B40">
        <v>6</v>
      </c>
    </row>
    <row r="41" spans="1:2" x14ac:dyDescent="0.25">
      <c r="A41" t="s">
        <v>81</v>
      </c>
      <c r="B41">
        <v>8</v>
      </c>
    </row>
    <row r="42" spans="1:2" x14ac:dyDescent="0.25">
      <c r="A42" t="s">
        <v>68</v>
      </c>
      <c r="B42">
        <v>8</v>
      </c>
    </row>
    <row r="43" spans="1:2" x14ac:dyDescent="0.25">
      <c r="A43" t="s">
        <v>40</v>
      </c>
      <c r="B43">
        <v>54</v>
      </c>
    </row>
    <row r="44" spans="1:2" x14ac:dyDescent="0.25">
      <c r="A44" t="s">
        <v>23</v>
      </c>
      <c r="B44">
        <v>40</v>
      </c>
    </row>
    <row r="45" spans="1:2" x14ac:dyDescent="0.25">
      <c r="A45" t="s">
        <v>69</v>
      </c>
      <c r="B45">
        <v>8</v>
      </c>
    </row>
    <row r="46" spans="1:2" x14ac:dyDescent="0.25">
      <c r="A46" t="s">
        <v>67</v>
      </c>
      <c r="B46">
        <v>16</v>
      </c>
    </row>
    <row r="47" spans="1:2" x14ac:dyDescent="0.25">
      <c r="A47" t="s">
        <v>71</v>
      </c>
      <c r="B47">
        <v>12</v>
      </c>
    </row>
    <row r="48" spans="1:2" x14ac:dyDescent="0.25">
      <c r="A48" t="s">
        <v>15</v>
      </c>
      <c r="B48">
        <v>60</v>
      </c>
    </row>
    <row r="49" spans="1:2" s="4" customFormat="1" x14ac:dyDescent="0.25">
      <c r="A49" s="4" t="s">
        <v>75</v>
      </c>
      <c r="B49" s="4">
        <v>527</v>
      </c>
    </row>
  </sheetData>
  <pageMargins left="0.7" right="0.7" top="0.75" bottom="0.75" header="0.3" footer="0.3"/>
  <pageSetup orientation="portrait" horizontalDpi="12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BB3EF-18F3-482F-B798-FA4594F529D8}">
  <dimension ref="A1:B14"/>
  <sheetViews>
    <sheetView tabSelected="1" workbookViewId="0">
      <selection activeCell="D7" sqref="D7"/>
    </sheetView>
  </sheetViews>
  <sheetFormatPr defaultRowHeight="15" x14ac:dyDescent="0.25"/>
  <cols>
    <col min="1" max="1" width="16.85546875" bestFit="1" customWidth="1"/>
    <col min="2" max="2" width="15.42578125" bestFit="1" customWidth="1"/>
  </cols>
  <sheetData>
    <row r="1" spans="1:2" s="4" customFormat="1" x14ac:dyDescent="0.25">
      <c r="A1" s="4" t="s">
        <v>2</v>
      </c>
      <c r="B1" s="4" t="s">
        <v>6</v>
      </c>
    </row>
    <row r="3" spans="1:2" s="4" customFormat="1" x14ac:dyDescent="0.25">
      <c r="A3" s="4" t="s">
        <v>73</v>
      </c>
      <c r="B3" s="4" t="s">
        <v>74</v>
      </c>
    </row>
    <row r="4" spans="1:2" x14ac:dyDescent="0.25">
      <c r="A4" t="s">
        <v>31</v>
      </c>
      <c r="B4">
        <v>2</v>
      </c>
    </row>
    <row r="5" spans="1:2" x14ac:dyDescent="0.25">
      <c r="A5" t="s">
        <v>34</v>
      </c>
      <c r="B5">
        <v>2</v>
      </c>
    </row>
    <row r="6" spans="1:2" x14ac:dyDescent="0.25">
      <c r="A6" t="s">
        <v>35</v>
      </c>
      <c r="B6">
        <v>2</v>
      </c>
    </row>
    <row r="7" spans="1:2" x14ac:dyDescent="0.25">
      <c r="A7" t="s">
        <v>36</v>
      </c>
      <c r="B7">
        <v>2</v>
      </c>
    </row>
    <row r="8" spans="1:2" x14ac:dyDescent="0.25">
      <c r="A8" t="s">
        <v>39</v>
      </c>
      <c r="B8">
        <v>2</v>
      </c>
    </row>
    <row r="9" spans="1:2" x14ac:dyDescent="0.25">
      <c r="A9" t="s">
        <v>41</v>
      </c>
      <c r="B9">
        <v>2</v>
      </c>
    </row>
    <row r="10" spans="1:2" x14ac:dyDescent="0.25">
      <c r="A10" t="s">
        <v>42</v>
      </c>
      <c r="B10">
        <v>2</v>
      </c>
    </row>
    <row r="11" spans="1:2" x14ac:dyDescent="0.25">
      <c r="A11" t="s">
        <v>5</v>
      </c>
      <c r="B11">
        <v>1</v>
      </c>
    </row>
    <row r="12" spans="1:2" x14ac:dyDescent="0.25">
      <c r="A12" t="s">
        <v>12</v>
      </c>
      <c r="B12">
        <v>2</v>
      </c>
    </row>
    <row r="13" spans="1:2" x14ac:dyDescent="0.25">
      <c r="A13" t="s">
        <v>13</v>
      </c>
      <c r="B13">
        <v>2</v>
      </c>
    </row>
    <row r="14" spans="1:2" s="4" customFormat="1" x14ac:dyDescent="0.25">
      <c r="A14" s="4" t="s">
        <v>75</v>
      </c>
      <c r="B14" s="4">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 Fusion 360</vt:lpstr>
      <vt:lpstr>BOM_A00_200405</vt:lpstr>
      <vt:lpstr>Buy</vt:lpstr>
      <vt:lpstr>Make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2020-04-05T09:48:42Z</dcterms:created>
  <dcterms:modified xsi:type="dcterms:W3CDTF">2020-04-05T15:45:51Z</dcterms:modified>
  <cp:category/>
  <cp:contentStatus/>
</cp:coreProperties>
</file>