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inigodelacruz\Documents\CoViD-19\mit-emergency-ventilator\src\"/>
    </mc:Choice>
  </mc:AlternateContent>
  <bookViews>
    <workbookView xWindow="0" yWindow="0" windowWidth="5976" windowHeight="1608" tabRatio="500"/>
  </bookViews>
  <sheets>
    <sheet name="Specific BOM" sheetId="1" r:id="rId1"/>
    <sheet name="Sanitized BOM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3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6" i="1"/>
  <c r="G7" i="1"/>
  <c r="G55" i="1"/>
  <c r="H57" i="1"/>
</calcChain>
</file>

<file path=xl/sharedStrings.xml><?xml version="1.0" encoding="utf-8"?>
<sst xmlns="http://schemas.openxmlformats.org/spreadsheetml/2006/main" count="213" uniqueCount="174">
  <si>
    <t>Part Number</t>
  </si>
  <si>
    <t>Part Name</t>
  </si>
  <si>
    <t>Vendor</t>
  </si>
  <si>
    <t>Quantity</t>
  </si>
  <si>
    <t>Price</t>
  </si>
  <si>
    <t>Website</t>
  </si>
  <si>
    <t>RoboClaw Solo 30A</t>
  </si>
  <si>
    <t>Pololu</t>
  </si>
  <si>
    <t>https://www.pololu.com/product/3290</t>
  </si>
  <si>
    <t>https://www.andymark.com/products/hex-pg-series-gearboxes-options?Gear%20Ratio=188%3A1&amp;quantity=3&amp;Motor%20%26%20Encoder%20=Installed&amp;Shaft%20Size=1%2F2%20Hex</t>
  </si>
  <si>
    <t>AndyMark</t>
  </si>
  <si>
    <t>PG188 1/2 Hex Gearmotor</t>
  </si>
  <si>
    <t>am-3656</t>
  </si>
  <si>
    <t>Arduino Uno Rev3</t>
  </si>
  <si>
    <t>Sparkfun (or any)</t>
  </si>
  <si>
    <t>USB Cable A to B</t>
  </si>
  <si>
    <t>https://www.sparkfun.com/products/512</t>
  </si>
  <si>
    <t>20x4 LCD Screen</t>
  </si>
  <si>
    <t>https://www.pololu.com/product/1219</t>
  </si>
  <si>
    <t>USB A to Micro-B</t>
  </si>
  <si>
    <t>Pololu (or any)</t>
  </si>
  <si>
    <t>https://www.pololu.com/product/2072</t>
  </si>
  <si>
    <t>McMaster</t>
  </si>
  <si>
    <t>https://www.mcmaster.com/7779K53</t>
  </si>
  <si>
    <t>7779K53</t>
  </si>
  <si>
    <t>Honeywell Pressure Sensor</t>
  </si>
  <si>
    <t>Digikey</t>
  </si>
  <si>
    <t>SSCDRRN100MDAA5</t>
  </si>
  <si>
    <t>Onlinecomponents.com (or any)</t>
  </si>
  <si>
    <t>https://www.onlinecomponents.com/honeywell/sscdrrn100mdaa5-42881835.html</t>
  </si>
  <si>
    <t>Homing Limit Switch</t>
  </si>
  <si>
    <t>12" Jumper Wires M/F</t>
  </si>
  <si>
    <t>12" Jumper Wires M/M</t>
  </si>
  <si>
    <t>12" Jumper Wires F/F</t>
  </si>
  <si>
    <t>0.1" 2-pin Molex connectors</t>
  </si>
  <si>
    <t>Molex pin crimps</t>
  </si>
  <si>
    <t>Molex 2-pin vertical board connector</t>
  </si>
  <si>
    <t>Adafruit</t>
  </si>
  <si>
    <t>JST PH 4-Pin to Female Socket Cable</t>
  </si>
  <si>
    <t>Heat Shrink</t>
  </si>
  <si>
    <t>https://www.sparkfun.com/products/9353</t>
  </si>
  <si>
    <t>Perforated Protoboard</t>
  </si>
  <si>
    <t>Male Headers</t>
  </si>
  <si>
    <t>https://www.sparkfun.com/products/116</t>
  </si>
  <si>
    <t>Female Headers</t>
  </si>
  <si>
    <t>https://www.sparkfun.com/products/115</t>
  </si>
  <si>
    <t>Connectors</t>
  </si>
  <si>
    <t>4-Pin Circular Connector for Encoder</t>
  </si>
  <si>
    <t>2-Pin Male Plug for Power</t>
  </si>
  <si>
    <t>2-Pin Power Panel Receptacle</t>
  </si>
  <si>
    <t>4-Pin Circular Receptacle for Encoder</t>
  </si>
  <si>
    <t>Electrical Components</t>
  </si>
  <si>
    <t>https://www.digikey.com/product-detail/en/CF14JT220R/CF14JT220RCT-ND/1830334/?itemSeq=321739082</t>
  </si>
  <si>
    <t>https://www.digikey.com/product-detail/en/L7805CV/497-1443-5-ND/585964/?itemSeq=321739066</t>
  </si>
  <si>
    <t>5V linear Regulator</t>
  </si>
  <si>
    <t>L7805CV</t>
  </si>
  <si>
    <t>1 uF capacitor</t>
  </si>
  <si>
    <t>C330C105K5R5TA7301</t>
  </si>
  <si>
    <t>https://www.digikey.com/product-detail/en/C330C105K5R5TA7301/399-9886-1-ND/3726180/?itemSeq=321739067</t>
  </si>
  <si>
    <t>https://www.digikey.com/product-detail/en/450T328F103A1A1/CT3062-ND/4733112/?itemSeq=321739064</t>
  </si>
  <si>
    <t>450T328F103A1A1</t>
  </si>
  <si>
    <t>10kOhm Potentiometers</t>
  </si>
  <si>
    <t>Knurled Knobs</t>
  </si>
  <si>
    <t>430212B14</t>
  </si>
  <si>
    <t>https://www.digikey.com/product-detail/en/430212B14/679-3956-ND/1797413/?itemSeq=321739065</t>
  </si>
  <si>
    <t>Physical Components</t>
  </si>
  <si>
    <t>Phillips 4-40 screws</t>
  </si>
  <si>
    <t>https://www.digikey.com/product-detail/en/9900/36-9900-ND/317321/?itemSeq=321739076</t>
  </si>
  <si>
    <t>https://www.digikey.com/product-detail/en/T18R0M4/1436-1518-ND/4290369/?itemSeq=321739070</t>
  </si>
  <si>
    <t>1000 zip ties</t>
  </si>
  <si>
    <t>T18R0M4</t>
  </si>
  <si>
    <t>4-40 1/2" standoffs</t>
  </si>
  <si>
    <t>https://www.digikey.com/product-detail/en/2203/36-2203-ND/82512/?itemSeq=321739071</t>
  </si>
  <si>
    <t>Wires</t>
  </si>
  <si>
    <t>Total Price</t>
  </si>
  <si>
    <t>Seahorse SE-300F Protective Case</t>
  </si>
  <si>
    <t>Amazon or any</t>
  </si>
  <si>
    <t>SE-300F</t>
  </si>
  <si>
    <t>https://www.amazon.com/Seahorse-SE-300F-Protective-Case-Foam/dp/B001A1VE8U</t>
  </si>
  <si>
    <t>Inputs</t>
  </si>
  <si>
    <t>Power Switch</t>
  </si>
  <si>
    <t>Outputs</t>
  </si>
  <si>
    <t>Buzzer</t>
  </si>
  <si>
    <t>https://www.sparkfun.com/products/11138</t>
  </si>
  <si>
    <t>2-Pin Panel Receptacle for Motor and Limit Switch</t>
  </si>
  <si>
    <t>2-Pin Male Plug for Motor and Limit Switch</t>
  </si>
  <si>
    <t>12V 5A Power Supply</t>
  </si>
  <si>
    <t>Gearmotor (see https://e-vent.mit.edu/controls/power-calculation/ for specification details)</t>
  </si>
  <si>
    <t>Motor Controller (make sure it is compatible with the motor) and has Velocity/Position PID control and take quadrature encoder feedback)</t>
  </si>
  <si>
    <t>Limit Switch for Homing</t>
  </si>
  <si>
    <t>Differential Pressure Sensor</t>
  </si>
  <si>
    <t>5 kOhm Resistor +/- 0.1% for analog reference for pressure sensor</t>
  </si>
  <si>
    <t>5V linear regulator and related components for logic power</t>
  </si>
  <si>
    <t>Zip ties for organizing wires</t>
  </si>
  <si>
    <t>Case in which to put electronics</t>
  </si>
  <si>
    <t>Label maker for labeling case</t>
  </si>
  <si>
    <t>Tubing for pressure sensor</t>
  </si>
  <si>
    <t>Tube connector</t>
  </si>
  <si>
    <t>~20' 20 AWG black wire</t>
  </si>
  <si>
    <t>~20' 20 AWG blue wire</t>
  </si>
  <si>
    <t>~20' 20 AWG yellow wire</t>
  </si>
  <si>
    <t>~20' 20 AWG red wire</t>
  </si>
  <si>
    <t>USB Cable A to B for Arduino programming</t>
  </si>
  <si>
    <t>Respiratory Equipment</t>
  </si>
  <si>
    <t>Disposable PEEP 20 valve with adapter</t>
  </si>
  <si>
    <t>One Way Valve, 22mm ID -&gt; 22mm OD</t>
  </si>
  <si>
    <t>One Way Valve, 22mm OD -&gt; 22mm ID</t>
  </si>
  <si>
    <t>Step-Down Adapter 15mm OD &lt;-&gt; 22mm ID</t>
  </si>
  <si>
    <t>Ambu Bag</t>
  </si>
  <si>
    <t>Breathing Circuit</t>
  </si>
  <si>
    <t>Co-axial Manifold with 18" Resuable Hose</t>
  </si>
  <si>
    <t>Hepa Mechanical Filter</t>
  </si>
  <si>
    <t>Arduino Mega 2560</t>
  </si>
  <si>
    <t>CEP2260A</t>
  </si>
  <si>
    <t>EG4956-ND</t>
  </si>
  <si>
    <t>MicroSD breakout board</t>
  </si>
  <si>
    <t>SLPX153M050H4P3</t>
  </si>
  <si>
    <t>SLPX 15000 uF 50V electrolytic capacitor</t>
  </si>
  <si>
    <t>1N5400-E3/54</t>
  </si>
  <si>
    <t>Indicator Light</t>
  </si>
  <si>
    <t>6073132130F</t>
  </si>
  <si>
    <t>VHB double-sided tape</t>
  </si>
  <si>
    <t>Ethernet Jack</t>
  </si>
  <si>
    <t>SS-60400-014</t>
  </si>
  <si>
    <t>IEC Cord from wall power to UPS</t>
  </si>
  <si>
    <t>Multi-stranded 20 AWG Jumper Wires</t>
  </si>
  <si>
    <t>Battery Backup UPS Uninterruptible Power Supply</t>
  </si>
  <si>
    <t>BN450M</t>
  </si>
  <si>
    <t>E-stop</t>
  </si>
  <si>
    <t>51-256.025</t>
  </si>
  <si>
    <t>Encoder-to-Controller cable</t>
  </si>
  <si>
    <t>https://www.andymark.com/products/hall-effect-encoder-cable-with-4-pin-connector</t>
  </si>
  <si>
    <t>am-2992</t>
  </si>
  <si>
    <t>https://www.sparkfun.com/products/11061</t>
  </si>
  <si>
    <t>https://www.digikey.com/products/en?keywords=CEP2260A</t>
  </si>
  <si>
    <t>https://www.digikey.com/products/en?keywords=6073132130F</t>
  </si>
  <si>
    <t>Buttons (various colors)</t>
  </si>
  <si>
    <t>https://www.digikey.com/product-detail/en/eao/51-256-025/1948-1659-ND/8735080</t>
  </si>
  <si>
    <t>https://www.digikey.com/products/en?keywords=EG4956-ND</t>
  </si>
  <si>
    <t>https://www.digikey.com/products/en?keywords=SS-60400-014</t>
  </si>
  <si>
    <t>Details</t>
  </si>
  <si>
    <t>It is 12V and our logic operates at 5V, but it seems to work</t>
  </si>
  <si>
    <t>Out of stock everywhere</t>
  </si>
  <si>
    <t>ideally the Amphenol ones but any will do, such as a 110-type keystone jack</t>
  </si>
  <si>
    <t>1/4 W, through-hole; for screen brightness; can be anywhere around 180 Ohm</t>
  </si>
  <si>
    <t>180 Ohm Resistor for screen brightness</t>
  </si>
  <si>
    <t>1/4 W, through-hole for debouncing buttons and pull-up</t>
  </si>
  <si>
    <t xml:space="preserve">1/4 W TH 10kOhm resistors </t>
  </si>
  <si>
    <t>https://www.digikey.com/products/en?keywords=SLPX153M050H4P3</t>
  </si>
  <si>
    <t>https://www.digikey.com/product-detail/en/vishay-semiconductor-diodes-division/1N5400-E3-54/1N5400-E3-54GICT-ND/160636</t>
  </si>
  <si>
    <t>Walmart, or any</t>
  </si>
  <si>
    <t>https://www.walmart.com/ip/APC-UPS-450VA-UPS-Battery-Backup-Surge-Protector-Back-UPS-BN450M/187572176</t>
  </si>
  <si>
    <t>Digikey (or any)</t>
  </si>
  <si>
    <t>11-00056</t>
  </si>
  <si>
    <t>https://www.digikey.com/product-detail/en/tensility-international-corp/11-00056/839-1221-ND/4836523?utm_adgroup=Power%2C%20Line%20Cables%20and%20Extension%20Cords&amp;utm_source=google&amp;utm_medium=cpc&amp;utm_campaign=Shopping_Cable%20Assemblies&amp;utm_term=&amp;utm_content=Power%2C%20Line%20Cables%20and%20Extension%20Cords&amp;gclid=Cj0KCQjwj7v0BRDOARIsAGh37iqu2zP5DW6VvlET6AIlDSm2eFhuOFF5MCZgiiOp7EpDFCuDrCm0Jd4aAmrFEALw_wcB</t>
  </si>
  <si>
    <t>for uploading code to Arduino</t>
  </si>
  <si>
    <t>for setting up Roboclaw controller</t>
  </si>
  <si>
    <t>made by BasicMicro</t>
  </si>
  <si>
    <t>LRS-150-12</t>
  </si>
  <si>
    <t>12V 150W Power Supply</t>
  </si>
  <si>
    <t>https://www.digikey.com/product-detail/en/LRS-150-12/1866-3319-ND/7705011/?itemSeq=323169254</t>
  </si>
  <si>
    <t>Ethernet Cable of arbitrary length</t>
  </si>
  <si>
    <t>any</t>
  </si>
  <si>
    <t>Solid core 22 AWG jumper wires for the PCB</t>
  </si>
  <si>
    <t>Adafruit (or any)</t>
  </si>
  <si>
    <t>Through-hole diode 50V 3A</t>
  </si>
  <si>
    <t>McMaster or any</t>
  </si>
  <si>
    <t>1/8" Acrylic face plate</t>
  </si>
  <si>
    <t>https://www.mcmaster.com/8505k745-8505K153</t>
  </si>
  <si>
    <t>8505K745</t>
  </si>
  <si>
    <t>We have a single-side PCB that needs a few jumper wires to compensate</t>
  </si>
  <si>
    <t>For connecting components like pots and buzzer to the board</t>
  </si>
  <si>
    <t>Directly from motor encoder to Roboclaw</t>
  </si>
  <si>
    <t>https://www.pololu.com/product/2587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</si>
</sst>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36"/>
  </cellXfs>
  <cellStyles count="4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keywords=SLPX153M050H4P3" TargetMode="External"/><Relationship Id="rId3" Type="http://schemas.openxmlformats.org/officeDocument/2006/relationships/hyperlink" Target="https://www.digikey.com/products/en?keywords=CEP2260A" TargetMode="External"/><Relationship Id="rId7" Type="http://schemas.openxmlformats.org/officeDocument/2006/relationships/hyperlink" Target="https://www.digikey.com/products/en?keywords=SS-60400-014" TargetMode="External"/><Relationship Id="rId2" Type="http://schemas.openxmlformats.org/officeDocument/2006/relationships/hyperlink" Target="https://www.sparkfun.com/products/11061" TargetMode="External"/><Relationship Id="rId1" Type="http://schemas.openxmlformats.org/officeDocument/2006/relationships/hyperlink" Target="https://www.andymark.com/products/hall-effect-encoder-cable-with-4-pin-connector" TargetMode="External"/><Relationship Id="rId6" Type="http://schemas.openxmlformats.org/officeDocument/2006/relationships/hyperlink" Target="https://www.digikey.com/products/en?keywords=EG4956-ND" TargetMode="External"/><Relationship Id="rId11" Type="http://schemas.openxmlformats.org/officeDocument/2006/relationships/hyperlink" Target="https://www.digikey.com/product-detail/en/tensility-international-corp/11-00056/839-1221-ND/4836523?utm_adgroup=Power%2C%20Line%20Cables%20and%20Extension%20Cords&amp;utm_source=google&amp;utm_medium=cpc&amp;utm_campaign=Shopping_Cable%20Assemblies&amp;utm_term=&amp;utm_content=Power%2C%20Line%20Cables%20and%20Extension%20Cords&amp;gclid=Cj0KCQjwj7v0BRDOARIsAGh37iqu2zP5DW6VvlET6AIlDSm2eFhuOFF5MCZgiiOp7EpDFCuDrCm0Jd4aAmrFEALw_wcB" TargetMode="External"/><Relationship Id="rId5" Type="http://schemas.openxmlformats.org/officeDocument/2006/relationships/hyperlink" Target="https://www.digikey.com/product-detail/en/eao/51-256-025/1948-1659-ND/8735080" TargetMode="External"/><Relationship Id="rId10" Type="http://schemas.openxmlformats.org/officeDocument/2006/relationships/hyperlink" Target="https://www.walmart.com/ip/APC-UPS-450VA-UPS-Battery-Backup-Surge-Protector-Back-UPS-BN450M/187572176" TargetMode="External"/><Relationship Id="rId4" Type="http://schemas.openxmlformats.org/officeDocument/2006/relationships/hyperlink" Target="https://www.digikey.com/products/en?keywords=6073132130F" TargetMode="External"/><Relationship Id="rId9" Type="http://schemas.openxmlformats.org/officeDocument/2006/relationships/hyperlink" Target="https://www.digikey.com/product-detail/en/vishay-semiconductor-diodes-division/1N5400-E3-54/1N5400-E3-54GICT-ND/1606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16" workbookViewId="0">
      <selection activeCell="B69" sqref="B69"/>
    </sheetView>
  </sheetViews>
  <sheetFormatPr defaultColWidth="11.19921875" defaultRowHeight="15.6" x14ac:dyDescent="0.3"/>
  <cols>
    <col min="2" max="2" width="23.69921875" customWidth="1"/>
    <col min="3" max="3" width="21.5" customWidth="1"/>
    <col min="4" max="4" width="20.5" customWidth="1"/>
    <col min="9" max="9" width="29" style="1" customWidth="1"/>
  </cols>
  <sheetData>
    <row r="1" spans="1:10" x14ac:dyDescent="0.3">
      <c r="I1" s="1" t="s">
        <v>140</v>
      </c>
    </row>
    <row r="4" spans="1:10" x14ac:dyDescent="0.3">
      <c r="A4" s="1"/>
      <c r="B4" s="1" t="s">
        <v>1</v>
      </c>
      <c r="C4" s="1" t="s">
        <v>2</v>
      </c>
      <c r="D4" s="1" t="s">
        <v>0</v>
      </c>
      <c r="E4" s="1" t="s">
        <v>3</v>
      </c>
      <c r="F4" s="1" t="s">
        <v>4</v>
      </c>
      <c r="G4" s="1" t="s">
        <v>74</v>
      </c>
      <c r="H4" s="1"/>
      <c r="J4" t="s">
        <v>5</v>
      </c>
    </row>
    <row r="5" spans="1:10" x14ac:dyDescent="0.3">
      <c r="A5" s="1"/>
      <c r="B5" s="1"/>
      <c r="C5" s="1"/>
      <c r="D5" s="1"/>
      <c r="E5" s="1"/>
      <c r="F5" s="1"/>
      <c r="G5" s="1"/>
      <c r="H5" s="1"/>
    </row>
    <row r="6" spans="1:10" x14ac:dyDescent="0.3">
      <c r="A6" s="1"/>
      <c r="B6" s="1" t="s">
        <v>11</v>
      </c>
      <c r="C6" s="1" t="s">
        <v>10</v>
      </c>
      <c r="D6" s="1" t="s">
        <v>12</v>
      </c>
      <c r="E6" s="1">
        <v>1</v>
      </c>
      <c r="F6" s="1">
        <v>94</v>
      </c>
      <c r="G6" s="1">
        <f>E6*F6</f>
        <v>94</v>
      </c>
      <c r="H6" s="1"/>
      <c r="J6" t="s">
        <v>9</v>
      </c>
    </row>
    <row r="7" spans="1:10" x14ac:dyDescent="0.3">
      <c r="A7" s="1"/>
      <c r="B7" s="1" t="s">
        <v>112</v>
      </c>
      <c r="C7" s="1" t="s">
        <v>14</v>
      </c>
      <c r="D7" s="1">
        <v>11061</v>
      </c>
      <c r="E7" s="1">
        <v>1</v>
      </c>
      <c r="F7" s="1">
        <v>38.950000000000003</v>
      </c>
      <c r="G7" s="1">
        <f>E7*F7</f>
        <v>38.950000000000003</v>
      </c>
      <c r="H7" s="1"/>
      <c r="J7" s="2" t="s">
        <v>133</v>
      </c>
    </row>
    <row r="8" spans="1:10" x14ac:dyDescent="0.3">
      <c r="A8" s="1"/>
      <c r="B8" s="1"/>
      <c r="C8" s="1"/>
      <c r="D8" s="1"/>
      <c r="E8" s="1"/>
      <c r="F8" s="1"/>
      <c r="G8" s="1">
        <f t="shared" ref="G8:G54" si="0">E8*F8</f>
        <v>0</v>
      </c>
      <c r="H8" s="1"/>
    </row>
    <row r="9" spans="1:10" x14ac:dyDescent="0.3">
      <c r="A9" s="1" t="s">
        <v>81</v>
      </c>
      <c r="B9" s="1"/>
      <c r="C9" s="1"/>
      <c r="D9" s="1"/>
      <c r="E9" s="1"/>
      <c r="F9" s="1"/>
      <c r="G9" s="1">
        <f t="shared" si="0"/>
        <v>0</v>
      </c>
      <c r="H9" s="1"/>
    </row>
    <row r="10" spans="1:10" x14ac:dyDescent="0.3">
      <c r="A10" s="1"/>
      <c r="B10" s="1" t="s">
        <v>17</v>
      </c>
      <c r="C10" s="1" t="s">
        <v>7</v>
      </c>
      <c r="D10" s="1">
        <v>1219</v>
      </c>
      <c r="E10" s="1">
        <v>1</v>
      </c>
      <c r="F10" s="1">
        <v>19.95</v>
      </c>
      <c r="G10" s="1">
        <f t="shared" si="0"/>
        <v>19.95</v>
      </c>
      <c r="H10" s="1"/>
      <c r="J10" t="s">
        <v>18</v>
      </c>
    </row>
    <row r="11" spans="1:10" x14ac:dyDescent="0.3">
      <c r="A11" s="1"/>
      <c r="B11" s="1" t="s">
        <v>82</v>
      </c>
      <c r="C11" s="1" t="s">
        <v>26</v>
      </c>
      <c r="D11" s="1" t="s">
        <v>113</v>
      </c>
      <c r="E11" s="1">
        <v>1</v>
      </c>
      <c r="F11" s="1">
        <v>3.07</v>
      </c>
      <c r="G11" s="1">
        <f t="shared" si="0"/>
        <v>3.07</v>
      </c>
      <c r="H11" s="1"/>
      <c r="J11" s="2" t="s">
        <v>134</v>
      </c>
    </row>
    <row r="12" spans="1:10" x14ac:dyDescent="0.3">
      <c r="A12" s="1"/>
      <c r="B12" s="1" t="s">
        <v>6</v>
      </c>
      <c r="C12" s="1" t="s">
        <v>7</v>
      </c>
      <c r="D12" s="1">
        <v>3290</v>
      </c>
      <c r="E12" s="1">
        <v>1</v>
      </c>
      <c r="F12" s="1">
        <v>79.95</v>
      </c>
      <c r="G12" s="1">
        <f t="shared" si="0"/>
        <v>79.95</v>
      </c>
      <c r="H12" s="1"/>
      <c r="I12" s="1" t="s">
        <v>157</v>
      </c>
      <c r="J12" t="s">
        <v>8</v>
      </c>
    </row>
    <row r="13" spans="1:10" x14ac:dyDescent="0.3">
      <c r="A13" s="1"/>
      <c r="B13" s="1" t="s">
        <v>115</v>
      </c>
      <c r="C13" s="1" t="s">
        <v>7</v>
      </c>
      <c r="D13">
        <v>2587</v>
      </c>
      <c r="E13" s="1">
        <v>1</v>
      </c>
      <c r="F13" s="1">
        <v>4.95</v>
      </c>
      <c r="G13" s="1">
        <f t="shared" si="0"/>
        <v>4.95</v>
      </c>
      <c r="H13" s="1"/>
      <c r="J13" s="2" t="s">
        <v>173</v>
      </c>
    </row>
    <row r="14" spans="1:10" ht="31.2" x14ac:dyDescent="0.3">
      <c r="A14" s="1"/>
      <c r="B14" s="1" t="s">
        <v>119</v>
      </c>
      <c r="C14" s="1" t="s">
        <v>26</v>
      </c>
      <c r="D14" s="1" t="s">
        <v>120</v>
      </c>
      <c r="E14" s="1">
        <v>1</v>
      </c>
      <c r="F14" s="1">
        <v>3.55</v>
      </c>
      <c r="G14" s="1">
        <f t="shared" si="0"/>
        <v>3.55</v>
      </c>
      <c r="H14" s="1"/>
      <c r="I14" s="1" t="s">
        <v>141</v>
      </c>
      <c r="J14" s="2" t="s">
        <v>135</v>
      </c>
    </row>
    <row r="15" spans="1:10" x14ac:dyDescent="0.3">
      <c r="A15" s="1"/>
      <c r="B15" s="1"/>
      <c r="C15" s="1"/>
      <c r="D15" s="1"/>
      <c r="E15" s="1"/>
      <c r="F15" s="1"/>
      <c r="G15" s="1">
        <f t="shared" si="0"/>
        <v>0</v>
      </c>
      <c r="H15" s="1"/>
    </row>
    <row r="16" spans="1:10" x14ac:dyDescent="0.3">
      <c r="A16" s="1" t="s">
        <v>79</v>
      </c>
      <c r="B16" s="1"/>
      <c r="C16" s="1"/>
      <c r="D16" s="1"/>
      <c r="E16" s="1"/>
      <c r="F16" s="1"/>
      <c r="G16" s="1">
        <f t="shared" si="0"/>
        <v>0</v>
      </c>
      <c r="H16" s="1"/>
    </row>
    <row r="17" spans="1:10" x14ac:dyDescent="0.3">
      <c r="A17" s="1"/>
      <c r="B17" s="1" t="s">
        <v>30</v>
      </c>
      <c r="C17" s="1" t="s">
        <v>22</v>
      </c>
      <c r="D17" s="1" t="s">
        <v>24</v>
      </c>
      <c r="E17" s="1">
        <v>1</v>
      </c>
      <c r="F17" s="1">
        <v>3.03</v>
      </c>
      <c r="G17" s="1">
        <f t="shared" si="0"/>
        <v>3.03</v>
      </c>
      <c r="H17" s="1"/>
      <c r="J17" t="s">
        <v>23</v>
      </c>
    </row>
    <row r="18" spans="1:10" ht="31.2" x14ac:dyDescent="0.3">
      <c r="A18" s="1"/>
      <c r="B18" s="1" t="s">
        <v>25</v>
      </c>
      <c r="C18" s="1" t="s">
        <v>28</v>
      </c>
      <c r="D18" s="1" t="s">
        <v>27</v>
      </c>
      <c r="E18" s="1">
        <v>1</v>
      </c>
      <c r="F18" s="1">
        <v>65.489999999999995</v>
      </c>
      <c r="G18" s="1">
        <f t="shared" si="0"/>
        <v>65.489999999999995</v>
      </c>
      <c r="H18" s="1"/>
      <c r="I18" s="1" t="s">
        <v>142</v>
      </c>
      <c r="J18" t="s">
        <v>29</v>
      </c>
    </row>
    <row r="19" spans="1:10" x14ac:dyDescent="0.3">
      <c r="A19" s="1"/>
      <c r="B19" s="1" t="s">
        <v>80</v>
      </c>
      <c r="C19" s="1" t="s">
        <v>14</v>
      </c>
      <c r="D19" s="1">
        <v>11138</v>
      </c>
      <c r="E19" s="1">
        <v>1</v>
      </c>
      <c r="F19" s="1">
        <v>0.5</v>
      </c>
      <c r="G19" s="1">
        <f t="shared" si="0"/>
        <v>0.5</v>
      </c>
      <c r="H19" s="1"/>
      <c r="J19" t="s">
        <v>83</v>
      </c>
    </row>
    <row r="20" spans="1:10" x14ac:dyDescent="0.3">
      <c r="A20" s="1"/>
      <c r="B20" s="1" t="s">
        <v>159</v>
      </c>
      <c r="C20" s="1" t="s">
        <v>26</v>
      </c>
      <c r="D20" s="1" t="s">
        <v>158</v>
      </c>
      <c r="E20" s="1">
        <v>1</v>
      </c>
      <c r="F20" s="1">
        <v>23.07</v>
      </c>
      <c r="G20" s="1">
        <f t="shared" si="0"/>
        <v>23.07</v>
      </c>
      <c r="H20" s="1"/>
      <c r="J20" t="s">
        <v>160</v>
      </c>
    </row>
    <row r="21" spans="1:10" x14ac:dyDescent="0.3">
      <c r="A21" s="1"/>
      <c r="B21" s="1" t="s">
        <v>136</v>
      </c>
      <c r="C21" s="1" t="s">
        <v>26</v>
      </c>
      <c r="D21" s="1" t="s">
        <v>114</v>
      </c>
      <c r="E21" s="1">
        <v>3</v>
      </c>
      <c r="F21" s="1">
        <v>5.38</v>
      </c>
      <c r="G21" s="1">
        <f t="shared" si="0"/>
        <v>16.14</v>
      </c>
      <c r="H21" s="1"/>
      <c r="J21" s="2" t="s">
        <v>138</v>
      </c>
    </row>
    <row r="22" spans="1:10" x14ac:dyDescent="0.3">
      <c r="A22" s="1"/>
      <c r="B22" s="1" t="s">
        <v>128</v>
      </c>
      <c r="C22" s="1" t="s">
        <v>26</v>
      </c>
      <c r="D22" s="1" t="s">
        <v>129</v>
      </c>
      <c r="E22" s="1">
        <v>1</v>
      </c>
      <c r="F22" s="1">
        <v>36.47</v>
      </c>
      <c r="G22" s="1">
        <f t="shared" si="0"/>
        <v>36.47</v>
      </c>
      <c r="H22" s="1"/>
      <c r="J22" s="2" t="s">
        <v>137</v>
      </c>
    </row>
    <row r="23" spans="1:10" ht="46.8" x14ac:dyDescent="0.3">
      <c r="B23" s="1" t="s">
        <v>126</v>
      </c>
      <c r="C23" s="1" t="s">
        <v>150</v>
      </c>
      <c r="D23" t="s">
        <v>127</v>
      </c>
      <c r="E23" s="1">
        <v>1</v>
      </c>
      <c r="F23" s="1">
        <v>44.88</v>
      </c>
      <c r="G23" s="1">
        <f>E23*F23</f>
        <v>44.88</v>
      </c>
      <c r="H23" s="1"/>
      <c r="J23" s="2" t="s">
        <v>151</v>
      </c>
    </row>
    <row r="24" spans="1:10" x14ac:dyDescent="0.3">
      <c r="A24" s="1"/>
      <c r="B24" s="1"/>
      <c r="C24" s="1"/>
      <c r="D24" s="1"/>
      <c r="E24" s="1"/>
      <c r="F24" s="1"/>
      <c r="G24" s="1">
        <f t="shared" si="0"/>
        <v>0</v>
      </c>
      <c r="H24" s="1"/>
    </row>
    <row r="25" spans="1:10" x14ac:dyDescent="0.3">
      <c r="A25" s="1" t="s">
        <v>46</v>
      </c>
      <c r="B25" s="1"/>
      <c r="C25" s="1"/>
      <c r="D25" s="1"/>
      <c r="E25" s="1"/>
      <c r="F25" s="1"/>
      <c r="G25" s="1">
        <f t="shared" si="0"/>
        <v>0</v>
      </c>
      <c r="H25" s="1"/>
    </row>
    <row r="26" spans="1:10" x14ac:dyDescent="0.3">
      <c r="B26" s="1" t="s">
        <v>42</v>
      </c>
      <c r="C26" s="1" t="s">
        <v>14</v>
      </c>
      <c r="D26" s="1">
        <v>116</v>
      </c>
      <c r="E26" s="1">
        <v>1</v>
      </c>
      <c r="F26" s="1">
        <v>1.5</v>
      </c>
      <c r="G26" s="1">
        <f t="shared" si="0"/>
        <v>1.5</v>
      </c>
      <c r="H26" s="1"/>
      <c r="J26" t="s">
        <v>43</v>
      </c>
    </row>
    <row r="27" spans="1:10" x14ac:dyDescent="0.3">
      <c r="B27" s="1" t="s">
        <v>44</v>
      </c>
      <c r="C27" s="1" t="s">
        <v>14</v>
      </c>
      <c r="D27" s="1">
        <v>115</v>
      </c>
      <c r="E27" s="1">
        <v>1</v>
      </c>
      <c r="F27" s="1">
        <v>1.5</v>
      </c>
      <c r="G27" s="1">
        <f t="shared" si="0"/>
        <v>1.5</v>
      </c>
      <c r="H27" s="1"/>
      <c r="J27" t="s">
        <v>45</v>
      </c>
    </row>
    <row r="28" spans="1:10" ht="46.8" x14ac:dyDescent="0.3">
      <c r="B28" s="1" t="s">
        <v>122</v>
      </c>
      <c r="C28" s="1" t="s">
        <v>26</v>
      </c>
      <c r="D28" s="1" t="s">
        <v>123</v>
      </c>
      <c r="E28" s="1">
        <v>1</v>
      </c>
      <c r="F28" s="1">
        <v>11.31</v>
      </c>
      <c r="G28" s="1">
        <f t="shared" si="0"/>
        <v>11.31</v>
      </c>
      <c r="H28" s="1"/>
      <c r="I28" s="1" t="s">
        <v>143</v>
      </c>
      <c r="J28" s="2" t="s">
        <v>139</v>
      </c>
    </row>
    <row r="29" spans="1:10" x14ac:dyDescent="0.3">
      <c r="G29" s="1">
        <f t="shared" si="0"/>
        <v>0</v>
      </c>
      <c r="H29" s="1"/>
    </row>
    <row r="30" spans="1:10" x14ac:dyDescent="0.3">
      <c r="A30" t="s">
        <v>51</v>
      </c>
      <c r="G30" s="1">
        <f t="shared" si="0"/>
        <v>0</v>
      </c>
      <c r="H30" s="1"/>
    </row>
    <row r="31" spans="1:10" ht="46.8" x14ac:dyDescent="0.3">
      <c r="B31" s="1" t="s">
        <v>145</v>
      </c>
      <c r="C31" s="1" t="s">
        <v>26</v>
      </c>
      <c r="E31" s="1">
        <v>1</v>
      </c>
      <c r="F31" s="1">
        <v>0.1</v>
      </c>
      <c r="G31" s="1">
        <f t="shared" si="0"/>
        <v>0.1</v>
      </c>
      <c r="H31" s="1"/>
      <c r="I31" s="1" t="s">
        <v>144</v>
      </c>
      <c r="J31" t="s">
        <v>52</v>
      </c>
    </row>
    <row r="32" spans="1:10" x14ac:dyDescent="0.3">
      <c r="B32" s="1" t="s">
        <v>54</v>
      </c>
      <c r="C32" s="1" t="s">
        <v>26</v>
      </c>
      <c r="D32" t="s">
        <v>55</v>
      </c>
      <c r="E32" s="1">
        <v>1</v>
      </c>
      <c r="F32" s="1">
        <v>0.5</v>
      </c>
      <c r="G32" s="1">
        <f t="shared" si="0"/>
        <v>0.5</v>
      </c>
      <c r="H32" s="1"/>
      <c r="J32" t="s">
        <v>53</v>
      </c>
    </row>
    <row r="33" spans="1:10" x14ac:dyDescent="0.3">
      <c r="B33" s="1" t="s">
        <v>56</v>
      </c>
      <c r="C33" s="1" t="s">
        <v>26</v>
      </c>
      <c r="D33" t="s">
        <v>57</v>
      </c>
      <c r="E33" s="1">
        <v>7</v>
      </c>
      <c r="F33" s="1">
        <v>0.55000000000000004</v>
      </c>
      <c r="G33" s="1">
        <f t="shared" si="0"/>
        <v>3.8500000000000005</v>
      </c>
      <c r="H33" s="1"/>
      <c r="J33" t="s">
        <v>58</v>
      </c>
    </row>
    <row r="34" spans="1:10" x14ac:dyDescent="0.3">
      <c r="B34" s="1" t="s">
        <v>61</v>
      </c>
      <c r="C34" s="1" t="s">
        <v>26</v>
      </c>
      <c r="D34" t="s">
        <v>60</v>
      </c>
      <c r="E34" s="1">
        <v>4</v>
      </c>
      <c r="F34" s="1">
        <v>3.83</v>
      </c>
      <c r="G34" s="1">
        <f t="shared" si="0"/>
        <v>15.32</v>
      </c>
      <c r="H34" s="1"/>
      <c r="J34" t="s">
        <v>59</v>
      </c>
    </row>
    <row r="35" spans="1:10" ht="31.2" x14ac:dyDescent="0.3">
      <c r="B35" s="1" t="s">
        <v>147</v>
      </c>
      <c r="C35" s="1"/>
      <c r="E35" s="1">
        <v>6</v>
      </c>
      <c r="F35" s="1"/>
      <c r="G35" s="1">
        <f t="shared" si="0"/>
        <v>0</v>
      </c>
      <c r="H35" s="1"/>
      <c r="I35" s="1" t="s">
        <v>146</v>
      </c>
    </row>
    <row r="36" spans="1:10" ht="31.2" x14ac:dyDescent="0.3">
      <c r="B36" s="1" t="s">
        <v>117</v>
      </c>
      <c r="C36" s="1" t="s">
        <v>26</v>
      </c>
      <c r="D36" t="s">
        <v>116</v>
      </c>
      <c r="E36" s="1">
        <v>1</v>
      </c>
      <c r="F36" s="1">
        <v>5.13</v>
      </c>
      <c r="G36" s="1">
        <f t="shared" si="0"/>
        <v>5.13</v>
      </c>
      <c r="H36" s="1"/>
      <c r="J36" s="2" t="s">
        <v>148</v>
      </c>
    </row>
    <row r="37" spans="1:10" ht="31.2" x14ac:dyDescent="0.3">
      <c r="B37" s="1" t="s">
        <v>165</v>
      </c>
      <c r="C37" s="1" t="s">
        <v>26</v>
      </c>
      <c r="D37" t="s">
        <v>118</v>
      </c>
      <c r="E37" s="1">
        <v>1</v>
      </c>
      <c r="F37" s="1">
        <v>0.5</v>
      </c>
      <c r="G37" s="1">
        <f t="shared" si="0"/>
        <v>0.5</v>
      </c>
      <c r="H37" s="1"/>
      <c r="J37" s="2" t="s">
        <v>149</v>
      </c>
    </row>
    <row r="38" spans="1:10" x14ac:dyDescent="0.3">
      <c r="G38" s="1">
        <f t="shared" si="0"/>
        <v>0</v>
      </c>
      <c r="H38" s="1"/>
    </row>
    <row r="39" spans="1:10" x14ac:dyDescent="0.3">
      <c r="A39" t="s">
        <v>65</v>
      </c>
      <c r="G39" s="1">
        <f t="shared" si="0"/>
        <v>0</v>
      </c>
      <c r="H39" s="1"/>
    </row>
    <row r="40" spans="1:10" x14ac:dyDescent="0.3">
      <c r="B40" s="1" t="s">
        <v>62</v>
      </c>
      <c r="C40" s="1" t="s">
        <v>26</v>
      </c>
      <c r="D40" t="s">
        <v>63</v>
      </c>
      <c r="E40" s="1">
        <v>3</v>
      </c>
      <c r="F40" s="1">
        <v>2.42</v>
      </c>
      <c r="G40" s="1">
        <f t="shared" si="0"/>
        <v>7.26</v>
      </c>
      <c r="H40" s="1"/>
      <c r="J40" t="s">
        <v>64</v>
      </c>
    </row>
    <row r="41" spans="1:10" x14ac:dyDescent="0.3">
      <c r="A41" s="1"/>
      <c r="B41" s="1" t="s">
        <v>39</v>
      </c>
      <c r="C41" s="1" t="s">
        <v>37</v>
      </c>
      <c r="D41" s="1">
        <v>9353</v>
      </c>
      <c r="E41" s="1">
        <v>2</v>
      </c>
      <c r="F41" s="1">
        <v>7.95</v>
      </c>
      <c r="G41" s="1">
        <f t="shared" si="0"/>
        <v>15.9</v>
      </c>
      <c r="H41" s="1"/>
      <c r="J41" t="s">
        <v>40</v>
      </c>
    </row>
    <row r="42" spans="1:10" x14ac:dyDescent="0.3">
      <c r="B42" s="1" t="s">
        <v>66</v>
      </c>
      <c r="C42" s="1" t="s">
        <v>26</v>
      </c>
      <c r="D42">
        <v>9900</v>
      </c>
      <c r="E42" s="1">
        <v>8</v>
      </c>
      <c r="F42" s="1">
        <v>0.06</v>
      </c>
      <c r="G42" s="1">
        <f t="shared" si="0"/>
        <v>0.48</v>
      </c>
      <c r="H42" s="1"/>
      <c r="J42" t="s">
        <v>67</v>
      </c>
    </row>
    <row r="43" spans="1:10" x14ac:dyDescent="0.3">
      <c r="B43" s="1" t="s">
        <v>69</v>
      </c>
      <c r="C43" s="1" t="s">
        <v>26</v>
      </c>
      <c r="D43" t="s">
        <v>70</v>
      </c>
      <c r="E43" s="1">
        <v>1</v>
      </c>
      <c r="F43" s="1">
        <v>16.2</v>
      </c>
      <c r="G43" s="1">
        <f t="shared" si="0"/>
        <v>16.2</v>
      </c>
      <c r="H43" s="1"/>
      <c r="J43" t="s">
        <v>68</v>
      </c>
    </row>
    <row r="44" spans="1:10" x14ac:dyDescent="0.3">
      <c r="B44" s="1" t="s">
        <v>71</v>
      </c>
      <c r="C44" s="1" t="s">
        <v>26</v>
      </c>
      <c r="D44">
        <v>2203</v>
      </c>
      <c r="E44" s="1">
        <v>8</v>
      </c>
      <c r="F44" s="1">
        <v>0.44</v>
      </c>
      <c r="G44" s="1">
        <f t="shared" si="0"/>
        <v>3.52</v>
      </c>
      <c r="H44" s="1"/>
      <c r="J44" t="s">
        <v>72</v>
      </c>
    </row>
    <row r="45" spans="1:10" ht="31.2" x14ac:dyDescent="0.3">
      <c r="B45" s="1" t="s">
        <v>75</v>
      </c>
      <c r="C45" s="1" t="s">
        <v>76</v>
      </c>
      <c r="D45" t="s">
        <v>77</v>
      </c>
      <c r="E45" s="1">
        <v>1</v>
      </c>
      <c r="F45">
        <v>33.840000000000003</v>
      </c>
      <c r="G45" s="1">
        <f t="shared" si="0"/>
        <v>33.840000000000003</v>
      </c>
      <c r="H45" s="1"/>
      <c r="J45" t="s">
        <v>78</v>
      </c>
    </row>
    <row r="46" spans="1:10" x14ac:dyDescent="0.3">
      <c r="B46" s="1" t="s">
        <v>167</v>
      </c>
      <c r="C46" s="1" t="s">
        <v>166</v>
      </c>
      <c r="D46" t="s">
        <v>169</v>
      </c>
      <c r="E46" s="1">
        <v>1</v>
      </c>
      <c r="F46" s="1">
        <v>34.39</v>
      </c>
      <c r="G46" s="1">
        <f t="shared" si="0"/>
        <v>34.39</v>
      </c>
      <c r="H46" s="1"/>
      <c r="J46" t="s">
        <v>168</v>
      </c>
    </row>
    <row r="47" spans="1:10" x14ac:dyDescent="0.3">
      <c r="B47" s="1" t="s">
        <v>121</v>
      </c>
      <c r="C47" s="1"/>
      <c r="E47" s="1"/>
      <c r="F47" s="1"/>
      <c r="G47" s="1">
        <f t="shared" si="0"/>
        <v>0</v>
      </c>
      <c r="H47" s="1"/>
    </row>
    <row r="48" spans="1:10" x14ac:dyDescent="0.3">
      <c r="B48" s="1"/>
      <c r="C48" s="1"/>
      <c r="G48" s="1">
        <f t="shared" si="0"/>
        <v>0</v>
      </c>
      <c r="H48" s="1"/>
    </row>
    <row r="49" spans="1:10" x14ac:dyDescent="0.3">
      <c r="A49" t="s">
        <v>73</v>
      </c>
      <c r="G49" s="1">
        <f t="shared" si="0"/>
        <v>0</v>
      </c>
      <c r="H49" s="1"/>
    </row>
    <row r="50" spans="1:10" ht="31.2" x14ac:dyDescent="0.3">
      <c r="B50" s="1" t="s">
        <v>19</v>
      </c>
      <c r="C50" s="1" t="s">
        <v>20</v>
      </c>
      <c r="D50" s="1">
        <v>2072</v>
      </c>
      <c r="E50" s="1">
        <v>1</v>
      </c>
      <c r="F50" s="1">
        <v>2.75</v>
      </c>
      <c r="G50" s="1">
        <f t="shared" si="0"/>
        <v>2.75</v>
      </c>
      <c r="H50" s="1"/>
      <c r="I50" s="1" t="s">
        <v>156</v>
      </c>
      <c r="J50" t="s">
        <v>21</v>
      </c>
    </row>
    <row r="51" spans="1:10" x14ac:dyDescent="0.3">
      <c r="B51" s="1" t="s">
        <v>15</v>
      </c>
      <c r="C51" s="1" t="s">
        <v>14</v>
      </c>
      <c r="D51" s="1">
        <v>512</v>
      </c>
      <c r="E51" s="1">
        <v>1</v>
      </c>
      <c r="F51" s="1">
        <v>3.95</v>
      </c>
      <c r="G51" s="1">
        <f t="shared" si="0"/>
        <v>3.95</v>
      </c>
      <c r="H51" s="1"/>
      <c r="I51" s="1" t="s">
        <v>155</v>
      </c>
      <c r="J51" t="s">
        <v>16</v>
      </c>
    </row>
    <row r="52" spans="1:10" ht="31.2" x14ac:dyDescent="0.3">
      <c r="B52" s="1" t="s">
        <v>124</v>
      </c>
      <c r="C52" s="1" t="s">
        <v>152</v>
      </c>
      <c r="D52" s="1" t="s">
        <v>153</v>
      </c>
      <c r="E52" s="1">
        <v>1</v>
      </c>
      <c r="F52" s="1">
        <v>7.24</v>
      </c>
      <c r="G52" s="1">
        <f t="shared" si="0"/>
        <v>7.24</v>
      </c>
      <c r="H52" s="1"/>
      <c r="J52" s="2" t="s">
        <v>154</v>
      </c>
    </row>
    <row r="53" spans="1:10" ht="46.8" x14ac:dyDescent="0.3">
      <c r="B53" s="1" t="s">
        <v>163</v>
      </c>
      <c r="C53" s="1" t="s">
        <v>164</v>
      </c>
      <c r="D53" s="1"/>
      <c r="E53" s="1">
        <v>5</v>
      </c>
      <c r="F53" s="1"/>
      <c r="G53" s="1">
        <f t="shared" si="0"/>
        <v>0</v>
      </c>
      <c r="H53" s="1"/>
      <c r="I53" s="1" t="s">
        <v>170</v>
      </c>
    </row>
    <row r="54" spans="1:10" ht="31.2" x14ac:dyDescent="0.3">
      <c r="B54" s="1" t="s">
        <v>125</v>
      </c>
      <c r="C54" s="1" t="s">
        <v>164</v>
      </c>
      <c r="D54" s="1"/>
      <c r="E54" s="1">
        <v>14</v>
      </c>
      <c r="F54" s="1"/>
      <c r="G54" s="1">
        <f t="shared" si="0"/>
        <v>0</v>
      </c>
      <c r="H54" s="1"/>
      <c r="I54" s="1" t="s">
        <v>171</v>
      </c>
    </row>
    <row r="55" spans="1:10" ht="31.2" x14ac:dyDescent="0.3">
      <c r="B55" s="1" t="s">
        <v>130</v>
      </c>
      <c r="C55" s="1" t="s">
        <v>10</v>
      </c>
      <c r="D55" s="1" t="s">
        <v>132</v>
      </c>
      <c r="E55" s="1">
        <v>1</v>
      </c>
      <c r="F55" s="1">
        <v>1</v>
      </c>
      <c r="G55" s="1">
        <f>E55*F55</f>
        <v>1</v>
      </c>
      <c r="H55" s="1"/>
      <c r="I55" s="1" t="s">
        <v>172</v>
      </c>
      <c r="J55" s="2" t="s">
        <v>131</v>
      </c>
    </row>
    <row r="56" spans="1:10" ht="31.2" x14ac:dyDescent="0.3">
      <c r="B56" s="1" t="s">
        <v>161</v>
      </c>
      <c r="C56" s="1" t="s">
        <v>162</v>
      </c>
      <c r="E56" s="1">
        <v>1</v>
      </c>
    </row>
    <row r="57" spans="1:10" x14ac:dyDescent="0.3">
      <c r="B57" s="1"/>
      <c r="E57" s="1"/>
      <c r="H57" s="1">
        <f>SUM(G6:G59)</f>
        <v>600.24</v>
      </c>
    </row>
    <row r="58" spans="1:10" x14ac:dyDescent="0.3">
      <c r="B58" s="1"/>
      <c r="H58" s="1"/>
    </row>
    <row r="59" spans="1:10" x14ac:dyDescent="0.3">
      <c r="B59" s="1"/>
      <c r="H59" s="1"/>
    </row>
    <row r="60" spans="1:10" x14ac:dyDescent="0.3">
      <c r="A60" s="1"/>
      <c r="B60" s="1"/>
      <c r="C60" s="1"/>
      <c r="D60" s="1"/>
      <c r="E60" s="1"/>
      <c r="F60" s="1"/>
      <c r="G60" s="1"/>
      <c r="H60" s="1"/>
    </row>
    <row r="61" spans="1:10" x14ac:dyDescent="0.3">
      <c r="A61" s="1"/>
      <c r="B61" s="1"/>
      <c r="C61" s="1"/>
      <c r="D61" s="1"/>
      <c r="E61" s="1"/>
      <c r="F61" s="1"/>
      <c r="G61" s="1"/>
      <c r="H61" s="1"/>
    </row>
    <row r="62" spans="1:10" x14ac:dyDescent="0.3">
      <c r="A62" s="1"/>
      <c r="B62" s="1"/>
      <c r="C62" s="1"/>
      <c r="D62" s="1"/>
      <c r="E62" s="1"/>
      <c r="F62" s="1"/>
      <c r="G62" s="1"/>
      <c r="H62" s="1"/>
    </row>
    <row r="63" spans="1:10" x14ac:dyDescent="0.3">
      <c r="A63" s="1"/>
      <c r="B63" s="1"/>
      <c r="C63" s="1"/>
      <c r="D63" s="1"/>
      <c r="E63" s="1"/>
      <c r="F63" s="1"/>
      <c r="G63" s="1"/>
      <c r="H63" s="1"/>
    </row>
  </sheetData>
  <hyperlinks>
    <hyperlink ref="J55" r:id="rId1"/>
    <hyperlink ref="J7" r:id="rId2"/>
    <hyperlink ref="J11" r:id="rId3"/>
    <hyperlink ref="J14" r:id="rId4"/>
    <hyperlink ref="J22" r:id="rId5"/>
    <hyperlink ref="J21" r:id="rId6"/>
    <hyperlink ref="J28" r:id="rId7"/>
    <hyperlink ref="J36" r:id="rId8"/>
    <hyperlink ref="J37" r:id="rId9"/>
    <hyperlink ref="J23" r:id="rId10"/>
    <hyperlink ref="J52" r:id="rId11" display="https://www.digikey.com/product-detail/en/tensility-international-corp/11-00056/839-1221-ND/4836523?utm_adgroup=Power%2C%20Line%20Cables%20and%20Extension%20Cords&amp;utm_source=google&amp;utm_medium=cpc&amp;utm_campaign=Shopping_Cable%20Assemblies&amp;utm_term=&amp;utm_content=Power%2C%20Line%20Cables%20and%20Extension%20Cords&amp;gclid=Cj0KCQjwj7v0BRDOARIsAGh37iqu2zP5DW6VvlET6AIlDSm2eFhuOFF5MCZgiiOp7EpDFCuDrCm0Jd4aAmrFEALw_wcB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opLeftCell="A37" workbookViewId="0">
      <selection activeCell="D64" sqref="D64"/>
    </sheetView>
  </sheetViews>
  <sheetFormatPr defaultColWidth="11.19921875" defaultRowHeight="15.6" x14ac:dyDescent="0.3"/>
  <cols>
    <col min="2" max="2" width="24.19921875" customWidth="1"/>
  </cols>
  <sheetData>
    <row r="1" spans="1:4" x14ac:dyDescent="0.3">
      <c r="A1" s="1"/>
      <c r="B1" s="1" t="s">
        <v>1</v>
      </c>
      <c r="C1" s="1" t="s">
        <v>3</v>
      </c>
      <c r="D1" s="1"/>
    </row>
    <row r="2" spans="1:4" x14ac:dyDescent="0.3">
      <c r="A2" s="1"/>
      <c r="B2" s="1"/>
      <c r="C2" s="1"/>
      <c r="D2" s="1"/>
    </row>
    <row r="3" spans="1:4" ht="62.4" x14ac:dyDescent="0.3">
      <c r="A3" s="1"/>
      <c r="B3" s="1" t="s">
        <v>87</v>
      </c>
      <c r="C3" s="1">
        <v>1</v>
      </c>
      <c r="D3" s="1"/>
    </row>
    <row r="4" spans="1:4" x14ac:dyDescent="0.3">
      <c r="A4" s="1"/>
      <c r="B4" s="1" t="s">
        <v>13</v>
      </c>
      <c r="C4" s="1">
        <v>1</v>
      </c>
      <c r="D4" s="1"/>
    </row>
    <row r="5" spans="1:4" x14ac:dyDescent="0.3">
      <c r="A5" s="1"/>
      <c r="B5" s="1"/>
      <c r="C5" s="1"/>
      <c r="D5" s="1"/>
    </row>
    <row r="6" spans="1:4" x14ac:dyDescent="0.3">
      <c r="A6" s="1" t="s">
        <v>81</v>
      </c>
      <c r="B6" s="1"/>
      <c r="C6" s="1"/>
      <c r="D6" s="1"/>
    </row>
    <row r="7" spans="1:4" x14ac:dyDescent="0.3">
      <c r="A7" s="1"/>
      <c r="B7" s="1" t="s">
        <v>17</v>
      </c>
      <c r="C7" s="1">
        <v>1</v>
      </c>
      <c r="D7" s="1"/>
    </row>
    <row r="8" spans="1:4" x14ac:dyDescent="0.3">
      <c r="A8" s="1"/>
      <c r="B8" s="1" t="s">
        <v>82</v>
      </c>
      <c r="C8" s="1">
        <v>1</v>
      </c>
    </row>
    <row r="9" spans="1:4" ht="109.2" x14ac:dyDescent="0.3">
      <c r="A9" s="1"/>
      <c r="B9" s="1" t="s">
        <v>88</v>
      </c>
      <c r="C9" s="1">
        <v>1</v>
      </c>
      <c r="D9" s="1"/>
    </row>
    <row r="10" spans="1:4" x14ac:dyDescent="0.3">
      <c r="A10" s="1"/>
      <c r="B10" s="1"/>
      <c r="C10" s="1"/>
      <c r="D10" s="1"/>
    </row>
    <row r="11" spans="1:4" x14ac:dyDescent="0.3">
      <c r="A11" s="1" t="s">
        <v>79</v>
      </c>
      <c r="B11" s="1"/>
      <c r="C11" s="1"/>
      <c r="D11" s="1"/>
    </row>
    <row r="12" spans="1:4" x14ac:dyDescent="0.3">
      <c r="A12" s="1"/>
      <c r="B12" s="1" t="s">
        <v>89</v>
      </c>
      <c r="C12" s="1">
        <v>1</v>
      </c>
      <c r="D12" s="1"/>
    </row>
    <row r="13" spans="1:4" ht="31.2" x14ac:dyDescent="0.3">
      <c r="A13" s="1"/>
      <c r="B13" s="1" t="s">
        <v>90</v>
      </c>
      <c r="C13" s="1">
        <v>1</v>
      </c>
      <c r="D13" s="1"/>
    </row>
    <row r="14" spans="1:4" x14ac:dyDescent="0.3">
      <c r="A14" s="1"/>
      <c r="B14" s="1" t="s">
        <v>80</v>
      </c>
      <c r="C14" s="1">
        <v>1</v>
      </c>
      <c r="D14" s="1"/>
    </row>
    <row r="15" spans="1:4" x14ac:dyDescent="0.3">
      <c r="A15" s="1"/>
      <c r="B15" s="1" t="s">
        <v>86</v>
      </c>
      <c r="C15" s="1">
        <v>1</v>
      </c>
      <c r="D15" s="1"/>
    </row>
    <row r="16" spans="1:4" x14ac:dyDescent="0.3">
      <c r="A16" s="1"/>
      <c r="B16" s="1"/>
      <c r="C16" s="1"/>
      <c r="D16" s="1"/>
    </row>
    <row r="17" spans="1:4" x14ac:dyDescent="0.3">
      <c r="A17" s="1" t="s">
        <v>46</v>
      </c>
      <c r="B17" s="1"/>
      <c r="C17" s="1"/>
      <c r="D17" s="1"/>
    </row>
    <row r="18" spans="1:4" ht="31.2" x14ac:dyDescent="0.3">
      <c r="A18" s="1"/>
      <c r="B18" s="1" t="s">
        <v>34</v>
      </c>
      <c r="C18" s="1">
        <v>7</v>
      </c>
      <c r="D18" s="1"/>
    </row>
    <row r="19" spans="1:4" x14ac:dyDescent="0.3">
      <c r="A19" s="1"/>
      <c r="B19" s="1" t="s">
        <v>35</v>
      </c>
      <c r="C19" s="1">
        <v>14</v>
      </c>
      <c r="D19" s="1"/>
    </row>
    <row r="20" spans="1:4" ht="31.2" x14ac:dyDescent="0.3">
      <c r="A20" s="1"/>
      <c r="B20" s="1" t="s">
        <v>36</v>
      </c>
      <c r="C20" s="1">
        <v>11</v>
      </c>
      <c r="D20" s="1"/>
    </row>
    <row r="21" spans="1:4" ht="31.2" x14ac:dyDescent="0.3">
      <c r="A21" s="1"/>
      <c r="B21" s="1" t="s">
        <v>38</v>
      </c>
      <c r="C21" s="1">
        <v>1</v>
      </c>
      <c r="D21" s="1"/>
    </row>
    <row r="22" spans="1:4" ht="31.2" x14ac:dyDescent="0.3">
      <c r="A22" s="1"/>
      <c r="B22" s="1" t="s">
        <v>47</v>
      </c>
      <c r="C22" s="1">
        <v>1</v>
      </c>
      <c r="D22" s="1"/>
    </row>
    <row r="23" spans="1:4" x14ac:dyDescent="0.3">
      <c r="A23" s="1"/>
      <c r="B23" s="1" t="s">
        <v>48</v>
      </c>
      <c r="C23" s="1">
        <v>1</v>
      </c>
      <c r="D23" s="1"/>
    </row>
    <row r="24" spans="1:4" ht="31.2" x14ac:dyDescent="0.3">
      <c r="A24" s="1"/>
      <c r="B24" s="1" t="s">
        <v>49</v>
      </c>
      <c r="C24" s="1">
        <v>1</v>
      </c>
      <c r="D24" s="1"/>
    </row>
    <row r="25" spans="1:4" ht="31.2" x14ac:dyDescent="0.3">
      <c r="A25" s="1"/>
      <c r="B25" s="1" t="s">
        <v>50</v>
      </c>
      <c r="C25" s="1">
        <v>1</v>
      </c>
      <c r="D25" s="1"/>
    </row>
    <row r="26" spans="1:4" ht="31.2" x14ac:dyDescent="0.3">
      <c r="A26" s="1"/>
      <c r="B26" s="1" t="s">
        <v>84</v>
      </c>
      <c r="C26" s="1">
        <v>2</v>
      </c>
      <c r="D26" s="1"/>
    </row>
    <row r="27" spans="1:4" ht="31.2" x14ac:dyDescent="0.3">
      <c r="B27" s="1" t="s">
        <v>85</v>
      </c>
      <c r="C27" s="1">
        <v>2</v>
      </c>
    </row>
    <row r="28" spans="1:4" x14ac:dyDescent="0.3">
      <c r="B28" s="1" t="s">
        <v>42</v>
      </c>
      <c r="C28" s="1"/>
      <c r="D28" s="1"/>
    </row>
    <row r="29" spans="1:4" x14ac:dyDescent="0.3">
      <c r="B29" s="1" t="s">
        <v>44</v>
      </c>
      <c r="C29" s="1"/>
      <c r="D29" s="1"/>
    </row>
    <row r="31" spans="1:4" x14ac:dyDescent="0.3">
      <c r="A31" t="s">
        <v>51</v>
      </c>
    </row>
    <row r="32" spans="1:4" ht="46.8" x14ac:dyDescent="0.3">
      <c r="B32" s="1" t="s">
        <v>91</v>
      </c>
      <c r="C32" s="1">
        <v>1</v>
      </c>
    </row>
    <row r="33" spans="1:4" ht="46.8" x14ac:dyDescent="0.3">
      <c r="B33" s="1" t="s">
        <v>92</v>
      </c>
      <c r="C33" s="1">
        <v>1</v>
      </c>
      <c r="D33" s="1"/>
    </row>
    <row r="35" spans="1:4" x14ac:dyDescent="0.3">
      <c r="A35" t="s">
        <v>65</v>
      </c>
    </row>
    <row r="36" spans="1:4" x14ac:dyDescent="0.3">
      <c r="A36" s="1"/>
      <c r="B36" s="1" t="s">
        <v>39</v>
      </c>
      <c r="C36" s="1"/>
      <c r="D36" s="1"/>
    </row>
    <row r="37" spans="1:4" x14ac:dyDescent="0.3">
      <c r="A37" s="1"/>
      <c r="B37" s="1" t="s">
        <v>41</v>
      </c>
      <c r="C37" s="1"/>
      <c r="D37" s="1"/>
    </row>
    <row r="38" spans="1:4" x14ac:dyDescent="0.3">
      <c r="B38" s="1" t="s">
        <v>66</v>
      </c>
      <c r="C38" s="1">
        <v>8</v>
      </c>
    </row>
    <row r="39" spans="1:4" x14ac:dyDescent="0.3">
      <c r="B39" s="1" t="s">
        <v>93</v>
      </c>
      <c r="C39" s="1"/>
    </row>
    <row r="40" spans="1:4" x14ac:dyDescent="0.3">
      <c r="B40" s="1" t="s">
        <v>71</v>
      </c>
      <c r="C40" s="1">
        <v>8</v>
      </c>
    </row>
    <row r="41" spans="1:4" ht="31.2" x14ac:dyDescent="0.3">
      <c r="B41" s="1" t="s">
        <v>94</v>
      </c>
      <c r="C41" s="1">
        <v>1</v>
      </c>
    </row>
    <row r="42" spans="1:4" ht="31.2" x14ac:dyDescent="0.3">
      <c r="B42" s="1" t="s">
        <v>95</v>
      </c>
    </row>
    <row r="43" spans="1:4" x14ac:dyDescent="0.3">
      <c r="B43" s="1" t="s">
        <v>96</v>
      </c>
      <c r="C43" s="1">
        <v>1</v>
      </c>
    </row>
    <row r="44" spans="1:4" x14ac:dyDescent="0.3">
      <c r="B44" s="1" t="s">
        <v>97</v>
      </c>
      <c r="C44" s="1">
        <v>1</v>
      </c>
    </row>
    <row r="45" spans="1:4" x14ac:dyDescent="0.3">
      <c r="B45" s="1"/>
    </row>
    <row r="46" spans="1:4" x14ac:dyDescent="0.3">
      <c r="A46" t="s">
        <v>73</v>
      </c>
    </row>
    <row r="47" spans="1:4" x14ac:dyDescent="0.3">
      <c r="B47" s="1" t="s">
        <v>98</v>
      </c>
      <c r="C47" s="1"/>
    </row>
    <row r="48" spans="1:4" x14ac:dyDescent="0.3">
      <c r="B48" t="s">
        <v>99</v>
      </c>
      <c r="C48" s="1"/>
    </row>
    <row r="49" spans="1:4" x14ac:dyDescent="0.3">
      <c r="B49" t="s">
        <v>100</v>
      </c>
    </row>
    <row r="50" spans="1:4" x14ac:dyDescent="0.3">
      <c r="B50" s="1" t="s">
        <v>101</v>
      </c>
      <c r="C50" s="1"/>
      <c r="D50" s="1"/>
    </row>
    <row r="51" spans="1:4" x14ac:dyDescent="0.3">
      <c r="B51" s="1" t="s">
        <v>31</v>
      </c>
      <c r="C51" s="1"/>
      <c r="D51" s="1"/>
    </row>
    <row r="52" spans="1:4" x14ac:dyDescent="0.3">
      <c r="B52" s="1" t="s">
        <v>32</v>
      </c>
      <c r="C52" s="1"/>
      <c r="D52" s="1"/>
    </row>
    <row r="53" spans="1:4" x14ac:dyDescent="0.3">
      <c r="B53" s="1" t="s">
        <v>33</v>
      </c>
      <c r="C53" s="1"/>
      <c r="D53" s="1"/>
    </row>
    <row r="54" spans="1:4" ht="31.2" x14ac:dyDescent="0.3">
      <c r="B54" s="1" t="s">
        <v>102</v>
      </c>
      <c r="C54" s="1"/>
      <c r="D54" s="1"/>
    </row>
    <row r="56" spans="1:4" x14ac:dyDescent="0.3">
      <c r="A56" t="s">
        <v>103</v>
      </c>
    </row>
    <row r="57" spans="1:4" x14ac:dyDescent="0.3">
      <c r="A57" s="1"/>
      <c r="B57" s="1" t="s">
        <v>108</v>
      </c>
      <c r="C57">
        <v>1</v>
      </c>
    </row>
    <row r="58" spans="1:4" ht="31.2" x14ac:dyDescent="0.3">
      <c r="A58" s="1"/>
      <c r="B58" s="1" t="s">
        <v>104</v>
      </c>
      <c r="C58">
        <v>1</v>
      </c>
    </row>
    <row r="59" spans="1:4" x14ac:dyDescent="0.3">
      <c r="A59" s="1"/>
      <c r="B59" s="1" t="s">
        <v>109</v>
      </c>
      <c r="C59">
        <v>1</v>
      </c>
    </row>
    <row r="60" spans="1:4" ht="31.2" x14ac:dyDescent="0.3">
      <c r="A60" s="1"/>
      <c r="B60" s="1" t="s">
        <v>110</v>
      </c>
      <c r="C60">
        <v>1</v>
      </c>
    </row>
    <row r="61" spans="1:4" ht="31.2" x14ac:dyDescent="0.3">
      <c r="A61" s="1"/>
      <c r="B61" s="1" t="s">
        <v>107</v>
      </c>
      <c r="C61">
        <v>1</v>
      </c>
    </row>
    <row r="62" spans="1:4" ht="31.2" x14ac:dyDescent="0.3">
      <c r="A62" s="1"/>
      <c r="B62" s="1" t="s">
        <v>105</v>
      </c>
      <c r="C62">
        <v>1</v>
      </c>
    </row>
    <row r="63" spans="1:4" ht="31.2" x14ac:dyDescent="0.3">
      <c r="A63" s="1"/>
      <c r="B63" s="1" t="s">
        <v>106</v>
      </c>
      <c r="C63">
        <v>1</v>
      </c>
    </row>
    <row r="64" spans="1:4" x14ac:dyDescent="0.3">
      <c r="A64" s="1"/>
      <c r="B64" s="1" t="s">
        <v>111</v>
      </c>
      <c r="C6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Specific BOM</vt:lpstr>
      <vt:lpstr>Sanitized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Araki</dc:creator>
  <cp:lastModifiedBy>Leila Iñigo De La Cruz - TNW</cp:lastModifiedBy>
  <dcterms:created xsi:type="dcterms:W3CDTF">2020-03-25T14:42:51Z</dcterms:created>
  <dcterms:modified xsi:type="dcterms:W3CDTF">2020-05-03T06:35:12Z</dcterms:modified>
</cp:coreProperties>
</file>