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chelemazza/Desktop/Università/Ingegneria Gestionale/2 Anno/Impianti Industriali T-AB/Progetto/"/>
    </mc:Choice>
  </mc:AlternateContent>
  <xr:revisionPtr revIDLastSave="0" documentId="13_ncr:1_{00A9BA60-9F0A-9F40-B204-2EE8EB67C62C}" xr6:coauthVersionLast="47" xr6:coauthVersionMax="47" xr10:uidLastSave="{00000000-0000-0000-0000-000000000000}"/>
  <bookViews>
    <workbookView xWindow="-4900" yWindow="-21100" windowWidth="38400" windowHeight="21100" activeTab="10" xr2:uid="{B42A0276-26C1-6B49-B3CD-D64ABA637F03}"/>
  </bookViews>
  <sheets>
    <sheet name="Tabella 3.0" sheetId="2" r:id="rId1"/>
    <sheet name="P-Matrix" sheetId="8" r:id="rId2"/>
    <sheet name="R-Matrix" sheetId="12" r:id="rId3"/>
    <sheet name="S-Matrix" sheetId="13" r:id="rId4"/>
    <sheet name="TCR 1 Ranking" sheetId="9" r:id="rId5"/>
    <sheet name="TCR 2 Positioning" sheetId="10" r:id="rId6"/>
    <sheet name="Layout fatto" sheetId="15" r:id="rId7"/>
    <sheet name="Caso 1" sheetId="19" r:id="rId8"/>
    <sheet name="Caso 2" sheetId="17" r:id="rId9"/>
    <sheet name="Punto 4.1" sheetId="20" r:id="rId10"/>
    <sheet name="Punto 4.2" sheetId="21" r:id="rId11"/>
  </sheets>
  <definedNames>
    <definedName name="Tabella_3___From_To_Matrix__etichette_complete_" localSheetId="9">'Punto 4.1'!#REF!</definedName>
    <definedName name="Tabella_3___From_To_Matrix__etichette_complete_" localSheetId="0">'Tabella 3.0'!$A$2:$Z$27</definedName>
    <definedName name="Tabella_3___From_To_Matrix__etichette_complete__2" localSheetId="1">'P-Matrix'!$A$12:$V$33</definedName>
    <definedName name="Tabella_3___From_To_Matrix__etichette_complete__2" localSheetId="9">'Punto 4.1'!#REF!</definedName>
    <definedName name="Tabella_3___From_To_Matrix__etichette_complete__2" localSheetId="2">'R-Matrix'!$A$12:$V$33</definedName>
    <definedName name="Tabella_3___From_To_Matrix__etichette_complete__2" localSheetId="3">'S-Matrix'!#REF!</definedName>
    <definedName name="Tabella_3___From_To_Matrix__etichette_complete__2" localSheetId="0">'Tabella 3.0'!$A$32:$Z$57</definedName>
    <definedName name="Tabella_3___From_To_Matrix__etichette_complete__2_2" localSheetId="1">'P-Matrix'!$A$36:$V$57</definedName>
    <definedName name="Tabella_3___From_To_Matrix__etichette_complete__2_2" localSheetId="9">'Punto 4.1'!#REF!</definedName>
    <definedName name="Tabella_3___From_To_Matrix__etichette_complete__2_2" localSheetId="2">'R-Matrix'!$A$36:$V$57</definedName>
    <definedName name="Tabella_3___From_To_Matrix__etichette_complete__2_2" localSheetId="3">'S-Matrix'!#REF!</definedName>
    <definedName name="Tabella_3___From_To_Matrix__etichette_complete__2_2_2" localSheetId="9">'Punto 4.1'!#REF!</definedName>
    <definedName name="Tabella_3___From_To_Matrix__etichette_complete__2_2_2" localSheetId="3">'S-Matrix'!$A$2:$V$23</definedName>
    <definedName name="Tabella_3___From_To_Matrix__etichette_complete__2_2_2_2" localSheetId="3">'S-Matrix'!$N$26:$AI$47</definedName>
    <definedName name="Tabella_3___From_To_Matrix__etichette_complete__2_2_3" localSheetId="3">'S-Matrix'!$X$2:$AS$23</definedName>
    <definedName name="Tabella_3___From_To_Matrix__etichette_complete__3" localSheetId="9">'Punto 4.1'!#REF!</definedName>
    <definedName name="Tabella_3___From_To_Matrix__etichette_complete__3" localSheetId="0">'Tabella 3.0'!$A$62:$V$83</definedName>
    <definedName name="Tabella_3___From_To_Matrix__etichette_complete__3_2" localSheetId="9">'Punto 4.1'!#REF!</definedName>
    <definedName name="Tabella_3___From_To_Matrix__etichette_complete__3_2_2" localSheetId="9">'Punto 4.1'!#REF!</definedName>
    <definedName name="Tabella_3___From_To_Matrix__etichette_complete__3_2_2_2" localSheetId="9">'Punto 4.1'!#REF!</definedName>
    <definedName name="Tabella_3___From_To_Matrix__etichette_complete__3_2_2_2_2" localSheetId="9">'Punto 4.1'!$A$29:$V$50</definedName>
    <definedName name="Tabella_3___From_To_Matrix__etichette_complete__3_2_2_2_2_2" localSheetId="9">'Punto 4.1'!$A$53:$V$74</definedName>
    <definedName name="Tabella_3___From_To_Matrix__etichette_complete__3_2_2_2_2_2_2" localSheetId="9">'Punto 4.1'!#REF!</definedName>
    <definedName name="Tabella_3___From_To_Matrix__etichette_complete__3_2_2_2_2_3" localSheetId="9">'Punto 4.1'!$A$76:$V$97</definedName>
    <definedName name="Tabella_3___From_To_Matrix__etichette_complete__4" localSheetId="0">'Tabella 3.0'!$A$88:$V$109</definedName>
    <definedName name="TCR_ordine_inserimento" localSheetId="4">'TCR 1 Ranking'!$D$2:$F$23</definedName>
    <definedName name="TCR_ranking" localSheetId="4">'TCR 1 Ranking'!$A$2:$B$23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4" i="21" l="1"/>
  <c r="BF3" i="21"/>
  <c r="BG4" i="20"/>
  <c r="BG3" i="20"/>
  <c r="AZ3" i="21"/>
  <c r="AZ4" i="21" s="1"/>
  <c r="BB4" i="21" s="1"/>
  <c r="BC4" i="20"/>
  <c r="BC3" i="20"/>
  <c r="BA3" i="20"/>
  <c r="BA4" i="20" s="1"/>
  <c r="G99" i="19"/>
  <c r="C102" i="17"/>
  <c r="BB3" i="21" l="1"/>
  <c r="AU69" i="15"/>
  <c r="BC69" i="15"/>
  <c r="BK69" i="15"/>
  <c r="BS69" i="15"/>
  <c r="BU74" i="15"/>
  <c r="BW73" i="15"/>
  <c r="BV73" i="15"/>
  <c r="BW72" i="15"/>
  <c r="BV72" i="15"/>
  <c r="BW71" i="15"/>
  <c r="BV71" i="15"/>
  <c r="BO73" i="15"/>
  <c r="BN73" i="15"/>
  <c r="BO72" i="15"/>
  <c r="BN72" i="15"/>
  <c r="BO71" i="15"/>
  <c r="BN71" i="15"/>
  <c r="BG73" i="15"/>
  <c r="BF73" i="15"/>
  <c r="BG72" i="15"/>
  <c r="BF72" i="15"/>
  <c r="BG71" i="15"/>
  <c r="BF71" i="15"/>
  <c r="BM74" i="15"/>
  <c r="BE74" i="15"/>
  <c r="AW74" i="15"/>
  <c r="AY72" i="15"/>
  <c r="AY73" i="15"/>
  <c r="AX72" i="15"/>
  <c r="AX73" i="15"/>
  <c r="AY71" i="15"/>
  <c r="AX71" i="15"/>
  <c r="BG74" i="15" l="1"/>
  <c r="BD76" i="15"/>
  <c r="BO74" i="15"/>
  <c r="BN74" i="15"/>
  <c r="BK76" i="15" s="1"/>
  <c r="BF74" i="15"/>
  <c r="BC76" i="15" s="1"/>
  <c r="AY74" i="15"/>
  <c r="AV76" i="15" s="1"/>
  <c r="AX74" i="15"/>
  <c r="AU76" i="15" s="1"/>
  <c r="BL76" i="15"/>
  <c r="BW74" i="15"/>
  <c r="BT76" i="15" s="1"/>
  <c r="BV74" i="15"/>
  <c r="BS76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tc={197908FD-50F9-F148-A52E-79CC41B9E06A}</author>
    <author>tc={2CB37035-0999-7841-A876-96CDEF0CCDB9}</author>
  </authors>
  <commentList>
    <comment ref="A11" authorId="0" shapeId="0" xr:uid="{197908FD-50F9-F148-A52E-79CC41B9E06A}">
      <text>
        <t>[Threaded comment]
Your version of Excel allows you to read this threaded comment; however, any edits to it will get removed if the file is opened in a newer version of Excel. Learn more: https://go.microsoft.com/fwlink/?linkid=870924
Comment:
    È la matrice quantitativa dei flussi, spesso detta anche from-to matrix o matrice dei viaggi.
Serve a rappresentare quanti scambi (materiali, documenti, persone…) avvengono tra due reparti.</t>
      </text>
    </comment>
    <comment ref="A35" authorId="1" shapeId="0" xr:uid="{2CB37035-0999-7841-A876-96CDEF0CCDB9}">
      <text>
        <t>[Threaded comment]
Your version of Excel allows you to read this threaded comment; however, any edits to it will get removed if the file is opened in a newer version of Excel. Learn more: https://go.microsoft.com/fwlink/?linkid=870924
Comment:
    È la matrice quantitativa dei flussi, spesso detta anche from-to matrix o matrice dei viaggi.
Serve a rappresentare quanti scambi (materiali, documenti, persone…) avvengono tra due reparti.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tc={FEF87FCC-637A-2A45-9713-060616F97CCF}</author>
    <author>tc={7A05E75F-CD0C-5D4E-A849-FFD6BDB6C90E}</author>
  </authors>
  <commentList>
    <comment ref="A11" authorId="0" shapeId="0" xr:uid="{FEF87FCC-637A-2A45-9713-060616F97CCF}">
      <text>
        <t>[Threaded comment]
Your version of Excel allows you to read this threaded comment; however, any edits to it will get removed if the file is opened in a newer version of Excel. Learn more: https://go.microsoft.com/fwlink/?linkid=870924
Comment:
    È la matrice qualitativa delle relazioni interfunzionali.
Serve a rappresentare quanto è importante che due reparti stiano vicini, lontani o siano indifferenti.</t>
      </text>
    </comment>
    <comment ref="A35" authorId="1" shapeId="0" xr:uid="{7A05E75F-CD0C-5D4E-A849-FFD6BDB6C90E}">
      <text>
        <t>[Threaded comment]
Your version of Excel allows you to read this threaded comment; however, any edits to it will get removed if the file is opened in a newer version of Excel. Learn more: https://go.microsoft.com/fwlink/?linkid=870924
Comment:
    È la matrice qualitativa delle relazioni interfunzionali.
Serve a rappresentare quanto è importante che due reparti stiano vicini, lontani o siano indifferenti.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tc={A4F41012-3FE7-1243-86EE-D21986C3B849}</author>
    <author>tc={A3F62706-DCE8-D84B-9FC8-6789AFEEC84B}</author>
    <author>tc={12812E9C-4CCD-3444-AAEB-6C9374C8C7D2}</author>
  </authors>
  <commentList>
    <comment ref="A1" authorId="0" shapeId="0" xr:uid="{A4F41012-3FE7-1243-86EE-D21986C3B849}">
      <text>
        <t>[Threaded comment]
Your version of Excel allows you to read this threaded comment; however, any edits to it will get removed if the file is opened in a newer version of Excel. Learn more: https://go.microsoft.com/fwlink/?linkid=870924
Comment:
    È la matrice quantitativa dei flussi, spesso detta anche from-to matrix o matrice dei viaggi.
Serve a rappresentare quanti scambi (materiali, documenti, persone…) avvengono tra due reparti.</t>
      </text>
    </comment>
    <comment ref="X1" authorId="1" shapeId="0" xr:uid="{A3F62706-DCE8-D84B-9FC8-6789AFEEC84B}">
      <text>
        <t>[Threaded comment]
Your version of Excel allows you to read this threaded comment; however, any edits to it will get removed if the file is opened in a newer version of Excel. Learn more: https://go.microsoft.com/fwlink/?linkid=870924
Comment:
    È la matrice qualitativa delle relazioni interfunzionali.
Serve a rappresentare quanto è importante che due reparti stiano vicini, lontani o siano indifferenti.</t>
      </text>
    </comment>
    <comment ref="N25" authorId="2" shapeId="0" xr:uid="{12812E9C-4CCD-3444-AAEB-6C9374C8C7D2}">
      <text>
        <t>[Threaded comment]
Your version of Excel allows you to read this threaded comment; however, any edits to it will get removed if the file is opened in a newer version of Excel. Learn more: https://go.microsoft.com/fwlink/?linkid=870924
Comment:
    È la matrice finale, pesata, che combina R e P per avere una sola base per l’algoritmo di layout.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tc={1A9FE113-3912-8744-98F3-02BE3184FE3C}</author>
  </authors>
  <commentList>
    <comment ref="B34" authorId="0" shapeId="0" xr:uid="{1A9FE113-3912-8744-98F3-02BE3184FE3C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Effettuato in base ad algoritmo TCR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A8E6B7-6CAF-9F45-92F4-7CD0DE4B4506}" name="Tabella_3___From_To_Matrix__etichette_complete_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CFB8D21-C175-4B47-91E1-29F6DEC0676D}" name="Tabella_3___From_To_Matrix__etichette_complete_1111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D31A2986-DCEA-9F41-BC04-1015280D4AB9}" name="Tabella_3___From_To_Matrix__etichette_complete_11111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487DAA4E-CD88-DF4D-8F4E-CCA18BD112A1}" name="Tabella_3___From_To_Matrix__etichette_complete_111111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62FD259E-8E17-AA41-9B5E-67381A805848}" name="Tabella_3___From_To_Matrix__etichette_complete_1111112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4D092ED3-4574-A140-9F54-D8465491608B}" name="Tabella_3___From_To_Matrix__etichette_complete_111112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DD9662CC-4926-874A-A49C-B1FA9B8ED929}" name="Tabella_3___From_To_Matrix__etichette_complete_1111121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B7793169-6FA7-9143-9C73-7B1A0AC5D350}" name="Tabella_3___From_To_Matrix__etichette_complete_11112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3732C26A-327B-864B-A930-E2F78D82E024}" name="Tabella_3___From_To_Matrix__etichette_complete_1112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5134FB7E-6757-A949-8830-3A6DE2EF813C}" name="Tabella_3___From_To_Matrix__etichette_complete_112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FE0FA597-0576-E049-891E-C39FF2910307}" name="Tabella_3___From_To_Matrix__etichette_complete_12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ADAD0BF5-EAF9-0F4C-B28E-BD9567E76FB4}" name="Tabella_3___From_To_Matrix__etichette_complete_131111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CB36B8B5-3201-E64A-82A2-911C0CD4C3BA}" name="Tabella_3___From_To_Matrix__etichette_complete_1311111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2F2ECF54-D150-DC42-A7BE-8F1DF9A93671}" name="Tabella_3___From_To_Matrix__etichette_complete_1311112" type="6" refreshedVersion="8" background="1" saveData="1">
    <textPr codePage="65001" sourceFile="/Users/michelemazza/Library/Mobile Documents/com~apple~CloudDocs/Downloads/Tabella_3___From_To_Matrix__etichette_complete_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C7D9ED91-192F-EC47-927B-2C42EDC0558E}" name="TCR ordine inserimento" type="6" refreshedVersion="8" background="1" saveData="1">
    <textPr codePage="65001" sourceFile="/Users/michelemazza/Library/Mobile Documents/com~apple~CloudDocs/Downloads/TCR ordine inserimento.csv" tab="0" comma="1">
      <textFields count="3">
        <textField/>
        <textField/>
        <textField/>
      </textFields>
    </textPr>
  </connection>
  <connection id="16" xr16:uid="{40822480-083C-DC4F-9555-1E0F4D628BD1}" name="TCR ranking" type="6" refreshedVersion="8" background="1" saveData="1">
    <textPr codePage="65001" sourceFile="/Users/michelemazza/Library/Mobile Documents/com~apple~CloudDocs/Downloads/TCR ranking.csv" tab="0" comma="1">
      <textFields count="2"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<sst xmlns="http://schemas.openxmlformats.org/spreadsheetml/2006/main" count="1835" uniqueCount="199">
  <si>
    <t>CP1_sc</t>
  </si>
  <si>
    <t>CP2_sc tipo baricentrico</t>
  </si>
  <si>
    <t>CP3_sc tipo baricentrico</t>
  </si>
  <si>
    <t>CP4_sc tipo baricentrico</t>
  </si>
  <si>
    <t>CP5_sc tipo baricentrico</t>
  </si>
  <si>
    <t>CP6_sc tipo baricentrico</t>
  </si>
  <si>
    <t>CP7_s</t>
  </si>
  <si>
    <t>CP7_c</t>
  </si>
  <si>
    <t>CP8_sc</t>
  </si>
  <si>
    <t>CP9_sc</t>
  </si>
  <si>
    <t>CP10_s</t>
  </si>
  <si>
    <t>CP10_c</t>
  </si>
  <si>
    <t>CP11_sc</t>
  </si>
  <si>
    <t>CP12_s</t>
  </si>
  <si>
    <t>CP12_c</t>
  </si>
  <si>
    <t>CP13_sc</t>
  </si>
  <si>
    <t>CP14_s</t>
  </si>
  <si>
    <t>CP14_c</t>
  </si>
  <si>
    <t>CP15_sc</t>
  </si>
  <si>
    <t>CP16_sc</t>
  </si>
  <si>
    <t>CP17_sc</t>
  </si>
  <si>
    <t>CP18_sc</t>
  </si>
  <si>
    <t>CP19_sc</t>
  </si>
  <si>
    <t>CP20_sc</t>
  </si>
  <si>
    <t>CP21_sc</t>
  </si>
  <si>
    <r>
      <rPr>
        <i/>
        <sz val="36"/>
        <color theme="1"/>
        <rFont val="Aptos Narrow"/>
        <scheme val="minor"/>
      </rPr>
      <t xml:space="preserve">Tabella 3. From-to dei viaggi </t>
    </r>
    <r>
      <rPr>
        <b/>
        <i/>
        <u/>
        <sz val="36"/>
        <color theme="1"/>
        <rFont val="Aptos Narrow (Body)"/>
      </rPr>
      <t>in un turno</t>
    </r>
    <r>
      <rPr>
        <i/>
        <sz val="36"/>
        <color theme="1"/>
        <rFont val="Aptos Narrow"/>
        <scheme val="minor"/>
      </rPr>
      <t xml:space="preserve"> tra i control point  </t>
    </r>
  </si>
  <si>
    <t>da/a
[viaggi/turno]</t>
  </si>
  <si>
    <r>
      <rPr>
        <i/>
        <sz val="36"/>
        <color theme="1"/>
        <rFont val="Aptos Narrow"/>
        <scheme val="minor"/>
      </rPr>
      <t xml:space="preserve">Tabella 3.2 From-to dei viaggi </t>
    </r>
    <r>
      <rPr>
        <b/>
        <i/>
        <u/>
        <sz val="36"/>
        <color theme="1"/>
        <rFont val="Aptos Narrow (Body)"/>
      </rPr>
      <t>in un turno</t>
    </r>
    <r>
      <rPr>
        <i/>
        <sz val="36"/>
        <color theme="1"/>
        <rFont val="Aptos Narrow"/>
        <scheme val="minor"/>
      </rPr>
      <t xml:space="preserve"> tra i control point simili uniti</t>
    </r>
  </si>
  <si>
    <t>CP10</t>
  </si>
  <si>
    <t>CP7</t>
  </si>
  <si>
    <t>CP12</t>
  </si>
  <si>
    <t>CP14</t>
  </si>
  <si>
    <t>da/a
[viaggi/giorno]</t>
  </si>
  <si>
    <t>CP1</t>
  </si>
  <si>
    <t>CP2</t>
  </si>
  <si>
    <t>CP3</t>
  </si>
  <si>
    <t>CP4</t>
  </si>
  <si>
    <t>CP5</t>
  </si>
  <si>
    <t>CP6</t>
  </si>
  <si>
    <t>CP8</t>
  </si>
  <si>
    <t>CP9</t>
  </si>
  <si>
    <t>CP11</t>
  </si>
  <si>
    <t>CP13</t>
  </si>
  <si>
    <t>CP15</t>
  </si>
  <si>
    <t>CP16</t>
  </si>
  <si>
    <t>CP17</t>
  </si>
  <si>
    <t>CP18</t>
  </si>
  <si>
    <t>CP19</t>
  </si>
  <si>
    <t>CP20</t>
  </si>
  <si>
    <t>CP21</t>
  </si>
  <si>
    <t>Range di quantità di flusso</t>
  </si>
  <si>
    <t>Giudizio quantitativo</t>
  </si>
  <si>
    <t>Punteggio</t>
  </si>
  <si>
    <t>A</t>
  </si>
  <si>
    <t>E</t>
  </si>
  <si>
    <t>I</t>
  </si>
  <si>
    <t>O</t>
  </si>
  <si>
    <t>U</t>
  </si>
  <si>
    <t>X</t>
  </si>
  <si>
    <t>—</t>
  </si>
  <si>
    <t>A-Assolutamente necessario</t>
  </si>
  <si>
    <t>E-Eccezionalmente importante</t>
  </si>
  <si>
    <t>I-Importante</t>
  </si>
  <si>
    <t>O-Ordinaria importanza</t>
  </si>
  <si>
    <t>U/N-Non importante</t>
  </si>
  <si>
    <t>X-Indesiderabile</t>
  </si>
  <si>
    <t>≥108</t>
  </si>
  <si>
    <t>70-107</t>
  </si>
  <si>
    <t>30-69</t>
  </si>
  <si>
    <t>10-29</t>
  </si>
  <si>
    <t>1-9</t>
  </si>
  <si>
    <t>N. celle</t>
  </si>
  <si>
    <t>% sul totale*</t>
  </si>
  <si>
    <t>5,2 %</t>
  </si>
  <si>
    <t>4,8 %</t>
  </si>
  <si>
    <t>11,0 %</t>
  </si>
  <si>
    <t>15,7 %</t>
  </si>
  <si>
    <t>6,7 %</t>
  </si>
  <si>
    <t>56,7 %</t>
  </si>
  <si>
    <t>CP</t>
  </si>
  <si>
    <t>Giustificazione</t>
  </si>
  <si>
    <t>ID</t>
  </si>
  <si>
    <t>Reparto</t>
  </si>
  <si>
    <t>TORNITURA</t>
  </si>
  <si>
    <t>COLLAUDO</t>
  </si>
  <si>
    <t>PRESSOFORMATURA</t>
  </si>
  <si>
    <t>IMBALLAGGIO</t>
  </si>
  <si>
    <t>AREA VERIFICA MAT. IN INGRESS.</t>
  </si>
  <si>
    <t>MAGAZZINO MATERIE PRIME</t>
  </si>
  <si>
    <t>BAIA RICEVIMENTO MERCE</t>
  </si>
  <si>
    <t>MAGAZZINO SEMILAVORATI</t>
  </si>
  <si>
    <t>MAGAZZINO PRODOTTI FINITI</t>
  </si>
  <si>
    <t>BAIA SPEDIZIONE PRODOTTI FINITI</t>
  </si>
  <si>
    <t>FMS TAGLIO LASER lamiera</t>
  </si>
  <si>
    <t>CP7_s, CP7_c</t>
  </si>
  <si>
    <t>TAGLIO barre</t>
  </si>
  <si>
    <t>CENTRO DI LAVORO ACCIAIO</t>
  </si>
  <si>
    <t>CP10_s, CP10_c</t>
  </si>
  <si>
    <t>TRATTAMENTO TERM</t>
  </si>
  <si>
    <t>IMPIANTO VERNICIATURA</t>
  </si>
  <si>
    <t>CP12_s, CP12_c</t>
  </si>
  <si>
    <t>AREA ASSEMBLAGGIO</t>
  </si>
  <si>
    <t>CP14_s, CP14_c</t>
  </si>
  <si>
    <t>AREA SALDATURA ROBOTIZZATA</t>
  </si>
  <si>
    <t>PREPARAZ. ASSEMBLAGGIO</t>
  </si>
  <si>
    <t>CABLAGGIO ELETTR.</t>
  </si>
  <si>
    <t>OFFICINA MANUT.</t>
  </si>
  <si>
    <t>AREA PARCHEGGIO E CARICA CARRELLI ELEVATORI</t>
  </si>
  <si>
    <r>
      <t>area</t>
    </r>
    <r>
      <rPr>
        <sz val="12"/>
        <color rgb="FF000000"/>
        <rFont val="Aptos Narrow"/>
        <scheme val="minor"/>
      </rPr>
      <t xml:space="preserve"> </t>
    </r>
    <r>
      <rPr>
        <b/>
        <sz val="12"/>
        <color rgb="FF000000"/>
        <rFont val="Aptos Narrow"/>
        <scheme val="minor"/>
      </rPr>
      <t>(m</t>
    </r>
    <r>
      <rPr>
        <sz val="12"/>
        <color rgb="FF000000"/>
        <rFont val="Aptos Narrow"/>
        <scheme val="minor"/>
      </rPr>
      <t xml:space="preserve"> </t>
    </r>
    <r>
      <rPr>
        <b/>
        <sz val="12"/>
        <color rgb="FF000000"/>
        <rFont val="Aptos Narrow"/>
        <scheme val="minor"/>
      </rPr>
      <t>2)</t>
    </r>
  </si>
  <si>
    <r>
      <t>Punti</t>
    </r>
    <r>
      <rPr>
        <sz val="12"/>
        <color rgb="FF000000"/>
        <rFont val="Aptos Narrow"/>
        <scheme val="minor"/>
      </rPr>
      <t xml:space="preserve"> </t>
    </r>
    <r>
      <rPr>
        <b/>
        <sz val="12"/>
        <color rgb="FF000000"/>
        <rFont val="Aptos Narrow"/>
        <scheme val="minor"/>
      </rPr>
      <t>I/O</t>
    </r>
  </si>
  <si>
    <r>
      <rPr>
        <i/>
        <sz val="36"/>
        <color theme="1"/>
        <rFont val="Aptos Narrow"/>
        <scheme val="minor"/>
      </rPr>
      <t xml:space="preserve">Tabella 3.1  From-to dei viaggi </t>
    </r>
    <r>
      <rPr>
        <b/>
        <i/>
        <u/>
        <sz val="36"/>
        <color theme="1"/>
        <rFont val="Aptos Narrow (Body)"/>
      </rPr>
      <t>in un turno</t>
    </r>
    <r>
      <rPr>
        <i/>
        <sz val="36"/>
        <color theme="1"/>
        <rFont val="Aptos Narrow"/>
        <scheme val="minor"/>
      </rPr>
      <t xml:space="preserve"> tra i control point </t>
    </r>
    <r>
      <rPr>
        <i/>
        <sz val="36"/>
        <color theme="1"/>
        <rFont val="Aptos Narrow"/>
        <family val="2"/>
        <scheme val="minor"/>
      </rPr>
      <t>sopra la diagonale</t>
    </r>
  </si>
  <si>
    <r>
      <rPr>
        <i/>
        <sz val="36"/>
        <color theme="1"/>
        <rFont val="Aptos Narrow"/>
        <scheme val="minor"/>
      </rPr>
      <t xml:space="preserve">Tabella 3.3 From-to dei viaggi </t>
    </r>
    <r>
      <rPr>
        <b/>
        <i/>
        <u/>
        <sz val="36"/>
        <color theme="1"/>
        <rFont val="Aptos Narrow (Body)"/>
      </rPr>
      <t>in un giorno</t>
    </r>
    <r>
      <rPr>
        <i/>
        <sz val="36"/>
        <color theme="1"/>
        <rFont val="Aptos Narrow"/>
        <scheme val="minor"/>
      </rPr>
      <t xml:space="preserve"> tra i control point simili uniti</t>
    </r>
  </si>
  <si>
    <t>P-matrix</t>
  </si>
  <si>
    <t>Codice</t>
  </si>
  <si>
    <t>Ragione (verosimile per l'impianto)</t>
  </si>
  <si>
    <t>Servizi di supporto da mantenere comodamente accessibili (Officina manut., Parcheggio carrelli).</t>
  </si>
  <si>
    <t>Sequenza di processo / contatti frequentireparti che si passano il materiale in linea diretta. 
(es. Verifica MP → Magazzino MP).</t>
  </si>
  <si>
    <t>Condivisione operatori o attrezzaturestesso tipo di macchine, utensili o personale specializzato 
(es. Tornitura ↔ Centro di Lavoro).</t>
  </si>
  <si>
    <t>Rumore, vibrazioni o calore da tenere lontano 
(Pressa, Taglio, Tratt. termico…).</t>
  </si>
  <si>
    <t>Contaminazione chimica / polveri / solventi 
(Verniciatura da isolare da reparti “sporchi”).</t>
  </si>
  <si>
    <t>Buffer logistico / alta movimentazione pallet 
(coppie con ricevimento, magazzini, spedizione).</t>
  </si>
  <si>
    <t>Area “quiet” da proteggere 
(Collaudo deve stare lontano da reparti rumorosi).</t>
  </si>
  <si>
    <t>R-matrix</t>
  </si>
  <si>
    <t>S-matrix</t>
  </si>
  <si>
    <t>TCR Ranking</t>
  </si>
  <si>
    <t>Ordine</t>
  </si>
  <si>
    <t>Primo reparto: CP4 con TCR massimo</t>
  </si>
  <si>
    <t>Reparto CP8 perché ha relazione massima 1.75 con i già inseriti</t>
  </si>
  <si>
    <t>Reparto CP9 perché ha relazione massima 1.75 con i già inseriti</t>
  </si>
  <si>
    <t>Reparto CP5 perché ha relazione massima 1.5 con i già inseriti</t>
  </si>
  <si>
    <t>Reparto CP2 perché ha relazione massima 1.5 con i già inseriti</t>
  </si>
  <si>
    <t>Reparto CP3 perché ha relazione massima 2.0 con i già inseriti</t>
  </si>
  <si>
    <t>Reparto CP1 perché ha relazione massima 2.0 con i già inseriti</t>
  </si>
  <si>
    <t>Reparto CP10 perché ha relazione massima 1.5 con i già inseriti</t>
  </si>
  <si>
    <t>Reparto CP18 perché ha relazione massima 1.25 con i già inseriti</t>
  </si>
  <si>
    <t>Reparto CP14 perché ha relazione massima 2.0 con i già inseriti</t>
  </si>
  <si>
    <t>Reparto CP17 perché ha relazione massima 1.5 con i già inseriti</t>
  </si>
  <si>
    <t>Reparto CP7 perché ha relazione massima 1.25 con i già inseriti</t>
  </si>
  <si>
    <t>Reparto CP6 perché ha relazione massima 1.25 con i già inseriti</t>
  </si>
  <si>
    <t>Reparto CP16 perché ha relazione massima 1.0 con i già inseriti</t>
  </si>
  <si>
    <t>Reparto CP11 perché ha relazione massima 1.0 con i già inseriti</t>
  </si>
  <si>
    <t>Reparto CP15 perché ha relazione massima 1.0 con i già inseriti</t>
  </si>
  <si>
    <t>Reparto CP12 perché ha relazione massima 1.0 con i già inseriti</t>
  </si>
  <si>
    <t>Reparto CP19 perché ha relazione massima 0.75 con i già inseriti</t>
  </si>
  <si>
    <t>Reparto CP20 perché ha relazione massima 0.75 con i già inseriti</t>
  </si>
  <si>
    <t>Reparto CP21 perché ha relazione massima 0.75 con i già inseriti</t>
  </si>
  <si>
    <t>Reparto CP13 perché ha relazione massima 0.5 con i già inseriti</t>
  </si>
  <si>
    <t>TCR Ordine inserimento</t>
  </si>
  <si>
    <t>PARCHEGGIO</t>
  </si>
  <si>
    <t>x</t>
  </si>
  <si>
    <t>MODULO di ACCESSO AL CAPANNONE</t>
  </si>
  <si>
    <t>GIARDINO</t>
  </si>
  <si>
    <t>Legenda</t>
  </si>
  <si>
    <t>Carico</t>
  </si>
  <si>
    <t>Scarico</t>
  </si>
  <si>
    <t>Carico/Scarico</t>
  </si>
  <si>
    <t>Baricentro</t>
  </si>
  <si>
    <t>Rettangolo</t>
  </si>
  <si>
    <t>Somma</t>
  </si>
  <si>
    <t>xi</t>
  </si>
  <si>
    <t>yi</t>
  </si>
  <si>
    <t>Ai</t>
  </si>
  <si>
    <t>Aixi</t>
  </si>
  <si>
    <t>Aiyi</t>
  </si>
  <si>
    <t>Area</t>
  </si>
  <si>
    <t>y</t>
  </si>
  <si>
    <t>Reparto 4</t>
  </si>
  <si>
    <t>Reparto 5</t>
  </si>
  <si>
    <t>Reparto 2</t>
  </si>
  <si>
    <t>Reparto 3</t>
  </si>
  <si>
    <t>Reparto 6</t>
  </si>
  <si>
    <t>Layout: Disposizione reparti</t>
  </si>
  <si>
    <t>Layout: Template</t>
  </si>
  <si>
    <t>Layout: Posizionamento CP nel caso A</t>
  </si>
  <si>
    <t>Layout: Posizionamento CP nel caso B</t>
  </si>
  <si>
    <t>Calcolo Baricentri reparti non rettangolari</t>
  </si>
  <si>
    <t>Positioning TCR</t>
  </si>
  <si>
    <t>Y</t>
  </si>
  <si>
    <t>Dtot</t>
  </si>
  <si>
    <t>Caso 2 : Control Point Baricentrici</t>
  </si>
  <si>
    <t>da/a
[m/viaggio]</t>
  </si>
  <si>
    <r>
      <t xml:space="preserve">Tabella 4.1 From-to dei metri </t>
    </r>
    <r>
      <rPr>
        <b/>
        <i/>
        <u/>
        <sz val="36"/>
        <color theme="1"/>
        <rFont val="Aptos Narrow (Body)"/>
      </rPr>
      <t>in un viaggio</t>
    </r>
    <r>
      <rPr>
        <i/>
        <sz val="36"/>
        <color theme="1"/>
        <rFont val="Aptos Narrow"/>
        <scheme val="minor"/>
      </rPr>
      <t xml:space="preserve"> tra i control point</t>
    </r>
  </si>
  <si>
    <r>
      <t xml:space="preserve">Tabella 4.2 From-to dei metri </t>
    </r>
    <r>
      <rPr>
        <b/>
        <i/>
        <u/>
        <sz val="36"/>
        <color theme="1"/>
        <rFont val="Aptos Narrow (Body)"/>
      </rPr>
      <t>in un giorno</t>
    </r>
    <r>
      <rPr>
        <i/>
        <sz val="36"/>
        <color theme="1"/>
        <rFont val="Aptos Narrow"/>
        <scheme val="minor"/>
      </rPr>
      <t xml:space="preserve"> tra i control point</t>
    </r>
  </si>
  <si>
    <t>calcolo distanza totale percorsa in un giorno</t>
  </si>
  <si>
    <t>Coordinate CP</t>
  </si>
  <si>
    <r>
      <t xml:space="preserve">Tabella 4.2 From-to dei metri </t>
    </r>
    <r>
      <rPr>
        <b/>
        <i/>
        <u/>
        <sz val="36"/>
        <color rgb="FF000000"/>
        <rFont val="Aptos Narrow"/>
        <scheme val="minor"/>
      </rPr>
      <t>in un giorno</t>
    </r>
    <r>
      <rPr>
        <i/>
        <sz val="36"/>
        <color rgb="FF000000"/>
        <rFont val="Aptos Narrow"/>
        <scheme val="minor"/>
      </rPr>
      <t xml:space="preserve"> tra i control point</t>
    </r>
  </si>
  <si>
    <t>[m/gg]</t>
  </si>
  <si>
    <t>Distanza</t>
  </si>
  <si>
    <t>Transpallet</t>
  </si>
  <si>
    <t>Carrelli Elevatori</t>
  </si>
  <si>
    <t>Ore</t>
  </si>
  <si>
    <t>[h/gg]</t>
  </si>
  <si>
    <t>[m/s]</t>
  </si>
  <si>
    <t>Velocità media</t>
  </si>
  <si>
    <t>Disponibilità media A</t>
  </si>
  <si>
    <r>
      <t xml:space="preserve">Tabella 5.1 From-to dei metri </t>
    </r>
    <r>
      <rPr>
        <b/>
        <i/>
        <u/>
        <sz val="36"/>
        <color rgb="FF000000"/>
        <rFont val="Aptos Narrow"/>
        <scheme val="minor"/>
      </rPr>
      <t>in un giorno</t>
    </r>
    <r>
      <rPr>
        <i/>
        <sz val="36"/>
        <color rgb="FF000000"/>
        <rFont val="Aptos Narrow"/>
        <scheme val="minor"/>
      </rPr>
      <t xml:space="preserve"> tra i control point</t>
    </r>
  </si>
  <si>
    <r>
      <t xml:space="preserve">Tabella 5.1 From-to dei metri </t>
    </r>
    <r>
      <rPr>
        <b/>
        <i/>
        <u/>
        <sz val="36"/>
        <color theme="1"/>
        <rFont val="Aptos Narrow (Body)"/>
      </rPr>
      <t>in un giorno</t>
    </r>
    <r>
      <rPr>
        <i/>
        <sz val="36"/>
        <color theme="1"/>
        <rFont val="Aptos Narrow"/>
        <scheme val="minor"/>
      </rPr>
      <t xml:space="preserve"> tra i control point</t>
    </r>
  </si>
  <si>
    <t>Costo globale ammortamento</t>
  </si>
  <si>
    <t>Costo giornaliero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</si>
</sst>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_);\(0\)"/>
    <numFmt numFmtId="170" formatCode="0.0;\-0.0;;@"/>
    <numFmt numFmtId="174" formatCode="0.0"/>
  </numFmts>
  <fonts count="41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36"/>
      <color theme="1"/>
      <name val="Aptos Narrow"/>
      <family val="2"/>
      <scheme val="minor"/>
    </font>
    <font>
      <i/>
      <sz val="36"/>
      <color theme="1"/>
      <name val="Aptos Narrow"/>
      <scheme val="minor"/>
    </font>
    <font>
      <b/>
      <i/>
      <u/>
      <sz val="36"/>
      <color theme="1"/>
      <name val="Aptos Narrow (Body)"/>
    </font>
    <font>
      <sz val="3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sz val="22"/>
      <color theme="1"/>
      <name val="Aptos Narrow"/>
      <scheme val="minor"/>
    </font>
    <font>
      <b/>
      <sz val="24"/>
      <color theme="1"/>
      <name val="Aptos Narrow"/>
      <scheme val="minor"/>
    </font>
    <font>
      <sz val="28"/>
      <color theme="1"/>
      <name val="Aptos Narrow"/>
      <scheme val="minor"/>
    </font>
    <font>
      <sz val="12"/>
      <color theme="0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32"/>
      <color theme="1"/>
      <name val="Aptos Narrow"/>
      <family val="2"/>
      <scheme val="minor"/>
    </font>
    <font>
      <sz val="22"/>
      <color theme="1"/>
      <name val="Aptos Narrow (Body)"/>
    </font>
    <font>
      <b/>
      <sz val="11"/>
      <color theme="1"/>
      <name val="Aptos Narrow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36"/>
      <color rgb="FF000000"/>
      <name val="Aptos Narrow"/>
      <scheme val="minor"/>
    </font>
    <font>
      <b/>
      <i/>
      <u/>
      <sz val="36"/>
      <color rgb="FF000000"/>
      <name val="Aptos Narrow"/>
      <scheme val="minor"/>
    </font>
    <font>
      <sz val="20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28"/>
      <color rgb="FF000000"/>
      <name val="Aptos Narrow"/>
      <family val="2"/>
      <scheme val="minor"/>
    </font>
    <font>
      <sz val="36"/>
      <color rgb="FFFF0000"/>
      <name val="Aptos Narrow"/>
      <family val="2"/>
      <scheme val="minor"/>
    </font>
    <font>
      <sz val="23"/>
      <color theme="1"/>
      <name val="Aptos Narrow"/>
      <family val="2"/>
      <scheme val="minor"/>
    </font>
    <font>
      <sz val="23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theme="1"/>
      <name val="Aptos Narrow"/>
      <scheme val="minor"/>
    </font>
    <font>
      <sz val="16"/>
      <color rgb="FFFF0000"/>
      <name val="Aptos Narrow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D574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F24921"/>
        <bgColor indexed="64"/>
      </patternFill>
    </fill>
    <fill>
      <patternFill patternType="solid">
        <fgColor rgb="FFFF9E42"/>
        <bgColor indexed="64"/>
      </patternFill>
    </fill>
    <fill>
      <patternFill patternType="solid">
        <fgColor rgb="FFFFC943"/>
        <bgColor indexed="64"/>
      </patternFill>
    </fill>
    <fill>
      <patternFill patternType="solid">
        <fgColor rgb="FF5AD9CD"/>
        <bgColor indexed="64"/>
      </patternFill>
    </fill>
    <fill>
      <patternFill patternType="solid">
        <fgColor rgb="FF3EADFF"/>
        <bgColor indexed="64"/>
      </patternFill>
    </fill>
    <fill>
      <patternFill patternType="solid">
        <fgColor rgb="FF874FFF"/>
        <bgColor indexed="64"/>
      </patternFill>
    </fill>
    <fill>
      <patternFill patternType="solid">
        <fgColor rgb="FFF849C1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2"/>
        <bgColor indexed="64"/>
      </patternFill>
    </fill>
    <fill>
      <patternFill patternType="solid">
        <fgColor rgb="FFFFE1C2"/>
        <bgColor indexed="64"/>
      </patternFill>
    </fill>
    <fill>
      <patternFill patternType="solid">
        <fgColor rgb="FFFFEDBD"/>
        <bgColor indexed="64"/>
      </patternFill>
    </fill>
    <fill>
      <patternFill patternType="solid">
        <fgColor rgb="FFCDF5D3"/>
        <bgColor indexed="64"/>
      </patternFill>
    </fill>
    <fill>
      <patternFill patternType="solid">
        <fgColor rgb="FFC7FAF7"/>
        <bgColor indexed="64"/>
      </patternFill>
    </fill>
    <fill>
      <patternFill patternType="solid">
        <fgColor rgb="FFC3E5FF"/>
        <bgColor indexed="64"/>
      </patternFill>
    </fill>
    <fill>
      <patternFill patternType="solid">
        <fgColor rgb="FFDDCCFF"/>
        <bgColor indexed="64"/>
      </patternFill>
    </fill>
    <fill>
      <patternFill patternType="solid">
        <fgColor rgb="FFFFC2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942"/>
        <bgColor indexed="64"/>
      </patternFill>
    </fill>
    <fill>
      <patternFill patternType="solid">
        <fgColor rgb="FFFFE1C3"/>
        <bgColor indexed="64"/>
      </patternFill>
    </fill>
    <fill>
      <patternFill patternType="solid">
        <fgColor rgb="FFDDCDFF"/>
        <bgColor indexed="64"/>
      </patternFill>
    </fill>
    <fill>
      <patternFill patternType="solid">
        <fgColor rgb="FFFFEEBD"/>
        <bgColor indexed="64"/>
      </patternFill>
    </fill>
    <fill>
      <patternFill patternType="solid">
        <fgColor rgb="FFC4E5FF"/>
        <bgColor indexed="64"/>
      </patternFill>
    </fill>
    <fill>
      <patternFill patternType="solid">
        <fgColor rgb="FFF34821"/>
        <bgColor indexed="64"/>
      </patternFill>
    </fill>
    <fill>
      <patternFill patternType="solid">
        <fgColor rgb="FFF849C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00"/>
        <bgColor rgb="FF000000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9" fillId="0" borderId="0"/>
    <xf numFmtId="9" fontId="29" fillId="0" borderId="0" applyFont="0" applyFill="0" applyBorder="0" applyAlignment="0" applyProtection="0"/>
  </cellStyleXfs>
  <cellXfs count="388">
    <xf numFmtId="0" fontId="0" fillId="0" borderId="0" xfId="0"/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0" fillId="0" borderId="0" xfId="0" applyNumberFormat="1"/>
    <xf numFmtId="164" fontId="6" fillId="0" borderId="7" xfId="0" applyNumberFormat="1" applyFont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textRotation="90" wrapText="1"/>
    </xf>
    <xf numFmtId="164" fontId="1" fillId="0" borderId="3" xfId="0" applyNumberFormat="1" applyFont="1" applyBorder="1" applyAlignment="1">
      <alignment horizontal="center" vertical="center" textRotation="90" wrapText="1"/>
    </xf>
    <xf numFmtId="164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7" fillId="0" borderId="0" xfId="0" applyFont="1"/>
    <xf numFmtId="9" fontId="0" fillId="0" borderId="0" xfId="0" applyNumberFormat="1"/>
    <xf numFmtId="165" fontId="6" fillId="2" borderId="0" xfId="0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0" fillId="0" borderId="0" xfId="0" applyNumberFormat="1"/>
    <xf numFmtId="165" fontId="6" fillId="0" borderId="7" xfId="0" applyNumberFormat="1" applyFont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6" fillId="4" borderId="5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165" fontId="6" fillId="4" borderId="40" xfId="0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165" fontId="6" fillId="6" borderId="0" xfId="0" applyNumberFormat="1" applyFont="1" applyFill="1" applyAlignment="1">
      <alignment horizontal="center" vertical="center"/>
    </xf>
    <xf numFmtId="165" fontId="6" fillId="9" borderId="0" xfId="0" applyNumberFormat="1" applyFont="1" applyFill="1" applyAlignment="1">
      <alignment horizontal="center" vertical="center"/>
    </xf>
    <xf numFmtId="165" fontId="6" fillId="7" borderId="0" xfId="0" applyNumberFormat="1" applyFont="1" applyFill="1" applyAlignment="1">
      <alignment horizontal="center" vertical="center"/>
    </xf>
    <xf numFmtId="165" fontId="6" fillId="9" borderId="5" xfId="0" applyNumberFormat="1" applyFont="1" applyFill="1" applyBorder="1" applyAlignment="1">
      <alignment horizontal="center" vertical="center"/>
    </xf>
    <xf numFmtId="165" fontId="6" fillId="10" borderId="0" xfId="0" applyNumberFormat="1" applyFont="1" applyFill="1" applyAlignment="1">
      <alignment horizontal="center" vertical="center"/>
    </xf>
    <xf numFmtId="165" fontId="6" fillId="6" borderId="5" xfId="0" applyNumberFormat="1" applyFont="1" applyFill="1" applyBorder="1" applyAlignment="1">
      <alignment horizontal="center" vertical="center"/>
    </xf>
    <xf numFmtId="165" fontId="6" fillId="10" borderId="5" xfId="0" applyNumberFormat="1" applyFont="1" applyFill="1" applyBorder="1" applyAlignment="1">
      <alignment horizontal="center" vertical="center"/>
    </xf>
    <xf numFmtId="165" fontId="6" fillId="5" borderId="5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0" fillId="0" borderId="0" xfId="0" applyNumberFormat="1"/>
    <xf numFmtId="2" fontId="6" fillId="4" borderId="40" xfId="0" applyNumberFormat="1" applyFont="1" applyFill="1" applyBorder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2" fontId="6" fillId="2" borderId="8" xfId="0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34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9" fillId="0" borderId="0" xfId="1"/>
    <xf numFmtId="0" fontId="19" fillId="0" borderId="49" xfId="1" applyBorder="1"/>
    <xf numFmtId="0" fontId="19" fillId="0" borderId="50" xfId="1" applyBorder="1"/>
    <xf numFmtId="0" fontId="19" fillId="0" borderId="38" xfId="1" applyBorder="1"/>
    <xf numFmtId="0" fontId="19" fillId="33" borderId="51" xfId="1" applyFill="1" applyBorder="1"/>
    <xf numFmtId="0" fontId="19" fillId="0" borderId="52" xfId="1" applyBorder="1"/>
    <xf numFmtId="0" fontId="19" fillId="0" borderId="51" xfId="1" applyBorder="1"/>
    <xf numFmtId="0" fontId="19" fillId="0" borderId="48" xfId="1" applyBorder="1" applyAlignment="1">
      <alignment horizontal="center" vertical="center"/>
    </xf>
    <xf numFmtId="0" fontId="19" fillId="0" borderId="50" xfId="1" applyBorder="1" applyAlignment="1">
      <alignment horizontal="center" vertical="center"/>
    </xf>
    <xf numFmtId="0" fontId="19" fillId="32" borderId="38" xfId="1" applyFill="1" applyBorder="1"/>
    <xf numFmtId="0" fontId="19" fillId="0" borderId="27" xfId="1" applyBorder="1" applyAlignment="1">
      <alignment horizontal="center" vertical="center"/>
    </xf>
    <xf numFmtId="0" fontId="19" fillId="0" borderId="26" xfId="1" applyBorder="1"/>
    <xf numFmtId="0" fontId="19" fillId="0" borderId="51" xfId="1" applyBorder="1" applyAlignment="1">
      <alignment horizontal="center" vertical="center"/>
    </xf>
    <xf numFmtId="0" fontId="19" fillId="0" borderId="0" xfId="1" applyAlignment="1">
      <alignment horizontal="center"/>
    </xf>
    <xf numFmtId="0" fontId="19" fillId="15" borderId="50" xfId="1" applyFill="1" applyBorder="1"/>
    <xf numFmtId="0" fontId="19" fillId="15" borderId="39" xfId="1" applyFill="1" applyBorder="1"/>
    <xf numFmtId="0" fontId="19" fillId="15" borderId="38" xfId="1" applyFill="1" applyBorder="1"/>
    <xf numFmtId="0" fontId="19" fillId="34" borderId="51" xfId="1" applyFill="1" applyBorder="1"/>
    <xf numFmtId="0" fontId="19" fillId="34" borderId="27" xfId="1" applyFill="1" applyBorder="1"/>
    <xf numFmtId="0" fontId="19" fillId="13" borderId="51" xfId="1" applyFill="1" applyBorder="1"/>
    <xf numFmtId="0" fontId="19" fillId="39" borderId="50" xfId="1" applyFill="1" applyBorder="1"/>
    <xf numFmtId="0" fontId="19" fillId="39" borderId="39" xfId="1" applyFill="1" applyBorder="1"/>
    <xf numFmtId="0" fontId="19" fillId="39" borderId="38" xfId="1" applyFill="1" applyBorder="1"/>
    <xf numFmtId="0" fontId="19" fillId="34" borderId="50" xfId="1" applyFill="1" applyBorder="1"/>
    <xf numFmtId="0" fontId="19" fillId="13" borderId="50" xfId="1" applyFill="1" applyBorder="1"/>
    <xf numFmtId="0" fontId="19" fillId="34" borderId="39" xfId="1" applyFill="1" applyBorder="1"/>
    <xf numFmtId="0" fontId="19" fillId="34" borderId="38" xfId="1" applyFill="1" applyBorder="1"/>
    <xf numFmtId="0" fontId="19" fillId="34" borderId="26" xfId="1" applyFill="1" applyBorder="1"/>
    <xf numFmtId="0" fontId="19" fillId="13" borderId="38" xfId="1" applyFill="1" applyBorder="1"/>
    <xf numFmtId="0" fontId="19" fillId="13" borderId="48" xfId="1" applyFill="1" applyBorder="1"/>
    <xf numFmtId="0" fontId="19" fillId="13" borderId="44" xfId="1" applyFill="1" applyBorder="1"/>
    <xf numFmtId="0" fontId="19" fillId="13" borderId="39" xfId="1" applyFill="1" applyBorder="1"/>
    <xf numFmtId="0" fontId="19" fillId="15" borderId="27" xfId="1" applyFill="1" applyBorder="1"/>
    <xf numFmtId="0" fontId="19" fillId="15" borderId="51" xfId="1" applyFill="1" applyBorder="1"/>
    <xf numFmtId="0" fontId="19" fillId="15" borderId="26" xfId="1" applyFill="1" applyBorder="1"/>
    <xf numFmtId="0" fontId="19" fillId="39" borderId="49" xfId="1" applyFill="1" applyBorder="1"/>
    <xf numFmtId="0" fontId="19" fillId="39" borderId="52" xfId="1" applyFill="1" applyBorder="1"/>
    <xf numFmtId="0" fontId="19" fillId="39" borderId="27" xfId="1" applyFill="1" applyBorder="1"/>
    <xf numFmtId="0" fontId="19" fillId="39" borderId="51" xfId="1" applyFill="1" applyBorder="1"/>
    <xf numFmtId="0" fontId="19" fillId="39" borderId="26" xfId="1" applyFill="1" applyBorder="1"/>
    <xf numFmtId="0" fontId="19" fillId="34" borderId="49" xfId="1" applyFill="1" applyBorder="1"/>
    <xf numFmtId="0" fontId="0" fillId="31" borderId="26" xfId="0" applyFill="1" applyBorder="1"/>
    <xf numFmtId="0" fontId="0" fillId="31" borderId="48" xfId="0" applyFill="1" applyBorder="1" applyAlignment="1">
      <alignment horizontal="center" vertical="center"/>
    </xf>
    <xf numFmtId="0" fontId="0" fillId="31" borderId="27" xfId="0" applyFill="1" applyBorder="1"/>
    <xf numFmtId="0" fontId="0" fillId="33" borderId="38" xfId="0" applyFill="1" applyBorder="1"/>
    <xf numFmtId="0" fontId="0" fillId="0" borderId="49" xfId="0" applyBorder="1"/>
    <xf numFmtId="0" fontId="0" fillId="0" borderId="50" xfId="0" applyBorder="1"/>
    <xf numFmtId="0" fontId="0" fillId="0" borderId="39" xfId="0" applyBorder="1"/>
    <xf numFmtId="0" fontId="0" fillId="0" borderId="38" xfId="0" applyBorder="1"/>
    <xf numFmtId="0" fontId="0" fillId="33" borderId="51" xfId="0" applyFill="1" applyBorder="1"/>
    <xf numFmtId="0" fontId="0" fillId="33" borderId="26" xfId="0" applyFill="1" applyBorder="1"/>
    <xf numFmtId="0" fontId="0" fillId="0" borderId="52" xfId="0" applyBorder="1"/>
    <xf numFmtId="0" fontId="0" fillId="0" borderId="51" xfId="0" applyBorder="1"/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32" borderId="38" xfId="0" applyFill="1" applyBorder="1"/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0" fillId="0" borderId="26" xfId="0" applyBorder="1"/>
    <xf numFmtId="0" fontId="19" fillId="0" borderId="0" xfId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/>
    <xf numFmtId="0" fontId="11" fillId="0" borderId="0" xfId="0" applyFont="1" applyAlignment="1">
      <alignment vertical="center"/>
    </xf>
    <xf numFmtId="0" fontId="25" fillId="0" borderId="0" xfId="1" applyFont="1"/>
    <xf numFmtId="0" fontId="12" fillId="0" borderId="45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8" fillId="12" borderId="28" xfId="0" applyFont="1" applyFill="1" applyBorder="1"/>
    <xf numFmtId="0" fontId="18" fillId="13" borderId="22" xfId="0" applyFont="1" applyFill="1" applyBorder="1"/>
    <xf numFmtId="0" fontId="18" fillId="14" borderId="22" xfId="0" applyFont="1" applyFill="1" applyBorder="1"/>
    <xf numFmtId="0" fontId="12" fillId="15" borderId="22" xfId="0" applyFont="1" applyFill="1" applyBorder="1"/>
    <xf numFmtId="0" fontId="12" fillId="16" borderId="22" xfId="0" applyFont="1" applyFill="1" applyBorder="1"/>
    <xf numFmtId="0" fontId="12" fillId="11" borderId="22" xfId="0" applyFont="1" applyFill="1" applyBorder="1"/>
    <xf numFmtId="0" fontId="12" fillId="17" borderId="22" xfId="0" applyFont="1" applyFill="1" applyBorder="1"/>
    <xf numFmtId="0" fontId="12" fillId="18" borderId="22" xfId="0" applyFont="1" applyFill="1" applyBorder="1"/>
    <xf numFmtId="0" fontId="12" fillId="19" borderId="22" xfId="0" applyFont="1" applyFill="1" applyBorder="1"/>
    <xf numFmtId="0" fontId="12" fillId="20" borderId="22" xfId="0" applyFont="1" applyFill="1" applyBorder="1"/>
    <xf numFmtId="0" fontId="12" fillId="21" borderId="22" xfId="0" applyFont="1" applyFill="1" applyBorder="1"/>
    <xf numFmtId="0" fontId="12" fillId="22" borderId="22" xfId="0" applyFont="1" applyFill="1" applyBorder="1"/>
    <xf numFmtId="0" fontId="12" fillId="23" borderId="22" xfId="0" applyFont="1" applyFill="1" applyBorder="1"/>
    <xf numFmtId="0" fontId="12" fillId="24" borderId="22" xfId="0" applyFont="1" applyFill="1" applyBorder="1"/>
    <xf numFmtId="0" fontId="12" fillId="25" borderId="22" xfId="0" applyFont="1" applyFill="1" applyBorder="1"/>
    <xf numFmtId="0" fontId="12" fillId="26" borderId="22" xfId="0" applyFont="1" applyFill="1" applyBorder="1"/>
    <xf numFmtId="0" fontId="12" fillId="27" borderId="22" xfId="0" applyFont="1" applyFill="1" applyBorder="1"/>
    <xf numFmtId="0" fontId="12" fillId="28" borderId="22" xfId="0" applyFont="1" applyFill="1" applyBorder="1"/>
    <xf numFmtId="0" fontId="12" fillId="29" borderId="22" xfId="0" applyFont="1" applyFill="1" applyBorder="1"/>
    <xf numFmtId="0" fontId="12" fillId="30" borderId="22" xfId="0" applyFont="1" applyFill="1" applyBorder="1"/>
    <xf numFmtId="0" fontId="12" fillId="0" borderId="23" xfId="0" applyFont="1" applyBorder="1"/>
    <xf numFmtId="0" fontId="12" fillId="0" borderId="51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28" xfId="0" applyFont="1" applyBorder="1"/>
    <xf numFmtId="0" fontId="12" fillId="0" borderId="22" xfId="0" applyFont="1" applyBorder="1"/>
    <xf numFmtId="0" fontId="19" fillId="31" borderId="4" xfId="1" applyFill="1" applyBorder="1"/>
    <xf numFmtId="0" fontId="19" fillId="31" borderId="0" xfId="1" applyFill="1"/>
    <xf numFmtId="0" fontId="19" fillId="33" borderId="0" xfId="1" applyFill="1"/>
    <xf numFmtId="0" fontId="19" fillId="32" borderId="0" xfId="1" applyFill="1"/>
    <xf numFmtId="0" fontId="19" fillId="15" borderId="0" xfId="1" applyFill="1"/>
    <xf numFmtId="0" fontId="19" fillId="15" borderId="0" xfId="1" applyFill="1" applyAlignment="1">
      <alignment horizontal="center" vertical="center"/>
    </xf>
    <xf numFmtId="0" fontId="19" fillId="0" borderId="0" xfId="1" applyAlignment="1">
      <alignment vertical="center"/>
    </xf>
    <xf numFmtId="0" fontId="19" fillId="34" borderId="0" xfId="1" applyFill="1"/>
    <xf numFmtId="0" fontId="19" fillId="39" borderId="0" xfId="1" applyFill="1"/>
    <xf numFmtId="0" fontId="19" fillId="13" borderId="0" xfId="1" applyFill="1"/>
    <xf numFmtId="0" fontId="19" fillId="39" borderId="0" xfId="1" applyFill="1" applyAlignment="1">
      <alignment horizontal="center" vertical="center"/>
    </xf>
    <xf numFmtId="0" fontId="19" fillId="34" borderId="0" xfId="1" applyFill="1" applyAlignment="1">
      <alignment horizontal="center" vertical="center"/>
    </xf>
    <xf numFmtId="0" fontId="19" fillId="13" borderId="0" xfId="1" applyFill="1" applyAlignment="1">
      <alignment horizontal="center" vertical="center"/>
    </xf>
    <xf numFmtId="0" fontId="20" fillId="0" borderId="0" xfId="1" applyFont="1"/>
    <xf numFmtId="0" fontId="19" fillId="31" borderId="6" xfId="1" applyFill="1" applyBorder="1"/>
    <xf numFmtId="0" fontId="19" fillId="32" borderId="7" xfId="1" applyFill="1" applyBorder="1"/>
    <xf numFmtId="0" fontId="19" fillId="31" borderId="5" xfId="1" applyFill="1" applyBorder="1"/>
    <xf numFmtId="0" fontId="19" fillId="31" borderId="8" xfId="1" applyFill="1" applyBorder="1"/>
    <xf numFmtId="0" fontId="0" fillId="31" borderId="4" xfId="0" applyFill="1" applyBorder="1"/>
    <xf numFmtId="0" fontId="0" fillId="31" borderId="0" xfId="0" applyFill="1"/>
    <xf numFmtId="0" fontId="0" fillId="31" borderId="5" xfId="0" applyFill="1" applyBorder="1"/>
    <xf numFmtId="0" fontId="0" fillId="32" borderId="0" xfId="0" applyFill="1"/>
    <xf numFmtId="0" fontId="0" fillId="33" borderId="0" xfId="0" applyFill="1"/>
    <xf numFmtId="0" fontId="0" fillId="31" borderId="6" xfId="0" applyFill="1" applyBorder="1"/>
    <xf numFmtId="0" fontId="0" fillId="32" borderId="7" xfId="0" applyFill="1" applyBorder="1"/>
    <xf numFmtId="0" fontId="0" fillId="31" borderId="8" xfId="0" applyFill="1" applyBorder="1"/>
    <xf numFmtId="0" fontId="2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8" fillId="0" borderId="0" xfId="0" applyFont="1"/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15" fillId="7" borderId="10" xfId="0" applyFont="1" applyFill="1" applyBorder="1" applyAlignment="1">
      <alignment horizontal="center" wrapText="1"/>
    </xf>
    <xf numFmtId="0" fontId="15" fillId="7" borderId="11" xfId="0" applyFont="1" applyFill="1" applyBorder="1" applyAlignment="1">
      <alignment horizontal="center" wrapText="1"/>
    </xf>
    <xf numFmtId="2" fontId="17" fillId="0" borderId="14" xfId="0" applyNumberFormat="1" applyFont="1" applyBorder="1" applyAlignment="1">
      <alignment horizontal="center" wrapText="1"/>
    </xf>
    <xf numFmtId="2" fontId="17" fillId="0" borderId="18" xfId="0" applyNumberFormat="1" applyFont="1" applyBorder="1" applyAlignment="1">
      <alignment horizontal="center" wrapText="1"/>
    </xf>
    <xf numFmtId="49" fontId="17" fillId="0" borderId="10" xfId="0" applyNumberFormat="1" applyFont="1" applyBorder="1" applyAlignment="1">
      <alignment horizontal="center" wrapText="1"/>
    </xf>
    <xf numFmtId="49" fontId="17" fillId="0" borderId="11" xfId="0" applyNumberFormat="1" applyFont="1" applyBorder="1" applyAlignment="1">
      <alignment horizontal="center" wrapText="1"/>
    </xf>
    <xf numFmtId="0" fontId="15" fillId="8" borderId="10" xfId="0" applyFont="1" applyFill="1" applyBorder="1" applyAlignment="1">
      <alignment horizontal="center" wrapText="1"/>
    </xf>
    <xf numFmtId="0" fontId="15" fillId="8" borderId="11" xfId="0" applyFont="1" applyFill="1" applyBorder="1" applyAlignment="1">
      <alignment horizontal="center" wrapText="1"/>
    </xf>
    <xf numFmtId="0" fontId="4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15" fillId="0" borderId="10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13" xfId="0" applyFont="1" applyBorder="1" applyAlignment="1">
      <alignment horizontal="center" wrapText="1"/>
    </xf>
    <xf numFmtId="0" fontId="15" fillId="4" borderId="12" xfId="0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wrapText="1"/>
    </xf>
    <xf numFmtId="2" fontId="17" fillId="0" borderId="15" xfId="0" applyNumberFormat="1" applyFont="1" applyBorder="1" applyAlignment="1">
      <alignment horizontal="center" wrapText="1"/>
    </xf>
    <xf numFmtId="2" fontId="17" fillId="0" borderId="19" xfId="0" applyNumberFormat="1" applyFont="1" applyBorder="1" applyAlignment="1">
      <alignment horizontal="center" wrapText="1"/>
    </xf>
    <xf numFmtId="0" fontId="15" fillId="5" borderId="24" xfId="0" applyFont="1" applyFill="1" applyBorder="1" applyAlignment="1">
      <alignment horizontal="center" wrapText="1"/>
    </xf>
    <xf numFmtId="0" fontId="15" fillId="5" borderId="25" xfId="0" applyFont="1" applyFill="1" applyBorder="1" applyAlignment="1">
      <alignment horizontal="center" wrapText="1"/>
    </xf>
    <xf numFmtId="2" fontId="17" fillId="0" borderId="26" xfId="0" applyNumberFormat="1" applyFont="1" applyBorder="1" applyAlignment="1">
      <alignment horizontal="center" wrapText="1"/>
    </xf>
    <xf numFmtId="2" fontId="17" fillId="0" borderId="27" xfId="0" applyNumberFormat="1" applyFont="1" applyBorder="1" applyAlignment="1">
      <alignment horizontal="center" wrapText="1"/>
    </xf>
    <xf numFmtId="0" fontId="16" fillId="0" borderId="32" xfId="0" applyFont="1" applyBorder="1" applyAlignment="1">
      <alignment horizontal="center" wrapText="1"/>
    </xf>
    <xf numFmtId="0" fontId="16" fillId="0" borderId="33" xfId="0" applyFont="1" applyBorder="1" applyAlignment="1">
      <alignment horizontal="center" wrapText="1"/>
    </xf>
    <xf numFmtId="0" fontId="15" fillId="6" borderId="10" xfId="0" applyFont="1" applyFill="1" applyBorder="1" applyAlignment="1">
      <alignment horizontal="center" wrapText="1"/>
    </xf>
    <xf numFmtId="0" fontId="15" fillId="6" borderId="11" xfId="0" applyFont="1" applyFill="1" applyBorder="1" applyAlignment="1">
      <alignment horizontal="center" wrapText="1"/>
    </xf>
    <xf numFmtId="0" fontId="16" fillId="0" borderId="30" xfId="0" applyFont="1" applyBorder="1" applyAlignment="1">
      <alignment horizontal="center" wrapText="1"/>
    </xf>
    <xf numFmtId="0" fontId="16" fillId="0" borderId="31" xfId="0" applyFont="1" applyBorder="1" applyAlignment="1">
      <alignment horizontal="center" wrapText="1"/>
    </xf>
    <xf numFmtId="0" fontId="17" fillId="0" borderId="24" xfId="0" applyFont="1" applyBorder="1" applyAlignment="1">
      <alignment horizontal="center" wrapText="1"/>
    </xf>
    <xf numFmtId="0" fontId="17" fillId="0" borderId="25" xfId="0" applyFont="1" applyBorder="1" applyAlignment="1">
      <alignment horizontal="center" wrapText="1"/>
    </xf>
    <xf numFmtId="2" fontId="17" fillId="0" borderId="11" xfId="0" applyNumberFormat="1" applyFont="1" applyBorder="1" applyAlignment="1">
      <alignment horizont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4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2" fontId="17" fillId="0" borderId="25" xfId="0" applyNumberFormat="1" applyFont="1" applyBorder="1" applyAlignment="1">
      <alignment horizontal="center" wrapText="1"/>
    </xf>
    <xf numFmtId="0" fontId="13" fillId="0" borderId="32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4" fillId="0" borderId="26" xfId="0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2" fontId="17" fillId="0" borderId="13" xfId="0" applyNumberFormat="1" applyFont="1" applyBorder="1" applyAlignment="1">
      <alignment horizontal="center" wrapText="1"/>
    </xf>
    <xf numFmtId="0" fontId="8" fillId="0" borderId="36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1" fillId="0" borderId="53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3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9" fillId="22" borderId="41" xfId="1" applyFill="1" applyBorder="1" applyAlignment="1">
      <alignment horizontal="center" vertical="center"/>
    </xf>
    <xf numFmtId="0" fontId="19" fillId="30" borderId="41" xfId="1" applyFill="1" applyBorder="1" applyAlignment="1">
      <alignment horizontal="center" vertical="center"/>
    </xf>
    <xf numFmtId="0" fontId="19" fillId="35" borderId="14" xfId="1" applyFill="1" applyBorder="1" applyAlignment="1">
      <alignment horizontal="center" vertical="center"/>
    </xf>
    <xf numFmtId="0" fontId="19" fillId="35" borderId="41" xfId="1" applyFill="1" applyBorder="1" applyAlignment="1">
      <alignment horizontal="center" vertical="center"/>
    </xf>
    <xf numFmtId="0" fontId="19" fillId="38" borderId="41" xfId="1" applyFill="1" applyBorder="1" applyAlignment="1">
      <alignment horizontal="center" vertical="center"/>
    </xf>
    <xf numFmtId="0" fontId="19" fillId="40" borderId="41" xfId="1" applyFill="1" applyBorder="1" applyAlignment="1">
      <alignment horizontal="center" vertical="center"/>
    </xf>
    <xf numFmtId="0" fontId="20" fillId="12" borderId="41" xfId="1" applyFont="1" applyFill="1" applyBorder="1" applyAlignment="1">
      <alignment horizontal="center" vertical="center"/>
    </xf>
    <xf numFmtId="0" fontId="19" fillId="37" borderId="41" xfId="1" applyFill="1" applyBorder="1" applyAlignment="1">
      <alignment horizontal="center" vertical="center"/>
    </xf>
    <xf numFmtId="0" fontId="19" fillId="15" borderId="0" xfId="1" applyFill="1" applyAlignment="1">
      <alignment horizontal="center" vertical="center"/>
    </xf>
    <xf numFmtId="0" fontId="19" fillId="36" borderId="41" xfId="1" applyFill="1" applyBorder="1" applyAlignment="1">
      <alignment horizontal="center" vertical="center"/>
    </xf>
    <xf numFmtId="0" fontId="19" fillId="3" borderId="0" xfId="1" applyFill="1" applyAlignment="1">
      <alignment horizontal="center"/>
    </xf>
    <xf numFmtId="0" fontId="19" fillId="18" borderId="41" xfId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19" fillId="31" borderId="41" xfId="1" applyFill="1" applyBorder="1" applyAlignment="1">
      <alignment horizontal="center" vertical="center"/>
    </xf>
    <xf numFmtId="0" fontId="19" fillId="41" borderId="7" xfId="1" applyFill="1" applyBorder="1" applyAlignment="1">
      <alignment horizontal="center"/>
    </xf>
    <xf numFmtId="0" fontId="19" fillId="41" borderId="0" xfId="1" applyFill="1" applyAlignment="1">
      <alignment horizontal="center"/>
    </xf>
    <xf numFmtId="0" fontId="19" fillId="41" borderId="0" xfId="1" applyFill="1" applyAlignment="1">
      <alignment horizontal="left"/>
    </xf>
    <xf numFmtId="0" fontId="26" fillId="0" borderId="0" xfId="0" applyFont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0" fontId="32" fillId="0" borderId="4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textRotation="90"/>
    </xf>
    <xf numFmtId="0" fontId="33" fillId="0" borderId="0" xfId="0" applyFont="1" applyAlignment="1">
      <alignment horizontal="center" vertical="center" textRotation="90" wrapText="1"/>
    </xf>
    <xf numFmtId="0" fontId="33" fillId="0" borderId="5" xfId="0" applyFont="1" applyBorder="1" applyAlignment="1">
      <alignment horizontal="center" vertical="center" textRotation="90"/>
    </xf>
    <xf numFmtId="0" fontId="33" fillId="0" borderId="4" xfId="0" applyFont="1" applyBorder="1" applyAlignment="1">
      <alignment horizontal="center" vertical="center"/>
    </xf>
    <xf numFmtId="0" fontId="34" fillId="4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42" borderId="8" xfId="0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164" fontId="35" fillId="0" borderId="7" xfId="0" applyNumberFormat="1" applyFont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4" fontId="35" fillId="0" borderId="0" xfId="0" applyNumberFormat="1" applyFont="1" applyBorder="1" applyAlignment="1">
      <alignment horizontal="center" vertical="center"/>
    </xf>
    <xf numFmtId="164" fontId="35" fillId="0" borderId="5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textRotation="90"/>
    </xf>
    <xf numFmtId="0" fontId="33" fillId="0" borderId="2" xfId="0" applyFont="1" applyBorder="1" applyAlignment="1">
      <alignment horizontal="center" vertical="center" textRotation="90" wrapText="1"/>
    </xf>
    <xf numFmtId="0" fontId="33" fillId="0" borderId="3" xfId="0" applyFont="1" applyBorder="1" applyAlignment="1">
      <alignment horizontal="center" vertical="center" textRotation="90"/>
    </xf>
    <xf numFmtId="164" fontId="36" fillId="2" borderId="0" xfId="0" applyNumberFormat="1" applyFont="1" applyFill="1" applyBorder="1" applyAlignment="1">
      <alignment horizontal="center" vertical="center"/>
    </xf>
    <xf numFmtId="164" fontId="36" fillId="0" borderId="0" xfId="0" applyNumberFormat="1" applyFont="1" applyBorder="1" applyAlignment="1">
      <alignment horizontal="center" vertical="center"/>
    </xf>
    <xf numFmtId="164" fontId="36" fillId="0" borderId="5" xfId="0" applyNumberFormat="1" applyFont="1" applyBorder="1" applyAlignment="1">
      <alignment horizontal="center" vertical="center"/>
    </xf>
    <xf numFmtId="164" fontId="37" fillId="0" borderId="0" xfId="0" applyNumberFormat="1" applyFont="1" applyBorder="1" applyAlignment="1">
      <alignment horizontal="center" vertical="center"/>
    </xf>
    <xf numFmtId="164" fontId="37" fillId="0" borderId="5" xfId="0" applyNumberFormat="1" applyFont="1" applyBorder="1" applyAlignment="1">
      <alignment horizontal="center" vertical="center"/>
    </xf>
    <xf numFmtId="164" fontId="36" fillId="0" borderId="7" xfId="0" applyNumberFormat="1" applyFont="1" applyBorder="1" applyAlignment="1">
      <alignment horizontal="center" vertical="center"/>
    </xf>
    <xf numFmtId="164" fontId="37" fillId="0" borderId="7" xfId="0" applyNumberFormat="1" applyFont="1" applyBorder="1" applyAlignment="1">
      <alignment horizontal="center" vertical="center"/>
    </xf>
    <xf numFmtId="164" fontId="36" fillId="2" borderId="8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4" fontId="36" fillId="2" borderId="0" xfId="0" applyNumberFormat="1" applyFont="1" applyFill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164" fontId="36" fillId="0" borderId="0" xfId="0" applyNumberFormat="1" applyFont="1"/>
    <xf numFmtId="0" fontId="33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70" fontId="1" fillId="0" borderId="0" xfId="0" applyNumberFormat="1" applyFont="1" applyFill="1" applyBorder="1" applyAlignment="1">
      <alignment horizontal="center" vertical="center"/>
    </xf>
    <xf numFmtId="170" fontId="38" fillId="0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9" fontId="38" fillId="0" borderId="0" xfId="2" applyFont="1" applyAlignment="1">
      <alignment horizontal="center" vertical="center"/>
    </xf>
    <xf numFmtId="9" fontId="1" fillId="0" borderId="0" xfId="2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/>
    <xf numFmtId="174" fontId="40" fillId="0" borderId="0" xfId="0" applyNumberFormat="1" applyFont="1"/>
    <xf numFmtId="174" fontId="39" fillId="0" borderId="0" xfId="0" applyNumberFormat="1" applyFont="1"/>
  </cellXfs>
  <cellStyles count="3">
    <cellStyle name="Normal" xfId="0" builtinId="0"/>
    <cellStyle name="Normal 2" xfId="1" xr:uid="{021D5691-7A20-6A45-BA9F-EE1D28D72ED3}"/>
    <cellStyle name="Percent" xfId="2" builtinId="5"/>
  </cellStyles>
  <dxfs count="2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colors>
    <mruColors>
      <color rgb="FFBFBFBF"/>
      <color rgb="FFB1B1B1"/>
      <color rgb="FFCDF7D4"/>
      <color rgb="FF5BD9CE"/>
      <color rgb="FFCDF6D4"/>
      <color rgb="FFF849C2"/>
      <color rgb="FF1E1E1E"/>
      <color rgb="FFF34821"/>
      <color rgb="FFC4E5FF"/>
      <color rgb="FFFFEE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-1</xdr:colOff>
      <xdr:row>34</xdr:row>
      <xdr:rowOff>0</xdr:rowOff>
    </xdr:from>
    <xdr:to>
      <xdr:col>56</xdr:col>
      <xdr:colOff>634999</xdr:colOff>
      <xdr:row>61</xdr:row>
      <xdr:rowOff>42249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38DE68-F1E7-F5A4-D74A-127507D5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61590" y="23841364"/>
          <a:ext cx="28805909" cy="15253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-1</xdr:colOff>
      <xdr:row>35</xdr:row>
      <xdr:rowOff>0</xdr:rowOff>
    </xdr:from>
    <xdr:to>
      <xdr:col>54</xdr:col>
      <xdr:colOff>278781</xdr:colOff>
      <xdr:row>66</xdr:row>
      <xdr:rowOff>28376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A7EF43-E129-EE36-E373-21426674E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79999" y="24470732"/>
          <a:ext cx="29240977" cy="1548376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52</xdr:col>
      <xdr:colOff>599722</xdr:colOff>
      <xdr:row>34</xdr:row>
      <xdr:rowOff>274936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6850CA-DD1B-1B90-A74B-45F871F2F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33056" y="9172222"/>
          <a:ext cx="27834166" cy="14738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13</xdr:col>
      <xdr:colOff>29882</xdr:colOff>
      <xdr:row>49</xdr:row>
      <xdr:rowOff>39112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D6F5A2-0C99-BE6B-22FD-9D3AC2367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1765" y="627529"/>
          <a:ext cx="4960470" cy="9661230"/>
        </a:xfrm>
        <a:prstGeom prst="rect">
          <a:avLst/>
        </a:prstGeom>
      </xdr:spPr>
    </xdr:pic>
    <xdr:clientData/>
  </xdr:twoCellAnchor>
  <xdr:twoCellAnchor editAs="oneCell">
    <xdr:from>
      <xdr:col>15</xdr:col>
      <xdr:colOff>821764</xdr:colOff>
      <xdr:row>3</xdr:row>
      <xdr:rowOff>209176</xdr:rowOff>
    </xdr:from>
    <xdr:to>
      <xdr:col>31</xdr:col>
      <xdr:colOff>657411</xdr:colOff>
      <xdr:row>48</xdr:row>
      <xdr:rowOff>193129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DE3A11-C1CE-2932-AA8B-B5AE72C0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77646" y="836705"/>
          <a:ext cx="12983883" cy="9396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106094</xdr:colOff>
      <xdr:row>47</xdr:row>
      <xdr:rowOff>223065</xdr:rowOff>
    </xdr:from>
    <xdr:to>
      <xdr:col>10</xdr:col>
      <xdr:colOff>227116</xdr:colOff>
      <xdr:row>49</xdr:row>
      <xdr:rowOff>228071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BA858422-A3B1-D945-B271-14D1149EEF5E}"/>
            </a:ext>
          </a:extLst>
        </xdr:cNvPr>
        <xdr:cNvSpPr/>
      </xdr:nvSpPr>
      <xdr:spPr>
        <a:xfrm>
          <a:off x="1477694" y="40012165"/>
          <a:ext cx="1492622" cy="411406"/>
        </a:xfrm>
        <a:prstGeom prst="rect">
          <a:avLst/>
        </a:prstGeom>
        <a:solidFill>
          <a:srgbClr val="66D67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6</a:t>
          </a:r>
          <a:endParaRPr lang="en-US" sz="3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224529</xdr:colOff>
      <xdr:row>45</xdr:row>
      <xdr:rowOff>126299</xdr:rowOff>
    </xdr:from>
    <xdr:to>
      <xdr:col>14</xdr:col>
      <xdr:colOff>230187</xdr:colOff>
      <xdr:row>51</xdr:row>
      <xdr:rowOff>0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4D02F9F0-229D-8240-9970-93E7B502D283}"/>
            </a:ext>
          </a:extLst>
        </xdr:cNvPr>
        <xdr:cNvSpPr/>
      </xdr:nvSpPr>
      <xdr:spPr>
        <a:xfrm>
          <a:off x="3424929" y="39547099"/>
          <a:ext cx="462858" cy="1092901"/>
        </a:xfrm>
        <a:prstGeom prst="rect">
          <a:avLst/>
        </a:prstGeom>
        <a:solidFill>
          <a:srgbClr val="874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9</a:t>
          </a:r>
        </a:p>
      </xdr:txBody>
    </xdr:sp>
    <xdr:clientData/>
  </xdr:twoCellAnchor>
  <xdr:twoCellAnchor>
    <xdr:from>
      <xdr:col>5</xdr:col>
      <xdr:colOff>6018</xdr:colOff>
      <xdr:row>43</xdr:row>
      <xdr:rowOff>114360</xdr:rowOff>
    </xdr:from>
    <xdr:to>
      <xdr:col>6</xdr:col>
      <xdr:colOff>3175</xdr:colOff>
      <xdr:row>47</xdr:row>
      <xdr:rowOff>120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9F033BA0-9BF7-2B46-AC5B-E0B575A27C01}"/>
            </a:ext>
          </a:extLst>
        </xdr:cNvPr>
        <xdr:cNvSpPr/>
      </xdr:nvSpPr>
      <xdr:spPr>
        <a:xfrm>
          <a:off x="1606218" y="39128760"/>
          <a:ext cx="225757" cy="698560"/>
        </a:xfrm>
        <a:prstGeom prst="rect">
          <a:avLst/>
        </a:prstGeom>
        <a:solidFill>
          <a:srgbClr val="C7FBF8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17</a:t>
          </a:r>
          <a:endParaRPr lang="en-US" sz="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4536</xdr:colOff>
      <xdr:row>42</xdr:row>
      <xdr:rowOff>3175</xdr:rowOff>
    </xdr:from>
    <xdr:to>
      <xdr:col>5</xdr:col>
      <xdr:colOff>117928</xdr:colOff>
      <xdr:row>42</xdr:row>
      <xdr:rowOff>226785</xdr:rowOff>
    </xdr:to>
    <xdr:sp macro="" textlink="">
      <xdr:nvSpPr>
        <xdr:cNvPr id="289" name="Rectangle 288">
          <a:extLst>
            <a:ext uri="{FF2B5EF4-FFF2-40B4-BE49-F238E27FC236}">
              <a16:creationId xmlns:a16="http://schemas.microsoft.com/office/drawing/2014/main" id="{68B9CEE2-FD63-7248-9A5C-6329AE6426FD}"/>
            </a:ext>
          </a:extLst>
        </xdr:cNvPr>
        <xdr:cNvSpPr/>
      </xdr:nvSpPr>
      <xdr:spPr>
        <a:xfrm>
          <a:off x="918936" y="38814375"/>
          <a:ext cx="799192" cy="185510"/>
        </a:xfrm>
        <a:prstGeom prst="rect">
          <a:avLst/>
        </a:prstGeom>
        <a:solidFill>
          <a:srgbClr val="FFC7C3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24</xdr:col>
      <xdr:colOff>115630</xdr:colOff>
      <xdr:row>43</xdr:row>
      <xdr:rowOff>116553</xdr:rowOff>
    </xdr:from>
    <xdr:to>
      <xdr:col>26</xdr:col>
      <xdr:colOff>110203</xdr:colOff>
      <xdr:row>45</xdr:row>
      <xdr:rowOff>121979</xdr:rowOff>
    </xdr:to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4923055-8BF8-EC43-AAC7-3FC7A9781A99}"/>
            </a:ext>
          </a:extLst>
        </xdr:cNvPr>
        <xdr:cNvSpPr/>
      </xdr:nvSpPr>
      <xdr:spPr>
        <a:xfrm>
          <a:off x="6059230" y="39130953"/>
          <a:ext cx="451773" cy="411826"/>
        </a:xfrm>
        <a:prstGeom prst="rect">
          <a:avLst/>
        </a:prstGeom>
        <a:solidFill>
          <a:srgbClr val="B1B1B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38</xdr:col>
      <xdr:colOff>3033</xdr:colOff>
      <xdr:row>51</xdr:row>
      <xdr:rowOff>4882</xdr:rowOff>
    </xdr:from>
    <xdr:to>
      <xdr:col>39</xdr:col>
      <xdr:colOff>226164</xdr:colOff>
      <xdr:row>53</xdr:row>
      <xdr:rowOff>97425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4B444A32-7EFA-8B4F-9259-30AC7A7C6CFF}"/>
            </a:ext>
          </a:extLst>
        </xdr:cNvPr>
        <xdr:cNvSpPr/>
      </xdr:nvSpPr>
      <xdr:spPr>
        <a:xfrm>
          <a:off x="9147033" y="40644882"/>
          <a:ext cx="451731" cy="498943"/>
        </a:xfrm>
        <a:prstGeom prst="rect">
          <a:avLst/>
        </a:prstGeom>
        <a:solidFill>
          <a:srgbClr val="5BD9CE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4</xdr:col>
      <xdr:colOff>106094</xdr:colOff>
      <xdr:row>76</xdr:row>
      <xdr:rowOff>223065</xdr:rowOff>
    </xdr:from>
    <xdr:to>
      <xdr:col>10</xdr:col>
      <xdr:colOff>227116</xdr:colOff>
      <xdr:row>78</xdr:row>
      <xdr:rowOff>228071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87026A42-CF1D-6E40-AD0B-F01F4A65818B}"/>
            </a:ext>
          </a:extLst>
        </xdr:cNvPr>
        <xdr:cNvSpPr/>
      </xdr:nvSpPr>
      <xdr:spPr>
        <a:xfrm>
          <a:off x="1477694" y="45904965"/>
          <a:ext cx="1492622" cy="411406"/>
        </a:xfrm>
        <a:prstGeom prst="rect">
          <a:avLst/>
        </a:prstGeom>
        <a:solidFill>
          <a:srgbClr val="66D67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6</a:t>
          </a:r>
          <a:endParaRPr lang="en-US" sz="3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224529</xdr:colOff>
      <xdr:row>74</xdr:row>
      <xdr:rowOff>126299</xdr:rowOff>
    </xdr:from>
    <xdr:to>
      <xdr:col>14</xdr:col>
      <xdr:colOff>230187</xdr:colOff>
      <xdr:row>80</xdr:row>
      <xdr:rowOff>0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7D43E0E8-7123-164E-A8A2-157465AFCF98}"/>
            </a:ext>
          </a:extLst>
        </xdr:cNvPr>
        <xdr:cNvSpPr/>
      </xdr:nvSpPr>
      <xdr:spPr>
        <a:xfrm>
          <a:off x="3424929" y="45439899"/>
          <a:ext cx="462858" cy="1092901"/>
        </a:xfrm>
        <a:prstGeom prst="rect">
          <a:avLst/>
        </a:prstGeom>
        <a:solidFill>
          <a:srgbClr val="874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9</a:t>
          </a:r>
        </a:p>
      </xdr:txBody>
    </xdr:sp>
    <xdr:clientData/>
  </xdr:twoCellAnchor>
  <xdr:twoCellAnchor>
    <xdr:from>
      <xdr:col>5</xdr:col>
      <xdr:colOff>6018</xdr:colOff>
      <xdr:row>72</xdr:row>
      <xdr:rowOff>114360</xdr:rowOff>
    </xdr:from>
    <xdr:to>
      <xdr:col>6</xdr:col>
      <xdr:colOff>3175</xdr:colOff>
      <xdr:row>76</xdr:row>
      <xdr:rowOff>120</xdr:rowOff>
    </xdr:to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CA6A6DF-D7D8-C048-80A3-8F31BEAC258D}"/>
            </a:ext>
          </a:extLst>
        </xdr:cNvPr>
        <xdr:cNvSpPr/>
      </xdr:nvSpPr>
      <xdr:spPr>
        <a:xfrm>
          <a:off x="1606218" y="45021560"/>
          <a:ext cx="225757" cy="698560"/>
        </a:xfrm>
        <a:prstGeom prst="rect">
          <a:avLst/>
        </a:prstGeom>
        <a:solidFill>
          <a:srgbClr val="C7FBF8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17</a:t>
          </a:r>
          <a:endParaRPr lang="en-US" sz="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4536</xdr:colOff>
      <xdr:row>71</xdr:row>
      <xdr:rowOff>3175</xdr:rowOff>
    </xdr:from>
    <xdr:to>
      <xdr:col>5</xdr:col>
      <xdr:colOff>117928</xdr:colOff>
      <xdr:row>71</xdr:row>
      <xdr:rowOff>226785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id="{E0E06691-1F30-D045-A9CB-BB28F31630F3}"/>
            </a:ext>
          </a:extLst>
        </xdr:cNvPr>
        <xdr:cNvSpPr/>
      </xdr:nvSpPr>
      <xdr:spPr>
        <a:xfrm>
          <a:off x="918936" y="44707175"/>
          <a:ext cx="799192" cy="185510"/>
        </a:xfrm>
        <a:prstGeom prst="rect">
          <a:avLst/>
        </a:prstGeom>
        <a:solidFill>
          <a:srgbClr val="FFC7C3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24</xdr:col>
      <xdr:colOff>115630</xdr:colOff>
      <xdr:row>72</xdr:row>
      <xdr:rowOff>116553</xdr:rowOff>
    </xdr:from>
    <xdr:to>
      <xdr:col>26</xdr:col>
      <xdr:colOff>110203</xdr:colOff>
      <xdr:row>74</xdr:row>
      <xdr:rowOff>121979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C4886B7F-14FB-2549-B8B3-18547A80E7BC}"/>
            </a:ext>
          </a:extLst>
        </xdr:cNvPr>
        <xdr:cNvSpPr/>
      </xdr:nvSpPr>
      <xdr:spPr>
        <a:xfrm>
          <a:off x="6059230" y="45023753"/>
          <a:ext cx="451773" cy="411826"/>
        </a:xfrm>
        <a:prstGeom prst="rect">
          <a:avLst/>
        </a:prstGeom>
        <a:solidFill>
          <a:srgbClr val="B1B1B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38</xdr:col>
      <xdr:colOff>3033</xdr:colOff>
      <xdr:row>80</xdr:row>
      <xdr:rowOff>4882</xdr:rowOff>
    </xdr:from>
    <xdr:to>
      <xdr:col>39</xdr:col>
      <xdr:colOff>226164</xdr:colOff>
      <xdr:row>82</xdr:row>
      <xdr:rowOff>97425</xdr:rowOff>
    </xdr:to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3FB20DA-CF04-0D4C-804B-0A71C69A0347}"/>
            </a:ext>
          </a:extLst>
        </xdr:cNvPr>
        <xdr:cNvSpPr/>
      </xdr:nvSpPr>
      <xdr:spPr>
        <a:xfrm>
          <a:off x="9147033" y="46537682"/>
          <a:ext cx="451731" cy="498943"/>
        </a:xfrm>
        <a:prstGeom prst="rect">
          <a:avLst/>
        </a:prstGeom>
        <a:solidFill>
          <a:srgbClr val="5BD9CE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4</xdr:col>
      <xdr:colOff>106101</xdr:colOff>
      <xdr:row>76</xdr:row>
      <xdr:rowOff>189696</xdr:rowOff>
    </xdr:from>
    <xdr:to>
      <xdr:col>10</xdr:col>
      <xdr:colOff>228278</xdr:colOff>
      <xdr:row>79</xdr:row>
      <xdr:rowOff>3215</xdr:rowOff>
    </xdr:to>
    <xdr:cxnSp macro="">
      <xdr:nvCxnSpPr>
        <xdr:cNvPr id="298" name="Straight Connector 297">
          <a:extLst>
            <a:ext uri="{FF2B5EF4-FFF2-40B4-BE49-F238E27FC236}">
              <a16:creationId xmlns:a16="http://schemas.microsoft.com/office/drawing/2014/main" id="{349BA58F-6754-7F4F-9AB4-AA3ED37D6CC9}"/>
            </a:ext>
          </a:extLst>
        </xdr:cNvPr>
        <xdr:cNvCxnSpPr/>
      </xdr:nvCxnSpPr>
      <xdr:spPr>
        <a:xfrm flipV="1">
          <a:off x="1477701" y="45909696"/>
          <a:ext cx="1493777" cy="42311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111125</xdr:colOff>
      <xdr:row>77</xdr:row>
      <xdr:rowOff>3175</xdr:rowOff>
    </xdr:from>
    <xdr:to>
      <xdr:col>11</xdr:col>
      <xdr:colOff>3175</xdr:colOff>
      <xdr:row>79</xdr:row>
      <xdr:rowOff>0</xdr:rowOff>
    </xdr:to>
    <xdr:cxnSp macro="">
      <xdr:nvCxnSpPr>
        <xdr:cNvPr id="299" name="Straight Connector 298">
          <a:extLst>
            <a:ext uri="{FF2B5EF4-FFF2-40B4-BE49-F238E27FC236}">
              <a16:creationId xmlns:a16="http://schemas.microsoft.com/office/drawing/2014/main" id="{1431DFAA-8FEE-0440-A172-E8AABBD438C2}"/>
            </a:ext>
          </a:extLst>
        </xdr:cNvPr>
        <xdr:cNvCxnSpPr/>
      </xdr:nvCxnSpPr>
      <xdr:spPr>
        <a:xfrm>
          <a:off x="1482725" y="45926375"/>
          <a:ext cx="1492250" cy="4032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4601</xdr:colOff>
      <xdr:row>67</xdr:row>
      <xdr:rowOff>4601</xdr:rowOff>
    </xdr:from>
    <xdr:to>
      <xdr:col>31</xdr:col>
      <xdr:colOff>225471</xdr:colOff>
      <xdr:row>72</xdr:row>
      <xdr:rowOff>4601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616D2C56-16FE-AE42-BD01-D2851969A961}"/>
            </a:ext>
          </a:extLst>
        </xdr:cNvPr>
        <xdr:cNvCxnSpPr/>
      </xdr:nvCxnSpPr>
      <xdr:spPr>
        <a:xfrm flipV="1">
          <a:off x="3662201" y="43895801"/>
          <a:ext cx="4107070" cy="10160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67</xdr:row>
      <xdr:rowOff>4601</xdr:rowOff>
    </xdr:from>
    <xdr:to>
      <xdr:col>32</xdr:col>
      <xdr:colOff>3175</xdr:colOff>
      <xdr:row>72</xdr:row>
      <xdr:rowOff>6350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FA09970B-321D-D246-AA8C-A3CFCF9DDB71}"/>
            </a:ext>
          </a:extLst>
        </xdr:cNvPr>
        <xdr:cNvCxnSpPr/>
      </xdr:nvCxnSpPr>
      <xdr:spPr>
        <a:xfrm>
          <a:off x="3657600" y="43895801"/>
          <a:ext cx="4117975" cy="101774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228957</xdr:colOff>
      <xdr:row>71</xdr:row>
      <xdr:rowOff>3577</xdr:rowOff>
    </xdr:from>
    <xdr:to>
      <xdr:col>35</xdr:col>
      <xdr:colOff>225380</xdr:colOff>
      <xdr:row>73</xdr:row>
      <xdr:rowOff>3124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B664A8F1-C9D0-2C45-A333-E1FC55264E3A}"/>
            </a:ext>
          </a:extLst>
        </xdr:cNvPr>
        <xdr:cNvCxnSpPr/>
      </xdr:nvCxnSpPr>
      <xdr:spPr>
        <a:xfrm flipV="1">
          <a:off x="7772757" y="44707577"/>
          <a:ext cx="910823" cy="40594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5023</xdr:colOff>
      <xdr:row>71</xdr:row>
      <xdr:rowOff>3083</xdr:rowOff>
    </xdr:from>
    <xdr:to>
      <xdr:col>36</xdr:col>
      <xdr:colOff>0</xdr:colOff>
      <xdr:row>72</xdr:row>
      <xdr:rowOff>180975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38ADAD13-1103-304A-9845-FEF0550D8346}"/>
            </a:ext>
          </a:extLst>
        </xdr:cNvPr>
        <xdr:cNvCxnSpPr/>
      </xdr:nvCxnSpPr>
      <xdr:spPr>
        <a:xfrm>
          <a:off x="7777423" y="44707083"/>
          <a:ext cx="909377" cy="381092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2146</xdr:colOff>
      <xdr:row>72</xdr:row>
      <xdr:rowOff>184150</xdr:rowOff>
    </xdr:from>
    <xdr:to>
      <xdr:col>36</xdr:col>
      <xdr:colOff>6350</xdr:colOff>
      <xdr:row>74</xdr:row>
      <xdr:rowOff>1693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43584ED0-15A5-0643-82E9-1711959BE5D1}"/>
            </a:ext>
          </a:extLst>
        </xdr:cNvPr>
        <xdr:cNvCxnSpPr/>
      </xdr:nvCxnSpPr>
      <xdr:spPr>
        <a:xfrm flipV="1">
          <a:off x="8231746" y="45091350"/>
          <a:ext cx="461404" cy="22394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73</xdr:row>
      <xdr:rowOff>7155</xdr:rowOff>
    </xdr:from>
    <xdr:to>
      <xdr:col>36</xdr:col>
      <xdr:colOff>3577</xdr:colOff>
      <xdr:row>73</xdr:row>
      <xdr:rowOff>189605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B6972D9A-8500-C84F-964F-317FE0A1F561}"/>
            </a:ext>
          </a:extLst>
        </xdr:cNvPr>
        <xdr:cNvCxnSpPr/>
      </xdr:nvCxnSpPr>
      <xdr:spPr>
        <a:xfrm>
          <a:off x="8229600" y="45117555"/>
          <a:ext cx="460777" cy="18245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1504</xdr:colOff>
      <xdr:row>74</xdr:row>
      <xdr:rowOff>3175</xdr:rowOff>
    </xdr:from>
    <xdr:to>
      <xdr:col>20</xdr:col>
      <xdr:colOff>6350</xdr:colOff>
      <xdr:row>76</xdr:row>
      <xdr:rowOff>8223</xdr:rowOff>
    </xdr:to>
    <xdr:cxnSp macro="">
      <xdr:nvCxnSpPr>
        <xdr:cNvPr id="306" name="Straight Connector 305">
          <a:extLst>
            <a:ext uri="{FF2B5EF4-FFF2-40B4-BE49-F238E27FC236}">
              <a16:creationId xmlns:a16="http://schemas.microsoft.com/office/drawing/2014/main" id="{CB06366D-4D5B-0F40-8D66-7F478724AEDE}"/>
            </a:ext>
          </a:extLst>
        </xdr:cNvPr>
        <xdr:cNvCxnSpPr/>
      </xdr:nvCxnSpPr>
      <xdr:spPr>
        <a:xfrm flipV="1">
          <a:off x="3887704" y="45316775"/>
          <a:ext cx="1147846" cy="411448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5023</xdr:colOff>
      <xdr:row>74</xdr:row>
      <xdr:rowOff>8183</xdr:rowOff>
    </xdr:from>
    <xdr:to>
      <xdr:col>20</xdr:col>
      <xdr:colOff>3175</xdr:colOff>
      <xdr:row>76</xdr:row>
      <xdr:rowOff>0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369944EE-7C67-F540-ACD6-25F643F27D74}"/>
            </a:ext>
          </a:extLst>
        </xdr:cNvPr>
        <xdr:cNvCxnSpPr/>
      </xdr:nvCxnSpPr>
      <xdr:spPr>
        <a:xfrm>
          <a:off x="3891223" y="45321783"/>
          <a:ext cx="1141152" cy="39821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224692</xdr:colOff>
      <xdr:row>74</xdr:row>
      <xdr:rowOff>3256</xdr:rowOff>
    </xdr:from>
    <xdr:to>
      <xdr:col>23</xdr:col>
      <xdr:colOff>221436</xdr:colOff>
      <xdr:row>83</xdr:row>
      <xdr:rowOff>0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C250144E-69FB-9541-87D8-4CC92A6FA9CF}"/>
            </a:ext>
          </a:extLst>
        </xdr:cNvPr>
        <xdr:cNvCxnSpPr/>
      </xdr:nvCxnSpPr>
      <xdr:spPr>
        <a:xfrm flipV="1">
          <a:off x="5025292" y="45316856"/>
          <a:ext cx="911144" cy="1825544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3265</xdr:colOff>
      <xdr:row>74</xdr:row>
      <xdr:rowOff>6529</xdr:rowOff>
    </xdr:from>
    <xdr:to>
      <xdr:col>23</xdr:col>
      <xdr:colOff>224692</xdr:colOff>
      <xdr:row>83</xdr:row>
      <xdr:rowOff>6512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3C7C96EF-E4BF-2042-ADCF-EB34006C3C38}"/>
            </a:ext>
          </a:extLst>
        </xdr:cNvPr>
        <xdr:cNvCxnSpPr/>
      </xdr:nvCxnSpPr>
      <xdr:spPr>
        <a:xfrm>
          <a:off x="5032465" y="45320129"/>
          <a:ext cx="907227" cy="182878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224692</xdr:colOff>
      <xdr:row>75</xdr:row>
      <xdr:rowOff>9769</xdr:rowOff>
    </xdr:from>
    <xdr:to>
      <xdr:col>26</xdr:col>
      <xdr:colOff>221436</xdr:colOff>
      <xdr:row>83</xdr:row>
      <xdr:rowOff>19538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429349A4-BE16-144C-83C7-51EADF84CBA8}"/>
            </a:ext>
          </a:extLst>
        </xdr:cNvPr>
        <xdr:cNvCxnSpPr/>
      </xdr:nvCxnSpPr>
      <xdr:spPr>
        <a:xfrm flipV="1">
          <a:off x="5939692" y="45526569"/>
          <a:ext cx="682544" cy="163536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263</xdr:colOff>
      <xdr:row>74</xdr:row>
      <xdr:rowOff>187366</xdr:rowOff>
    </xdr:from>
    <xdr:to>
      <xdr:col>27</xdr:col>
      <xdr:colOff>0</xdr:colOff>
      <xdr:row>83</xdr:row>
      <xdr:rowOff>0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94064BD5-047A-A740-A8E3-7D229A2FF2B7}"/>
            </a:ext>
          </a:extLst>
        </xdr:cNvPr>
        <xdr:cNvCxnSpPr/>
      </xdr:nvCxnSpPr>
      <xdr:spPr>
        <a:xfrm>
          <a:off x="5943863" y="45500966"/>
          <a:ext cx="685537" cy="1641434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3256</xdr:colOff>
      <xdr:row>76</xdr:row>
      <xdr:rowOff>0</xdr:rowOff>
    </xdr:from>
    <xdr:to>
      <xdr:col>33</xdr:col>
      <xdr:colOff>224692</xdr:colOff>
      <xdr:row>83</xdr:row>
      <xdr:rowOff>3256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624DBC33-6315-7343-9637-0F1476DC2C28}"/>
            </a:ext>
          </a:extLst>
        </xdr:cNvPr>
        <xdr:cNvCxnSpPr/>
      </xdr:nvCxnSpPr>
      <xdr:spPr>
        <a:xfrm flipV="1">
          <a:off x="6632656" y="45720000"/>
          <a:ext cx="1593036" cy="1425656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3518</xdr:colOff>
      <xdr:row>75</xdr:row>
      <xdr:rowOff>192127</xdr:rowOff>
    </xdr:from>
    <xdr:to>
      <xdr:col>34</xdr:col>
      <xdr:colOff>0</xdr:colOff>
      <xdr:row>83</xdr:row>
      <xdr:rowOff>6512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6C6F4540-E2EF-1A46-9772-60C74A6A4921}"/>
            </a:ext>
          </a:extLst>
        </xdr:cNvPr>
        <xdr:cNvCxnSpPr/>
      </xdr:nvCxnSpPr>
      <xdr:spPr>
        <a:xfrm>
          <a:off x="6632918" y="45708927"/>
          <a:ext cx="1596682" cy="143998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77</xdr:row>
      <xdr:rowOff>6513</xdr:rowOff>
    </xdr:from>
    <xdr:to>
      <xdr:col>34</xdr:col>
      <xdr:colOff>224692</xdr:colOff>
      <xdr:row>88</xdr:row>
      <xdr:rowOff>3256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D38A9405-0EE1-FE4B-9C59-B84CB8F7BED0}"/>
            </a:ext>
          </a:extLst>
        </xdr:cNvPr>
        <xdr:cNvCxnSpPr/>
      </xdr:nvCxnSpPr>
      <xdr:spPr>
        <a:xfrm flipV="1">
          <a:off x="8229600" y="45929713"/>
          <a:ext cx="224692" cy="223194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76</xdr:row>
      <xdr:rowOff>192128</xdr:rowOff>
    </xdr:from>
    <xdr:to>
      <xdr:col>34</xdr:col>
      <xdr:colOff>227948</xdr:colOff>
      <xdr:row>88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106C2FFC-D603-3B4D-8C23-19E1DB654ED3}"/>
            </a:ext>
          </a:extLst>
        </xdr:cNvPr>
        <xdr:cNvCxnSpPr/>
      </xdr:nvCxnSpPr>
      <xdr:spPr>
        <a:xfrm>
          <a:off x="8229600" y="45912128"/>
          <a:ext cx="227948" cy="2246272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224852</xdr:colOff>
      <xdr:row>76</xdr:row>
      <xdr:rowOff>3175</xdr:rowOff>
    </xdr:from>
    <xdr:to>
      <xdr:col>39</xdr:col>
      <xdr:colOff>225425</xdr:colOff>
      <xdr:row>79</xdr:row>
      <xdr:rowOff>0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ABF04495-42AF-FB43-8718-894C18F4A909}"/>
            </a:ext>
          </a:extLst>
        </xdr:cNvPr>
        <xdr:cNvCxnSpPr/>
      </xdr:nvCxnSpPr>
      <xdr:spPr>
        <a:xfrm flipV="1">
          <a:off x="8683052" y="45723175"/>
          <a:ext cx="914973" cy="6064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76</xdr:row>
      <xdr:rowOff>0</xdr:rowOff>
    </xdr:from>
    <xdr:to>
      <xdr:col>40</xdr:col>
      <xdr:colOff>0</xdr:colOff>
      <xdr:row>78</xdr:row>
      <xdr:rowOff>187325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486E673D-A6A5-1A40-85BB-F6963D0A980D}"/>
            </a:ext>
          </a:extLst>
        </xdr:cNvPr>
        <xdr:cNvCxnSpPr/>
      </xdr:nvCxnSpPr>
      <xdr:spPr>
        <a:xfrm>
          <a:off x="8686800" y="45720000"/>
          <a:ext cx="914400" cy="5937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75</xdr:row>
      <xdr:rowOff>6350</xdr:rowOff>
    </xdr:from>
    <xdr:to>
      <xdr:col>41</xdr:col>
      <xdr:colOff>225425</xdr:colOff>
      <xdr:row>79</xdr:row>
      <xdr:rowOff>3175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8C313776-D4D9-2443-A098-CF5E6AF09194}"/>
            </a:ext>
          </a:extLst>
        </xdr:cNvPr>
        <xdr:cNvCxnSpPr/>
      </xdr:nvCxnSpPr>
      <xdr:spPr>
        <a:xfrm flipV="1">
          <a:off x="9601200" y="45523150"/>
          <a:ext cx="454025" cy="8096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2498</xdr:colOff>
      <xdr:row>75</xdr:row>
      <xdr:rowOff>2499</xdr:rowOff>
    </xdr:from>
    <xdr:to>
      <xdr:col>41</xdr:col>
      <xdr:colOff>225425</xdr:colOff>
      <xdr:row>79</xdr:row>
      <xdr:rowOff>3175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A4036767-9ED6-C24C-9DCA-90FCF358AC41}"/>
            </a:ext>
          </a:extLst>
        </xdr:cNvPr>
        <xdr:cNvCxnSpPr/>
      </xdr:nvCxnSpPr>
      <xdr:spPr>
        <a:xfrm>
          <a:off x="9603698" y="45519299"/>
          <a:ext cx="451527" cy="813476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106094</xdr:colOff>
      <xdr:row>105</xdr:row>
      <xdr:rowOff>223065</xdr:rowOff>
    </xdr:from>
    <xdr:to>
      <xdr:col>10</xdr:col>
      <xdr:colOff>227116</xdr:colOff>
      <xdr:row>107</xdr:row>
      <xdr:rowOff>228071</xdr:rowOff>
    </xdr:to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0ADCCB25-8C23-5441-9797-2A4577BB2650}"/>
            </a:ext>
          </a:extLst>
        </xdr:cNvPr>
        <xdr:cNvSpPr/>
      </xdr:nvSpPr>
      <xdr:spPr>
        <a:xfrm>
          <a:off x="1477694" y="52000965"/>
          <a:ext cx="1492622" cy="411406"/>
        </a:xfrm>
        <a:prstGeom prst="rect">
          <a:avLst/>
        </a:prstGeom>
        <a:solidFill>
          <a:srgbClr val="66D67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6</a:t>
          </a:r>
          <a:endParaRPr lang="en-US" sz="3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224529</xdr:colOff>
      <xdr:row>103</xdr:row>
      <xdr:rowOff>126299</xdr:rowOff>
    </xdr:from>
    <xdr:to>
      <xdr:col>14</xdr:col>
      <xdr:colOff>230187</xdr:colOff>
      <xdr:row>109</xdr:row>
      <xdr:rowOff>0</xdr:rowOff>
    </xdr:to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026B3CB6-6D9C-0A44-899B-BC25DD715E27}"/>
            </a:ext>
          </a:extLst>
        </xdr:cNvPr>
        <xdr:cNvSpPr/>
      </xdr:nvSpPr>
      <xdr:spPr>
        <a:xfrm>
          <a:off x="3424929" y="51535899"/>
          <a:ext cx="462858" cy="1092901"/>
        </a:xfrm>
        <a:prstGeom prst="rect">
          <a:avLst/>
        </a:prstGeom>
        <a:solidFill>
          <a:srgbClr val="874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9</a:t>
          </a:r>
        </a:p>
      </xdr:txBody>
    </xdr:sp>
    <xdr:clientData/>
  </xdr:twoCellAnchor>
  <xdr:twoCellAnchor>
    <xdr:from>
      <xdr:col>5</xdr:col>
      <xdr:colOff>6018</xdr:colOff>
      <xdr:row>101</xdr:row>
      <xdr:rowOff>114360</xdr:rowOff>
    </xdr:from>
    <xdr:to>
      <xdr:col>6</xdr:col>
      <xdr:colOff>3175</xdr:colOff>
      <xdr:row>105</xdr:row>
      <xdr:rowOff>120</xdr:rowOff>
    </xdr:to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60B64086-B251-7D4D-98A0-9E00E7BE8C53}"/>
            </a:ext>
          </a:extLst>
        </xdr:cNvPr>
        <xdr:cNvSpPr/>
      </xdr:nvSpPr>
      <xdr:spPr>
        <a:xfrm>
          <a:off x="1606218" y="51117560"/>
          <a:ext cx="225757" cy="698560"/>
        </a:xfrm>
        <a:prstGeom prst="rect">
          <a:avLst/>
        </a:prstGeom>
        <a:solidFill>
          <a:srgbClr val="C7FBF8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17</a:t>
          </a:r>
          <a:endParaRPr lang="en-US" sz="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4536</xdr:colOff>
      <xdr:row>100</xdr:row>
      <xdr:rowOff>3175</xdr:rowOff>
    </xdr:from>
    <xdr:to>
      <xdr:col>5</xdr:col>
      <xdr:colOff>117928</xdr:colOff>
      <xdr:row>100</xdr:row>
      <xdr:rowOff>188685</xdr:rowOff>
    </xdr:to>
    <xdr:sp macro="" textlink="">
      <xdr:nvSpPr>
        <xdr:cNvPr id="323" name="Rectangle 322">
          <a:extLst>
            <a:ext uri="{FF2B5EF4-FFF2-40B4-BE49-F238E27FC236}">
              <a16:creationId xmlns:a16="http://schemas.microsoft.com/office/drawing/2014/main" id="{3A64AFAD-6D76-9243-9F7E-38B8922AC28B}"/>
            </a:ext>
          </a:extLst>
        </xdr:cNvPr>
        <xdr:cNvSpPr/>
      </xdr:nvSpPr>
      <xdr:spPr>
        <a:xfrm>
          <a:off x="918936" y="50803175"/>
          <a:ext cx="799192" cy="185510"/>
        </a:xfrm>
        <a:prstGeom prst="rect">
          <a:avLst/>
        </a:prstGeom>
        <a:solidFill>
          <a:srgbClr val="FFC7C3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24</xdr:col>
      <xdr:colOff>115630</xdr:colOff>
      <xdr:row>101</xdr:row>
      <xdr:rowOff>116553</xdr:rowOff>
    </xdr:from>
    <xdr:to>
      <xdr:col>26</xdr:col>
      <xdr:colOff>110203</xdr:colOff>
      <xdr:row>103</xdr:row>
      <xdr:rowOff>121979</xdr:rowOff>
    </xdr:to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78F56013-B364-7A46-A793-DA271C3A250E}"/>
            </a:ext>
          </a:extLst>
        </xdr:cNvPr>
        <xdr:cNvSpPr/>
      </xdr:nvSpPr>
      <xdr:spPr>
        <a:xfrm>
          <a:off x="6059230" y="51119753"/>
          <a:ext cx="451773" cy="411826"/>
        </a:xfrm>
        <a:prstGeom prst="rect">
          <a:avLst/>
        </a:prstGeom>
        <a:solidFill>
          <a:srgbClr val="B1B1B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38</xdr:col>
      <xdr:colOff>3033</xdr:colOff>
      <xdr:row>109</xdr:row>
      <xdr:rowOff>4882</xdr:rowOff>
    </xdr:from>
    <xdr:to>
      <xdr:col>39</xdr:col>
      <xdr:colOff>226164</xdr:colOff>
      <xdr:row>111</xdr:row>
      <xdr:rowOff>97425</xdr:rowOff>
    </xdr:to>
    <xdr:sp macro="" textlink="">
      <xdr:nvSpPr>
        <xdr:cNvPr id="325" name="Rectangle 324">
          <a:extLst>
            <a:ext uri="{FF2B5EF4-FFF2-40B4-BE49-F238E27FC236}">
              <a16:creationId xmlns:a16="http://schemas.microsoft.com/office/drawing/2014/main" id="{5CE67955-4A7D-314E-9831-B5A5DB8426EC}"/>
            </a:ext>
          </a:extLst>
        </xdr:cNvPr>
        <xdr:cNvSpPr/>
      </xdr:nvSpPr>
      <xdr:spPr>
        <a:xfrm>
          <a:off x="9147033" y="52633682"/>
          <a:ext cx="451731" cy="498943"/>
        </a:xfrm>
        <a:prstGeom prst="rect">
          <a:avLst/>
        </a:prstGeom>
        <a:solidFill>
          <a:srgbClr val="5BD9CE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4</xdr:col>
      <xdr:colOff>106101</xdr:colOff>
      <xdr:row>105</xdr:row>
      <xdr:rowOff>189696</xdr:rowOff>
    </xdr:from>
    <xdr:to>
      <xdr:col>10</xdr:col>
      <xdr:colOff>228278</xdr:colOff>
      <xdr:row>108</xdr:row>
      <xdr:rowOff>3215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3A69508D-1ADC-F041-B4BD-50C834D0763B}"/>
            </a:ext>
          </a:extLst>
        </xdr:cNvPr>
        <xdr:cNvCxnSpPr/>
      </xdr:nvCxnSpPr>
      <xdr:spPr>
        <a:xfrm flipV="1">
          <a:off x="1477701" y="52005696"/>
          <a:ext cx="1493777" cy="42311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111125</xdr:colOff>
      <xdr:row>106</xdr:row>
      <xdr:rowOff>3175</xdr:rowOff>
    </xdr:from>
    <xdr:to>
      <xdr:col>11</xdr:col>
      <xdr:colOff>3175</xdr:colOff>
      <xdr:row>108</xdr:row>
      <xdr:rowOff>0</xdr:rowOff>
    </xdr:to>
    <xdr:cxnSp macro="">
      <xdr:nvCxnSpPr>
        <xdr:cNvPr id="327" name="Straight Connector 326">
          <a:extLst>
            <a:ext uri="{FF2B5EF4-FFF2-40B4-BE49-F238E27FC236}">
              <a16:creationId xmlns:a16="http://schemas.microsoft.com/office/drawing/2014/main" id="{73F381BD-9B21-884F-B55B-DB6BD8EB4C5C}"/>
            </a:ext>
          </a:extLst>
        </xdr:cNvPr>
        <xdr:cNvCxnSpPr/>
      </xdr:nvCxnSpPr>
      <xdr:spPr>
        <a:xfrm>
          <a:off x="1482725" y="52022375"/>
          <a:ext cx="1492250" cy="4032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4601</xdr:colOff>
      <xdr:row>96</xdr:row>
      <xdr:rowOff>4601</xdr:rowOff>
    </xdr:from>
    <xdr:to>
      <xdr:col>31</xdr:col>
      <xdr:colOff>225471</xdr:colOff>
      <xdr:row>101</xdr:row>
      <xdr:rowOff>4601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2B45B7A2-DC02-2348-885D-B3D0481A5923}"/>
            </a:ext>
          </a:extLst>
        </xdr:cNvPr>
        <xdr:cNvCxnSpPr/>
      </xdr:nvCxnSpPr>
      <xdr:spPr>
        <a:xfrm flipV="1">
          <a:off x="3662201" y="49991801"/>
          <a:ext cx="4107070" cy="10160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96</xdr:row>
      <xdr:rowOff>4601</xdr:rowOff>
    </xdr:from>
    <xdr:to>
      <xdr:col>32</xdr:col>
      <xdr:colOff>3175</xdr:colOff>
      <xdr:row>101</xdr:row>
      <xdr:rowOff>6350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73323E22-40CE-724F-91E9-F4EEA841474A}"/>
            </a:ext>
          </a:extLst>
        </xdr:cNvPr>
        <xdr:cNvCxnSpPr/>
      </xdr:nvCxnSpPr>
      <xdr:spPr>
        <a:xfrm>
          <a:off x="3657600" y="49991801"/>
          <a:ext cx="4117975" cy="101774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228957</xdr:colOff>
      <xdr:row>100</xdr:row>
      <xdr:rowOff>3577</xdr:rowOff>
    </xdr:from>
    <xdr:to>
      <xdr:col>35</xdr:col>
      <xdr:colOff>225380</xdr:colOff>
      <xdr:row>102</xdr:row>
      <xdr:rowOff>3124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D052C8D1-1727-7D40-8796-746ED71F34B9}"/>
            </a:ext>
          </a:extLst>
        </xdr:cNvPr>
        <xdr:cNvCxnSpPr/>
      </xdr:nvCxnSpPr>
      <xdr:spPr>
        <a:xfrm flipV="1">
          <a:off x="7772757" y="50803577"/>
          <a:ext cx="910823" cy="40594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5023</xdr:colOff>
      <xdr:row>100</xdr:row>
      <xdr:rowOff>3083</xdr:rowOff>
    </xdr:from>
    <xdr:to>
      <xdr:col>36</xdr:col>
      <xdr:colOff>0</xdr:colOff>
      <xdr:row>101</xdr:row>
      <xdr:rowOff>180975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813DB06C-2700-6E48-874B-AB722776C494}"/>
            </a:ext>
          </a:extLst>
        </xdr:cNvPr>
        <xdr:cNvCxnSpPr/>
      </xdr:nvCxnSpPr>
      <xdr:spPr>
        <a:xfrm>
          <a:off x="7777423" y="50803083"/>
          <a:ext cx="909377" cy="381092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2146</xdr:colOff>
      <xdr:row>101</xdr:row>
      <xdr:rowOff>184150</xdr:rowOff>
    </xdr:from>
    <xdr:to>
      <xdr:col>36</xdr:col>
      <xdr:colOff>6350</xdr:colOff>
      <xdr:row>103</xdr:row>
      <xdr:rowOff>1693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B2A4FC4A-095C-7949-AD8B-9770B0F1297D}"/>
            </a:ext>
          </a:extLst>
        </xdr:cNvPr>
        <xdr:cNvCxnSpPr/>
      </xdr:nvCxnSpPr>
      <xdr:spPr>
        <a:xfrm flipV="1">
          <a:off x="8231746" y="51187350"/>
          <a:ext cx="461404" cy="22394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102</xdr:row>
      <xdr:rowOff>7155</xdr:rowOff>
    </xdr:from>
    <xdr:to>
      <xdr:col>36</xdr:col>
      <xdr:colOff>3577</xdr:colOff>
      <xdr:row>102</xdr:row>
      <xdr:rowOff>189605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3C837B7C-8D55-354A-8E55-901CD6B18D72}"/>
            </a:ext>
          </a:extLst>
        </xdr:cNvPr>
        <xdr:cNvCxnSpPr/>
      </xdr:nvCxnSpPr>
      <xdr:spPr>
        <a:xfrm>
          <a:off x="8229600" y="51213555"/>
          <a:ext cx="460777" cy="18245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1504</xdr:colOff>
      <xdr:row>103</xdr:row>
      <xdr:rowOff>3175</xdr:rowOff>
    </xdr:from>
    <xdr:to>
      <xdr:col>20</xdr:col>
      <xdr:colOff>6350</xdr:colOff>
      <xdr:row>105</xdr:row>
      <xdr:rowOff>8223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C1613BF0-4052-EB48-924C-B10F574F7102}"/>
            </a:ext>
          </a:extLst>
        </xdr:cNvPr>
        <xdr:cNvCxnSpPr/>
      </xdr:nvCxnSpPr>
      <xdr:spPr>
        <a:xfrm flipV="1">
          <a:off x="3887704" y="51412775"/>
          <a:ext cx="1147846" cy="411448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5023</xdr:colOff>
      <xdr:row>103</xdr:row>
      <xdr:rowOff>8183</xdr:rowOff>
    </xdr:from>
    <xdr:to>
      <xdr:col>20</xdr:col>
      <xdr:colOff>3175</xdr:colOff>
      <xdr:row>105</xdr:row>
      <xdr:rowOff>0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B197EB48-6636-1C4C-9A50-B85E8FBD70F8}"/>
            </a:ext>
          </a:extLst>
        </xdr:cNvPr>
        <xdr:cNvCxnSpPr/>
      </xdr:nvCxnSpPr>
      <xdr:spPr>
        <a:xfrm>
          <a:off x="3891223" y="51417783"/>
          <a:ext cx="1141152" cy="39821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224692</xdr:colOff>
      <xdr:row>103</xdr:row>
      <xdr:rowOff>3256</xdr:rowOff>
    </xdr:from>
    <xdr:to>
      <xdr:col>23</xdr:col>
      <xdr:colOff>221436</xdr:colOff>
      <xdr:row>112</xdr:row>
      <xdr:rowOff>0</xdr:rowOff>
    </xdr:to>
    <xdr:cxnSp macro="">
      <xdr:nvCxnSpPr>
        <xdr:cNvPr id="336" name="Straight Connector 335">
          <a:extLst>
            <a:ext uri="{FF2B5EF4-FFF2-40B4-BE49-F238E27FC236}">
              <a16:creationId xmlns:a16="http://schemas.microsoft.com/office/drawing/2014/main" id="{31650C42-AAC9-C243-B29C-5095488342E2}"/>
            </a:ext>
          </a:extLst>
        </xdr:cNvPr>
        <xdr:cNvCxnSpPr/>
      </xdr:nvCxnSpPr>
      <xdr:spPr>
        <a:xfrm flipV="1">
          <a:off x="5025292" y="51412856"/>
          <a:ext cx="911144" cy="1825544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3265</xdr:colOff>
      <xdr:row>103</xdr:row>
      <xdr:rowOff>6529</xdr:rowOff>
    </xdr:from>
    <xdr:to>
      <xdr:col>23</xdr:col>
      <xdr:colOff>224692</xdr:colOff>
      <xdr:row>112</xdr:row>
      <xdr:rowOff>6512</xdr:rowOff>
    </xdr:to>
    <xdr:cxnSp macro="">
      <xdr:nvCxnSpPr>
        <xdr:cNvPr id="337" name="Straight Connector 336">
          <a:extLst>
            <a:ext uri="{FF2B5EF4-FFF2-40B4-BE49-F238E27FC236}">
              <a16:creationId xmlns:a16="http://schemas.microsoft.com/office/drawing/2014/main" id="{F4B33B2C-3869-D542-831B-56CCC4B6B61B}"/>
            </a:ext>
          </a:extLst>
        </xdr:cNvPr>
        <xdr:cNvCxnSpPr/>
      </xdr:nvCxnSpPr>
      <xdr:spPr>
        <a:xfrm>
          <a:off x="5032465" y="51416129"/>
          <a:ext cx="907227" cy="182878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224692</xdr:colOff>
      <xdr:row>104</xdr:row>
      <xdr:rowOff>9769</xdr:rowOff>
    </xdr:from>
    <xdr:to>
      <xdr:col>26</xdr:col>
      <xdr:colOff>221436</xdr:colOff>
      <xdr:row>112</xdr:row>
      <xdr:rowOff>19538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B06DDFBD-D385-5448-86DA-CAB476E66D13}"/>
            </a:ext>
          </a:extLst>
        </xdr:cNvPr>
        <xdr:cNvCxnSpPr/>
      </xdr:nvCxnSpPr>
      <xdr:spPr>
        <a:xfrm flipV="1">
          <a:off x="5939692" y="51622569"/>
          <a:ext cx="682544" cy="163536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263</xdr:colOff>
      <xdr:row>103</xdr:row>
      <xdr:rowOff>187366</xdr:rowOff>
    </xdr:from>
    <xdr:to>
      <xdr:col>27</xdr:col>
      <xdr:colOff>0</xdr:colOff>
      <xdr:row>112</xdr:row>
      <xdr:rowOff>0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57899A0D-540B-DB4C-9F6C-07CBF1945325}"/>
            </a:ext>
          </a:extLst>
        </xdr:cNvPr>
        <xdr:cNvCxnSpPr/>
      </xdr:nvCxnSpPr>
      <xdr:spPr>
        <a:xfrm>
          <a:off x="5943863" y="51596966"/>
          <a:ext cx="685537" cy="1641434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3256</xdr:colOff>
      <xdr:row>105</xdr:row>
      <xdr:rowOff>0</xdr:rowOff>
    </xdr:from>
    <xdr:to>
      <xdr:col>33</xdr:col>
      <xdr:colOff>224692</xdr:colOff>
      <xdr:row>112</xdr:row>
      <xdr:rowOff>3256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43749C27-CED1-5547-AEE3-4FB8355C3931}"/>
            </a:ext>
          </a:extLst>
        </xdr:cNvPr>
        <xdr:cNvCxnSpPr/>
      </xdr:nvCxnSpPr>
      <xdr:spPr>
        <a:xfrm flipV="1">
          <a:off x="6632656" y="51816000"/>
          <a:ext cx="1593036" cy="1425656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3518</xdr:colOff>
      <xdr:row>104</xdr:row>
      <xdr:rowOff>192127</xdr:rowOff>
    </xdr:from>
    <xdr:to>
      <xdr:col>34</xdr:col>
      <xdr:colOff>0</xdr:colOff>
      <xdr:row>112</xdr:row>
      <xdr:rowOff>6512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A9C9D546-066F-B74E-82C0-0FFEEB184916}"/>
            </a:ext>
          </a:extLst>
        </xdr:cNvPr>
        <xdr:cNvCxnSpPr/>
      </xdr:nvCxnSpPr>
      <xdr:spPr>
        <a:xfrm>
          <a:off x="6632918" y="51804927"/>
          <a:ext cx="1596682" cy="143998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106</xdr:row>
      <xdr:rowOff>6513</xdr:rowOff>
    </xdr:from>
    <xdr:to>
      <xdr:col>34</xdr:col>
      <xdr:colOff>224692</xdr:colOff>
      <xdr:row>117</xdr:row>
      <xdr:rowOff>3256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6BC8ECAE-A6C3-394E-A27D-2C6243C2C447}"/>
            </a:ext>
          </a:extLst>
        </xdr:cNvPr>
        <xdr:cNvCxnSpPr/>
      </xdr:nvCxnSpPr>
      <xdr:spPr>
        <a:xfrm flipV="1">
          <a:off x="8229600" y="52025713"/>
          <a:ext cx="224692" cy="223194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105</xdr:row>
      <xdr:rowOff>192128</xdr:rowOff>
    </xdr:from>
    <xdr:to>
      <xdr:col>34</xdr:col>
      <xdr:colOff>227948</xdr:colOff>
      <xdr:row>117</xdr:row>
      <xdr:rowOff>0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EF13EF4A-7320-8E42-B29E-4C50A4AE5B5E}"/>
            </a:ext>
          </a:extLst>
        </xdr:cNvPr>
        <xdr:cNvCxnSpPr/>
      </xdr:nvCxnSpPr>
      <xdr:spPr>
        <a:xfrm>
          <a:off x="8229600" y="52008128"/>
          <a:ext cx="227948" cy="2246272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224852</xdr:colOff>
      <xdr:row>105</xdr:row>
      <xdr:rowOff>3175</xdr:rowOff>
    </xdr:from>
    <xdr:to>
      <xdr:col>39</xdr:col>
      <xdr:colOff>225425</xdr:colOff>
      <xdr:row>108</xdr:row>
      <xdr:rowOff>0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5F32D1F6-8BAE-7B44-B52E-2FF688DD9EAF}"/>
            </a:ext>
          </a:extLst>
        </xdr:cNvPr>
        <xdr:cNvCxnSpPr/>
      </xdr:nvCxnSpPr>
      <xdr:spPr>
        <a:xfrm flipV="1">
          <a:off x="8683052" y="51819175"/>
          <a:ext cx="914973" cy="6064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105</xdr:row>
      <xdr:rowOff>0</xdr:rowOff>
    </xdr:from>
    <xdr:to>
      <xdr:col>40</xdr:col>
      <xdr:colOff>0</xdr:colOff>
      <xdr:row>107</xdr:row>
      <xdr:rowOff>187325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AE219313-CEAA-5740-8C42-83AE2CE6CE5C}"/>
            </a:ext>
          </a:extLst>
        </xdr:cNvPr>
        <xdr:cNvCxnSpPr/>
      </xdr:nvCxnSpPr>
      <xdr:spPr>
        <a:xfrm>
          <a:off x="8686800" y="51816000"/>
          <a:ext cx="914400" cy="5937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104</xdr:row>
      <xdr:rowOff>6350</xdr:rowOff>
    </xdr:from>
    <xdr:to>
      <xdr:col>41</xdr:col>
      <xdr:colOff>225425</xdr:colOff>
      <xdr:row>108</xdr:row>
      <xdr:rowOff>3175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63B73CF6-E744-944B-AF70-4784CF1D961A}"/>
            </a:ext>
          </a:extLst>
        </xdr:cNvPr>
        <xdr:cNvCxnSpPr/>
      </xdr:nvCxnSpPr>
      <xdr:spPr>
        <a:xfrm flipV="1">
          <a:off x="9601200" y="51619150"/>
          <a:ext cx="454025" cy="8096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2498</xdr:colOff>
      <xdr:row>104</xdr:row>
      <xdr:rowOff>2499</xdr:rowOff>
    </xdr:from>
    <xdr:to>
      <xdr:col>41</xdr:col>
      <xdr:colOff>225425</xdr:colOff>
      <xdr:row>108</xdr:row>
      <xdr:rowOff>3175</xdr:rowOff>
    </xdr:to>
    <xdr:cxnSp macro="">
      <xdr:nvCxnSpPr>
        <xdr:cNvPr id="347" name="Straight Connector 346">
          <a:extLst>
            <a:ext uri="{FF2B5EF4-FFF2-40B4-BE49-F238E27FC236}">
              <a16:creationId xmlns:a16="http://schemas.microsoft.com/office/drawing/2014/main" id="{279DAB0D-00B5-8E42-867C-3D29EA83D2AF}"/>
            </a:ext>
          </a:extLst>
        </xdr:cNvPr>
        <xdr:cNvCxnSpPr/>
      </xdr:nvCxnSpPr>
      <xdr:spPr>
        <a:xfrm>
          <a:off x="9603698" y="51615299"/>
          <a:ext cx="451527" cy="813476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105</xdr:row>
      <xdr:rowOff>3851</xdr:rowOff>
    </xdr:from>
    <xdr:to>
      <xdr:col>12</xdr:col>
      <xdr:colOff>225426</xdr:colOff>
      <xdr:row>109</xdr:row>
      <xdr:rowOff>676</xdr:rowOff>
    </xdr:to>
    <xdr:cxnSp macro="">
      <xdr:nvCxnSpPr>
        <xdr:cNvPr id="348" name="Straight Connector 347">
          <a:extLst>
            <a:ext uri="{FF2B5EF4-FFF2-40B4-BE49-F238E27FC236}">
              <a16:creationId xmlns:a16="http://schemas.microsoft.com/office/drawing/2014/main" id="{C149B9D0-3A32-414D-BB30-E03179145D77}"/>
            </a:ext>
          </a:extLst>
        </xdr:cNvPr>
        <xdr:cNvCxnSpPr/>
      </xdr:nvCxnSpPr>
      <xdr:spPr>
        <a:xfrm flipV="1">
          <a:off x="2971800" y="51819851"/>
          <a:ext cx="454026" cy="8096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2498</xdr:colOff>
      <xdr:row>104</xdr:row>
      <xdr:rowOff>191698</xdr:rowOff>
    </xdr:from>
    <xdr:to>
      <xdr:col>12</xdr:col>
      <xdr:colOff>225426</xdr:colOff>
      <xdr:row>109</xdr:row>
      <xdr:rowOff>676</xdr:rowOff>
    </xdr:to>
    <xdr:cxnSp macro="">
      <xdr:nvCxnSpPr>
        <xdr:cNvPr id="349" name="Straight Connector 348">
          <a:extLst>
            <a:ext uri="{FF2B5EF4-FFF2-40B4-BE49-F238E27FC236}">
              <a16:creationId xmlns:a16="http://schemas.microsoft.com/office/drawing/2014/main" id="{B9F1AD2C-DB85-8E4D-8980-2AE0AF2BD5B8}"/>
            </a:ext>
          </a:extLst>
        </xdr:cNvPr>
        <xdr:cNvCxnSpPr/>
      </xdr:nvCxnSpPr>
      <xdr:spPr>
        <a:xfrm>
          <a:off x="2974298" y="51804498"/>
          <a:ext cx="451528" cy="824978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226786</xdr:colOff>
      <xdr:row>103</xdr:row>
      <xdr:rowOff>137081</xdr:rowOff>
    </xdr:from>
    <xdr:to>
      <xdr:col>14</xdr:col>
      <xdr:colOff>224467</xdr:colOff>
      <xdr:row>109</xdr:row>
      <xdr:rowOff>0</xdr:rowOff>
    </xdr:to>
    <xdr:cxnSp macro="">
      <xdr:nvCxnSpPr>
        <xdr:cNvPr id="350" name="Straight Connector 349">
          <a:extLst>
            <a:ext uri="{FF2B5EF4-FFF2-40B4-BE49-F238E27FC236}">
              <a16:creationId xmlns:a16="http://schemas.microsoft.com/office/drawing/2014/main" id="{47CD0B16-E29B-AA4D-AEFD-785B0E385022}"/>
            </a:ext>
          </a:extLst>
        </xdr:cNvPr>
        <xdr:cNvCxnSpPr/>
      </xdr:nvCxnSpPr>
      <xdr:spPr>
        <a:xfrm flipV="1">
          <a:off x="3427186" y="51546681"/>
          <a:ext cx="454881" cy="108211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1540</xdr:colOff>
      <xdr:row>103</xdr:row>
      <xdr:rowOff>133230</xdr:rowOff>
    </xdr:from>
    <xdr:to>
      <xdr:col>14</xdr:col>
      <xdr:colOff>226786</xdr:colOff>
      <xdr:row>109</xdr:row>
      <xdr:rowOff>3239</xdr:rowOff>
    </xdr:to>
    <xdr:cxnSp macro="">
      <xdr:nvCxnSpPr>
        <xdr:cNvPr id="351" name="Straight Connector 350">
          <a:extLst>
            <a:ext uri="{FF2B5EF4-FFF2-40B4-BE49-F238E27FC236}">
              <a16:creationId xmlns:a16="http://schemas.microsoft.com/office/drawing/2014/main" id="{0466D4B5-F553-084A-B649-26497775DD4B}"/>
            </a:ext>
          </a:extLst>
        </xdr:cNvPr>
        <xdr:cNvCxnSpPr/>
      </xdr:nvCxnSpPr>
      <xdr:spPr>
        <a:xfrm>
          <a:off x="3430540" y="51542830"/>
          <a:ext cx="453846" cy="108920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102</xdr:row>
      <xdr:rowOff>494</xdr:rowOff>
    </xdr:from>
    <xdr:to>
      <xdr:col>10</xdr:col>
      <xdr:colOff>225728</xdr:colOff>
      <xdr:row>104</xdr:row>
      <xdr:rowOff>41</xdr:rowOff>
    </xdr:to>
    <xdr:cxnSp macro="">
      <xdr:nvCxnSpPr>
        <xdr:cNvPr id="352" name="Straight Connector 351">
          <a:extLst>
            <a:ext uri="{FF2B5EF4-FFF2-40B4-BE49-F238E27FC236}">
              <a16:creationId xmlns:a16="http://schemas.microsoft.com/office/drawing/2014/main" id="{54853E90-7919-F24C-A5C1-41480379F478}"/>
            </a:ext>
          </a:extLst>
        </xdr:cNvPr>
        <xdr:cNvCxnSpPr/>
      </xdr:nvCxnSpPr>
      <xdr:spPr>
        <a:xfrm flipV="1">
          <a:off x="2057400" y="51206894"/>
          <a:ext cx="911528" cy="40594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5372</xdr:colOff>
      <xdr:row>101</xdr:row>
      <xdr:rowOff>189618</xdr:rowOff>
    </xdr:from>
    <xdr:to>
      <xdr:col>11</xdr:col>
      <xdr:colOff>349</xdr:colOff>
      <xdr:row>103</xdr:row>
      <xdr:rowOff>177892</xdr:rowOff>
    </xdr:to>
    <xdr:cxnSp macro="">
      <xdr:nvCxnSpPr>
        <xdr:cNvPr id="353" name="Straight Connector 352">
          <a:extLst>
            <a:ext uri="{FF2B5EF4-FFF2-40B4-BE49-F238E27FC236}">
              <a16:creationId xmlns:a16="http://schemas.microsoft.com/office/drawing/2014/main" id="{A75A6DB8-F4F3-4443-8866-86F55EB4DF34}"/>
            </a:ext>
          </a:extLst>
        </xdr:cNvPr>
        <xdr:cNvCxnSpPr/>
      </xdr:nvCxnSpPr>
      <xdr:spPr>
        <a:xfrm>
          <a:off x="2062772" y="51192818"/>
          <a:ext cx="909377" cy="394674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109</xdr:row>
      <xdr:rowOff>1770</xdr:rowOff>
    </xdr:from>
    <xdr:to>
      <xdr:col>37</xdr:col>
      <xdr:colOff>225426</xdr:colOff>
      <xdr:row>112</xdr:row>
      <xdr:rowOff>188214</xdr:rowOff>
    </xdr:to>
    <xdr:cxnSp macro="">
      <xdr:nvCxnSpPr>
        <xdr:cNvPr id="354" name="Straight Connector 353">
          <a:extLst>
            <a:ext uri="{FF2B5EF4-FFF2-40B4-BE49-F238E27FC236}">
              <a16:creationId xmlns:a16="http://schemas.microsoft.com/office/drawing/2014/main" id="{C9F475AA-7791-0A41-AF6D-45F77A15BD2D}"/>
            </a:ext>
          </a:extLst>
        </xdr:cNvPr>
        <xdr:cNvCxnSpPr/>
      </xdr:nvCxnSpPr>
      <xdr:spPr>
        <a:xfrm flipV="1">
          <a:off x="8686800" y="52630570"/>
          <a:ext cx="454026" cy="796044"/>
        </a:xfrm>
        <a:prstGeom prst="line">
          <a:avLst/>
        </a:prstGeom>
        <a:ln w="9525"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2498</xdr:colOff>
      <xdr:row>108</xdr:row>
      <xdr:rowOff>189617</xdr:rowOff>
    </xdr:from>
    <xdr:to>
      <xdr:col>37</xdr:col>
      <xdr:colOff>225426</xdr:colOff>
      <xdr:row>112</xdr:row>
      <xdr:rowOff>188214</xdr:rowOff>
    </xdr:to>
    <xdr:cxnSp macro="">
      <xdr:nvCxnSpPr>
        <xdr:cNvPr id="355" name="Straight Connector 354">
          <a:extLst>
            <a:ext uri="{FF2B5EF4-FFF2-40B4-BE49-F238E27FC236}">
              <a16:creationId xmlns:a16="http://schemas.microsoft.com/office/drawing/2014/main" id="{8AA85571-81CE-2549-96FA-3250AC910E9D}"/>
            </a:ext>
          </a:extLst>
        </xdr:cNvPr>
        <xdr:cNvCxnSpPr/>
      </xdr:nvCxnSpPr>
      <xdr:spPr>
        <a:xfrm>
          <a:off x="8689298" y="52615217"/>
          <a:ext cx="451528" cy="811397"/>
        </a:xfrm>
        <a:prstGeom prst="line">
          <a:avLst/>
        </a:prstGeom>
        <a:ln w="9525"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6350</xdr:colOff>
      <xdr:row>109</xdr:row>
      <xdr:rowOff>9471</xdr:rowOff>
    </xdr:from>
    <xdr:to>
      <xdr:col>40</xdr:col>
      <xdr:colOff>646</xdr:colOff>
      <xdr:row>111</xdr:row>
      <xdr:rowOff>101600</xdr:rowOff>
    </xdr:to>
    <xdr:cxnSp macro="">
      <xdr:nvCxnSpPr>
        <xdr:cNvPr id="358" name="Straight Connector 357">
          <a:extLst>
            <a:ext uri="{FF2B5EF4-FFF2-40B4-BE49-F238E27FC236}">
              <a16:creationId xmlns:a16="http://schemas.microsoft.com/office/drawing/2014/main" id="{752427C8-14A6-E346-8341-0CC2F8019A40}"/>
            </a:ext>
          </a:extLst>
        </xdr:cNvPr>
        <xdr:cNvCxnSpPr/>
      </xdr:nvCxnSpPr>
      <xdr:spPr>
        <a:xfrm flipV="1">
          <a:off x="9150350" y="52638271"/>
          <a:ext cx="451496" cy="498529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8117</xdr:colOff>
      <xdr:row>109</xdr:row>
      <xdr:rowOff>5620</xdr:rowOff>
    </xdr:from>
    <xdr:to>
      <xdr:col>39</xdr:col>
      <xdr:colOff>225425</xdr:colOff>
      <xdr:row>111</xdr:row>
      <xdr:rowOff>98425</xdr:rowOff>
    </xdr:to>
    <xdr:cxnSp macro="">
      <xdr:nvCxnSpPr>
        <xdr:cNvPr id="359" name="Straight Connector 358">
          <a:extLst>
            <a:ext uri="{FF2B5EF4-FFF2-40B4-BE49-F238E27FC236}">
              <a16:creationId xmlns:a16="http://schemas.microsoft.com/office/drawing/2014/main" id="{5F285CB1-4C7B-5844-BEFA-3E500E84C35A}"/>
            </a:ext>
          </a:extLst>
        </xdr:cNvPr>
        <xdr:cNvCxnSpPr/>
      </xdr:nvCxnSpPr>
      <xdr:spPr>
        <a:xfrm>
          <a:off x="9152117" y="52634420"/>
          <a:ext cx="445908" cy="49920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118662</xdr:colOff>
      <xdr:row>101</xdr:row>
      <xdr:rowOff>119306</xdr:rowOff>
    </xdr:from>
    <xdr:to>
      <xdr:col>26</xdr:col>
      <xdr:colOff>106544</xdr:colOff>
      <xdr:row>103</xdr:row>
      <xdr:rowOff>121869</xdr:rowOff>
    </xdr:to>
    <xdr:cxnSp macro="">
      <xdr:nvCxnSpPr>
        <xdr:cNvPr id="360" name="Straight Connector 359">
          <a:extLst>
            <a:ext uri="{FF2B5EF4-FFF2-40B4-BE49-F238E27FC236}">
              <a16:creationId xmlns:a16="http://schemas.microsoft.com/office/drawing/2014/main" id="{B670BF50-7D2B-0A40-AD8D-0F8C8243B5CC}"/>
            </a:ext>
          </a:extLst>
        </xdr:cNvPr>
        <xdr:cNvCxnSpPr/>
      </xdr:nvCxnSpPr>
      <xdr:spPr>
        <a:xfrm flipV="1">
          <a:off x="6062262" y="51122506"/>
          <a:ext cx="445082" cy="40896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114015</xdr:colOff>
      <xdr:row>101</xdr:row>
      <xdr:rowOff>115455</xdr:rowOff>
    </xdr:from>
    <xdr:to>
      <xdr:col>26</xdr:col>
      <xdr:colOff>102627</xdr:colOff>
      <xdr:row>103</xdr:row>
      <xdr:rowOff>115455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id="{3482AD0E-C89E-524C-B3AA-57842FB73213}"/>
            </a:ext>
          </a:extLst>
        </xdr:cNvPr>
        <xdr:cNvCxnSpPr/>
      </xdr:nvCxnSpPr>
      <xdr:spPr>
        <a:xfrm>
          <a:off x="6057615" y="51118655"/>
          <a:ext cx="445812" cy="4064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225425</xdr:colOff>
      <xdr:row>102</xdr:row>
      <xdr:rowOff>0</xdr:rowOff>
    </xdr:from>
    <xdr:to>
      <xdr:col>31</xdr:col>
      <xdr:colOff>0</xdr:colOff>
      <xdr:row>103</xdr:row>
      <xdr:rowOff>3175</xdr:rowOff>
    </xdr:to>
    <xdr:cxnSp macro="">
      <xdr:nvCxnSpPr>
        <xdr:cNvPr id="362" name="Straight Connector 361">
          <a:extLst>
            <a:ext uri="{FF2B5EF4-FFF2-40B4-BE49-F238E27FC236}">
              <a16:creationId xmlns:a16="http://schemas.microsoft.com/office/drawing/2014/main" id="{272861F1-5E1E-954F-BEC1-A4F6130AAEDA}"/>
            </a:ext>
          </a:extLst>
        </xdr:cNvPr>
        <xdr:cNvCxnSpPr/>
      </xdr:nvCxnSpPr>
      <xdr:spPr>
        <a:xfrm flipV="1">
          <a:off x="6626225" y="51206400"/>
          <a:ext cx="917575" cy="20637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102</xdr:row>
      <xdr:rowOff>3175</xdr:rowOff>
    </xdr:from>
    <xdr:to>
      <xdr:col>31</xdr:col>
      <xdr:colOff>0</xdr:colOff>
      <xdr:row>103</xdr:row>
      <xdr:rowOff>0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3B4B39A4-C62A-FD40-9809-C4948EED808B}"/>
            </a:ext>
          </a:extLst>
        </xdr:cNvPr>
        <xdr:cNvCxnSpPr/>
      </xdr:nvCxnSpPr>
      <xdr:spPr>
        <a:xfrm>
          <a:off x="6629400" y="51209575"/>
          <a:ext cx="914400" cy="2000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102</xdr:row>
      <xdr:rowOff>0</xdr:rowOff>
    </xdr:from>
    <xdr:to>
      <xdr:col>13</xdr:col>
      <xdr:colOff>225425</xdr:colOff>
      <xdr:row>103</xdr:row>
      <xdr:rowOff>0</xdr:rowOff>
    </xdr:to>
    <xdr:cxnSp macro="">
      <xdr:nvCxnSpPr>
        <xdr:cNvPr id="364" name="Straight Connector 363">
          <a:extLst>
            <a:ext uri="{FF2B5EF4-FFF2-40B4-BE49-F238E27FC236}">
              <a16:creationId xmlns:a16="http://schemas.microsoft.com/office/drawing/2014/main" id="{415E4088-4102-AB4B-9F0C-669B7A1FB89D}"/>
            </a:ext>
          </a:extLst>
        </xdr:cNvPr>
        <xdr:cNvCxnSpPr/>
      </xdr:nvCxnSpPr>
      <xdr:spPr>
        <a:xfrm flipV="1">
          <a:off x="3200400" y="51206400"/>
          <a:ext cx="454025" cy="2032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</xdr:colOff>
      <xdr:row>102</xdr:row>
      <xdr:rowOff>0</xdr:rowOff>
    </xdr:from>
    <xdr:to>
      <xdr:col>14</xdr:col>
      <xdr:colOff>0</xdr:colOff>
      <xdr:row>102</xdr:row>
      <xdr:rowOff>186893</xdr:rowOff>
    </xdr:to>
    <xdr:cxnSp macro="">
      <xdr:nvCxnSpPr>
        <xdr:cNvPr id="365" name="Straight Connector 364">
          <a:extLst>
            <a:ext uri="{FF2B5EF4-FFF2-40B4-BE49-F238E27FC236}">
              <a16:creationId xmlns:a16="http://schemas.microsoft.com/office/drawing/2014/main" id="{358D6533-EC7D-294F-8694-884DE2F9A80B}"/>
            </a:ext>
          </a:extLst>
        </xdr:cNvPr>
        <xdr:cNvCxnSpPr/>
      </xdr:nvCxnSpPr>
      <xdr:spPr>
        <a:xfrm>
          <a:off x="3203575" y="51206400"/>
          <a:ext cx="454025" cy="18689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4647</xdr:colOff>
      <xdr:row>107</xdr:row>
      <xdr:rowOff>3851</xdr:rowOff>
    </xdr:from>
    <xdr:to>
      <xdr:col>3</xdr:col>
      <xdr:colOff>221474</xdr:colOff>
      <xdr:row>109</xdr:row>
      <xdr:rowOff>6414</xdr:rowOff>
    </xdr:to>
    <xdr:cxnSp macro="">
      <xdr:nvCxnSpPr>
        <xdr:cNvPr id="366" name="Straight Connector 365">
          <a:extLst>
            <a:ext uri="{FF2B5EF4-FFF2-40B4-BE49-F238E27FC236}">
              <a16:creationId xmlns:a16="http://schemas.microsoft.com/office/drawing/2014/main" id="{63092593-2A48-4C4C-87D1-1B148767586C}"/>
            </a:ext>
          </a:extLst>
        </xdr:cNvPr>
        <xdr:cNvCxnSpPr/>
      </xdr:nvCxnSpPr>
      <xdr:spPr>
        <a:xfrm flipV="1">
          <a:off x="919047" y="52226251"/>
          <a:ext cx="445427" cy="408963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217557</xdr:colOff>
      <xdr:row>109</xdr:row>
      <xdr:rowOff>0</xdr:rowOff>
    </xdr:to>
    <xdr:cxnSp macro="">
      <xdr:nvCxnSpPr>
        <xdr:cNvPr id="367" name="Straight Connector 366">
          <a:extLst>
            <a:ext uri="{FF2B5EF4-FFF2-40B4-BE49-F238E27FC236}">
              <a16:creationId xmlns:a16="http://schemas.microsoft.com/office/drawing/2014/main" id="{CAA2BD0D-AC08-1D46-8A73-D207873F6E97}"/>
            </a:ext>
          </a:extLst>
        </xdr:cNvPr>
        <xdr:cNvCxnSpPr/>
      </xdr:nvCxnSpPr>
      <xdr:spPr>
        <a:xfrm>
          <a:off x="914400" y="52222400"/>
          <a:ext cx="446157" cy="4064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1080</xdr:colOff>
      <xdr:row>100</xdr:row>
      <xdr:rowOff>3175</xdr:rowOff>
    </xdr:from>
    <xdr:to>
      <xdr:col>9</xdr:col>
      <xdr:colOff>225425</xdr:colOff>
      <xdr:row>101</xdr:row>
      <xdr:rowOff>3175</xdr:rowOff>
    </xdr:to>
    <xdr:cxnSp macro="">
      <xdr:nvCxnSpPr>
        <xdr:cNvPr id="368" name="Straight Connector 367">
          <a:extLst>
            <a:ext uri="{FF2B5EF4-FFF2-40B4-BE49-F238E27FC236}">
              <a16:creationId xmlns:a16="http://schemas.microsoft.com/office/drawing/2014/main" id="{15391FC8-FEF1-C747-8DCC-CFE4E499C751}"/>
            </a:ext>
          </a:extLst>
        </xdr:cNvPr>
        <xdr:cNvCxnSpPr/>
      </xdr:nvCxnSpPr>
      <xdr:spPr>
        <a:xfrm flipV="1">
          <a:off x="2058480" y="50803175"/>
          <a:ext cx="681545" cy="2032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4255</xdr:colOff>
      <xdr:row>100</xdr:row>
      <xdr:rowOff>3175</xdr:rowOff>
    </xdr:from>
    <xdr:to>
      <xdr:col>10</xdr:col>
      <xdr:colOff>0</xdr:colOff>
      <xdr:row>101</xdr:row>
      <xdr:rowOff>0</xdr:rowOff>
    </xdr:to>
    <xdr:cxnSp macro="">
      <xdr:nvCxnSpPr>
        <xdr:cNvPr id="369" name="Straight Connector 368">
          <a:extLst>
            <a:ext uri="{FF2B5EF4-FFF2-40B4-BE49-F238E27FC236}">
              <a16:creationId xmlns:a16="http://schemas.microsoft.com/office/drawing/2014/main" id="{4E88C5A9-1B7A-4E4E-AC1F-D90F1377300E}"/>
            </a:ext>
          </a:extLst>
        </xdr:cNvPr>
        <xdr:cNvCxnSpPr/>
      </xdr:nvCxnSpPr>
      <xdr:spPr>
        <a:xfrm>
          <a:off x="2061655" y="50803175"/>
          <a:ext cx="681545" cy="2000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223330</xdr:colOff>
      <xdr:row>100</xdr:row>
      <xdr:rowOff>6350</xdr:rowOff>
    </xdr:from>
    <xdr:to>
      <xdr:col>5</xdr:col>
      <xdr:colOff>117475</xdr:colOff>
      <xdr:row>101</xdr:row>
      <xdr:rowOff>0</xdr:rowOff>
    </xdr:to>
    <xdr:cxnSp macro="">
      <xdr:nvCxnSpPr>
        <xdr:cNvPr id="370" name="Straight Connector 369">
          <a:extLst>
            <a:ext uri="{FF2B5EF4-FFF2-40B4-BE49-F238E27FC236}">
              <a16:creationId xmlns:a16="http://schemas.microsoft.com/office/drawing/2014/main" id="{675C565D-F6AE-9246-9227-F6FAC72F77B6}"/>
            </a:ext>
          </a:extLst>
        </xdr:cNvPr>
        <xdr:cNvCxnSpPr/>
      </xdr:nvCxnSpPr>
      <xdr:spPr>
        <a:xfrm flipV="1">
          <a:off x="909130" y="50806350"/>
          <a:ext cx="808545" cy="19685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226505</xdr:colOff>
      <xdr:row>100</xdr:row>
      <xdr:rowOff>0</xdr:rowOff>
    </xdr:from>
    <xdr:to>
      <xdr:col>5</xdr:col>
      <xdr:colOff>120650</xdr:colOff>
      <xdr:row>101</xdr:row>
      <xdr:rowOff>0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BDEF90CE-1DF9-F542-8A93-23BE1D84479C}"/>
            </a:ext>
          </a:extLst>
        </xdr:cNvPr>
        <xdr:cNvCxnSpPr/>
      </xdr:nvCxnSpPr>
      <xdr:spPr>
        <a:xfrm>
          <a:off x="912305" y="50800000"/>
          <a:ext cx="808545" cy="20320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178246</xdr:colOff>
      <xdr:row>103</xdr:row>
      <xdr:rowOff>3175</xdr:rowOff>
    </xdr:from>
    <xdr:to>
      <xdr:col>30</xdr:col>
      <xdr:colOff>227692</xdr:colOff>
      <xdr:row>103</xdr:row>
      <xdr:rowOff>188685</xdr:rowOff>
    </xdr:to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A938AE4A-18F5-7D46-A6D6-C52D22845A0E}"/>
            </a:ext>
          </a:extLst>
        </xdr:cNvPr>
        <xdr:cNvSpPr/>
      </xdr:nvSpPr>
      <xdr:spPr>
        <a:xfrm>
          <a:off x="7036246" y="51412775"/>
          <a:ext cx="506646" cy="185510"/>
        </a:xfrm>
        <a:prstGeom prst="rect">
          <a:avLst/>
        </a:prstGeom>
        <a:solidFill>
          <a:srgbClr val="CDF7D4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28</xdr:col>
      <xdr:colOff>178165</xdr:colOff>
      <xdr:row>45</xdr:row>
      <xdr:rowOff>3638</xdr:rowOff>
    </xdr:from>
    <xdr:to>
      <xdr:col>30</xdr:col>
      <xdr:colOff>228201</xdr:colOff>
      <xdr:row>46</xdr:row>
      <xdr:rowOff>3638</xdr:rowOff>
    </xdr:to>
    <xdr:sp macro="" textlink="">
      <xdr:nvSpPr>
        <xdr:cNvPr id="373" name="Rectangle 372">
          <a:extLst>
            <a:ext uri="{FF2B5EF4-FFF2-40B4-BE49-F238E27FC236}">
              <a16:creationId xmlns:a16="http://schemas.microsoft.com/office/drawing/2014/main" id="{89838286-BA18-D241-B25B-AF556AD571E7}"/>
            </a:ext>
          </a:extLst>
        </xdr:cNvPr>
        <xdr:cNvSpPr/>
      </xdr:nvSpPr>
      <xdr:spPr>
        <a:xfrm>
          <a:off x="7036165" y="39424438"/>
          <a:ext cx="507236" cy="203200"/>
        </a:xfrm>
        <a:prstGeom prst="rect">
          <a:avLst/>
        </a:prstGeom>
        <a:solidFill>
          <a:srgbClr val="CDF7D4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28</xdr:col>
      <xdr:colOff>171880</xdr:colOff>
      <xdr:row>103</xdr:row>
      <xdr:rowOff>2952</xdr:rowOff>
    </xdr:from>
    <xdr:to>
      <xdr:col>31</xdr:col>
      <xdr:colOff>8999</xdr:colOff>
      <xdr:row>104</xdr:row>
      <xdr:rowOff>6366</xdr:rowOff>
    </xdr:to>
    <xdr:cxnSp macro="">
      <xdr:nvCxnSpPr>
        <xdr:cNvPr id="374" name="Straight Connector 373">
          <a:extLst>
            <a:ext uri="{FF2B5EF4-FFF2-40B4-BE49-F238E27FC236}">
              <a16:creationId xmlns:a16="http://schemas.microsoft.com/office/drawing/2014/main" id="{0E8FF9E7-03CE-C24F-9253-DF789028E386}"/>
            </a:ext>
          </a:extLst>
        </xdr:cNvPr>
        <xdr:cNvCxnSpPr/>
      </xdr:nvCxnSpPr>
      <xdr:spPr>
        <a:xfrm flipV="1">
          <a:off x="7029880" y="51412552"/>
          <a:ext cx="522919" cy="206614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175063</xdr:colOff>
      <xdr:row>103</xdr:row>
      <xdr:rowOff>6366</xdr:rowOff>
    </xdr:from>
    <xdr:to>
      <xdr:col>31</xdr:col>
      <xdr:colOff>8999</xdr:colOff>
      <xdr:row>104</xdr:row>
      <xdr:rowOff>2951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id="{D41F9A42-A036-7545-9696-C40B03568AF6}"/>
            </a:ext>
          </a:extLst>
        </xdr:cNvPr>
        <xdr:cNvCxnSpPr/>
      </xdr:nvCxnSpPr>
      <xdr:spPr>
        <a:xfrm>
          <a:off x="7033063" y="51415966"/>
          <a:ext cx="519736" cy="19978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178167</xdr:colOff>
      <xdr:row>74</xdr:row>
      <xdr:rowOff>4568</xdr:rowOff>
    </xdr:from>
    <xdr:to>
      <xdr:col>30</xdr:col>
      <xdr:colOff>227613</xdr:colOff>
      <xdr:row>74</xdr:row>
      <xdr:rowOff>190078</xdr:rowOff>
    </xdr:to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3C8321AA-9E2C-E440-96F2-9966E30100BB}"/>
            </a:ext>
          </a:extLst>
        </xdr:cNvPr>
        <xdr:cNvSpPr/>
      </xdr:nvSpPr>
      <xdr:spPr>
        <a:xfrm>
          <a:off x="7036167" y="45318168"/>
          <a:ext cx="506646" cy="185510"/>
        </a:xfrm>
        <a:prstGeom prst="rect">
          <a:avLst/>
        </a:prstGeom>
        <a:solidFill>
          <a:srgbClr val="CDF7D4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2</xdr:col>
      <xdr:colOff>227948</xdr:colOff>
      <xdr:row>102</xdr:row>
      <xdr:rowOff>3256</xdr:rowOff>
    </xdr:from>
    <xdr:to>
      <xdr:col>5</xdr:col>
      <xdr:colOff>0</xdr:colOff>
      <xdr:row>105</xdr:row>
      <xdr:rowOff>3257</xdr:rowOff>
    </xdr:to>
    <xdr:cxnSp macro="">
      <xdr:nvCxnSpPr>
        <xdr:cNvPr id="377" name="Straight Connector 376">
          <a:extLst>
            <a:ext uri="{FF2B5EF4-FFF2-40B4-BE49-F238E27FC236}">
              <a16:creationId xmlns:a16="http://schemas.microsoft.com/office/drawing/2014/main" id="{F110F61B-A900-E440-98C9-A867485C770D}"/>
            </a:ext>
          </a:extLst>
        </xdr:cNvPr>
        <xdr:cNvCxnSpPr/>
      </xdr:nvCxnSpPr>
      <xdr:spPr>
        <a:xfrm flipV="1">
          <a:off x="1142348" y="51209656"/>
          <a:ext cx="457852" cy="60960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3257</xdr:colOff>
      <xdr:row>102</xdr:row>
      <xdr:rowOff>3256</xdr:rowOff>
    </xdr:from>
    <xdr:to>
      <xdr:col>4</xdr:col>
      <xdr:colOff>224692</xdr:colOff>
      <xdr:row>105</xdr:row>
      <xdr:rowOff>6513</xdr:rowOff>
    </xdr:to>
    <xdr:cxnSp macro="">
      <xdr:nvCxnSpPr>
        <xdr:cNvPr id="378" name="Straight Connector 377">
          <a:extLst>
            <a:ext uri="{FF2B5EF4-FFF2-40B4-BE49-F238E27FC236}">
              <a16:creationId xmlns:a16="http://schemas.microsoft.com/office/drawing/2014/main" id="{A71A8689-6304-4342-8519-1427E04C9822}"/>
            </a:ext>
          </a:extLst>
        </xdr:cNvPr>
        <xdr:cNvCxnSpPr/>
      </xdr:nvCxnSpPr>
      <xdr:spPr>
        <a:xfrm>
          <a:off x="1146257" y="51209656"/>
          <a:ext cx="450035" cy="61285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3257</xdr:colOff>
      <xdr:row>102</xdr:row>
      <xdr:rowOff>0</xdr:rowOff>
    </xdr:from>
    <xdr:to>
      <xdr:col>7</xdr:col>
      <xdr:colOff>3257</xdr:colOff>
      <xdr:row>105</xdr:row>
      <xdr:rowOff>1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ABD3652D-CFE5-0C45-8521-96D0234A9791}"/>
            </a:ext>
          </a:extLst>
        </xdr:cNvPr>
        <xdr:cNvCxnSpPr/>
      </xdr:nvCxnSpPr>
      <xdr:spPr>
        <a:xfrm flipV="1">
          <a:off x="1832057" y="51206400"/>
          <a:ext cx="228600" cy="60960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102</xdr:row>
      <xdr:rowOff>3256</xdr:rowOff>
    </xdr:from>
    <xdr:to>
      <xdr:col>7</xdr:col>
      <xdr:colOff>6514</xdr:colOff>
      <xdr:row>105</xdr:row>
      <xdr:rowOff>1</xdr:rowOff>
    </xdr:to>
    <xdr:cxnSp macro="">
      <xdr:nvCxnSpPr>
        <xdr:cNvPr id="380" name="Straight Connector 379">
          <a:extLst>
            <a:ext uri="{FF2B5EF4-FFF2-40B4-BE49-F238E27FC236}">
              <a16:creationId xmlns:a16="http://schemas.microsoft.com/office/drawing/2014/main" id="{9F9D5F97-D856-4747-9B37-B2FB6990BBD4}"/>
            </a:ext>
          </a:extLst>
        </xdr:cNvPr>
        <xdr:cNvCxnSpPr/>
      </xdr:nvCxnSpPr>
      <xdr:spPr>
        <a:xfrm>
          <a:off x="1828800" y="51209656"/>
          <a:ext cx="235114" cy="60634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2605</xdr:colOff>
      <xdr:row>101</xdr:row>
      <xdr:rowOff>132861</xdr:rowOff>
    </xdr:from>
    <xdr:to>
      <xdr:col>5</xdr:col>
      <xdr:colOff>227297</xdr:colOff>
      <xdr:row>105</xdr:row>
      <xdr:rowOff>9118</xdr:rowOff>
    </xdr:to>
    <xdr:cxnSp macro="">
      <xdr:nvCxnSpPr>
        <xdr:cNvPr id="381" name="Straight Connector 380">
          <a:extLst>
            <a:ext uri="{FF2B5EF4-FFF2-40B4-BE49-F238E27FC236}">
              <a16:creationId xmlns:a16="http://schemas.microsoft.com/office/drawing/2014/main" id="{9F5C77CF-246D-034C-B6D9-6CC0ADE93145}"/>
            </a:ext>
          </a:extLst>
        </xdr:cNvPr>
        <xdr:cNvCxnSpPr/>
      </xdr:nvCxnSpPr>
      <xdr:spPr>
        <a:xfrm flipV="1">
          <a:off x="1602805" y="51136061"/>
          <a:ext cx="224692" cy="689057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2605</xdr:colOff>
      <xdr:row>101</xdr:row>
      <xdr:rowOff>132861</xdr:rowOff>
    </xdr:from>
    <xdr:to>
      <xdr:col>6</xdr:col>
      <xdr:colOff>2605</xdr:colOff>
      <xdr:row>104</xdr:row>
      <xdr:rowOff>178451</xdr:rowOff>
    </xdr:to>
    <xdr:cxnSp macro="">
      <xdr:nvCxnSpPr>
        <xdr:cNvPr id="382" name="Straight Connector 381">
          <a:extLst>
            <a:ext uri="{FF2B5EF4-FFF2-40B4-BE49-F238E27FC236}">
              <a16:creationId xmlns:a16="http://schemas.microsoft.com/office/drawing/2014/main" id="{77894512-1797-1149-A433-27955D6DF23E}"/>
            </a:ext>
          </a:extLst>
        </xdr:cNvPr>
        <xdr:cNvCxnSpPr/>
      </xdr:nvCxnSpPr>
      <xdr:spPr>
        <a:xfrm>
          <a:off x="1602805" y="51136061"/>
          <a:ext cx="228600" cy="65519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291580</xdr:colOff>
      <xdr:row>63</xdr:row>
      <xdr:rowOff>78492</xdr:rowOff>
    </xdr:from>
    <xdr:to>
      <xdr:col>45</xdr:col>
      <xdr:colOff>408909</xdr:colOff>
      <xdr:row>63</xdr:row>
      <xdr:rowOff>187910</xdr:rowOff>
    </xdr:to>
    <xdr:sp macro="" textlink="">
      <xdr:nvSpPr>
        <xdr:cNvPr id="383" name="Triangle 382">
          <a:extLst>
            <a:ext uri="{FF2B5EF4-FFF2-40B4-BE49-F238E27FC236}">
              <a16:creationId xmlns:a16="http://schemas.microsoft.com/office/drawing/2014/main" id="{2ECB33C4-8F1D-36E9-5D33-F05E7D80D686}"/>
            </a:ext>
          </a:extLst>
        </xdr:cNvPr>
        <xdr:cNvSpPr/>
      </xdr:nvSpPr>
      <xdr:spPr>
        <a:xfrm>
          <a:off x="11974284" y="7630456"/>
          <a:ext cx="117329" cy="109418"/>
        </a:xfrm>
        <a:prstGeom prst="triangl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290499</xdr:colOff>
      <xdr:row>64</xdr:row>
      <xdr:rowOff>70762</xdr:rowOff>
    </xdr:from>
    <xdr:to>
      <xdr:col>45</xdr:col>
      <xdr:colOff>405953</xdr:colOff>
      <xdr:row>64</xdr:row>
      <xdr:rowOff>178768</xdr:rowOff>
    </xdr:to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7AADC418-2FAF-EAEA-D590-20BCA17BCB86}"/>
            </a:ext>
          </a:extLst>
        </xdr:cNvPr>
        <xdr:cNvSpPr/>
      </xdr:nvSpPr>
      <xdr:spPr>
        <a:xfrm>
          <a:off x="11854575" y="7720557"/>
          <a:ext cx="115454" cy="108006"/>
        </a:xfrm>
        <a:prstGeom prst="rect">
          <a:avLst/>
        </a:prstGeom>
        <a:solidFill>
          <a:srgbClr val="00B050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300573</xdr:colOff>
      <xdr:row>65</xdr:row>
      <xdr:rowOff>73392</xdr:rowOff>
    </xdr:from>
    <xdr:to>
      <xdr:col>45</xdr:col>
      <xdr:colOff>401131</xdr:colOff>
      <xdr:row>65</xdr:row>
      <xdr:rowOff>175594</xdr:rowOff>
    </xdr:to>
    <xdr:sp macro="" textlink="">
      <xdr:nvSpPr>
        <xdr:cNvPr id="385" name="Oval 384">
          <a:extLst>
            <a:ext uri="{FF2B5EF4-FFF2-40B4-BE49-F238E27FC236}">
              <a16:creationId xmlns:a16="http://schemas.microsoft.com/office/drawing/2014/main" id="{2E6DD14B-51DC-1C5C-F0E2-B5E3A6F281FA}"/>
            </a:ext>
          </a:extLst>
        </xdr:cNvPr>
        <xdr:cNvSpPr/>
      </xdr:nvSpPr>
      <xdr:spPr>
        <a:xfrm>
          <a:off x="11969895" y="13564749"/>
          <a:ext cx="100558" cy="102202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sc</a:t>
          </a:r>
        </a:p>
      </xdr:txBody>
    </xdr:sp>
    <xdr:clientData/>
  </xdr:twoCellAnchor>
  <xdr:twoCellAnchor>
    <xdr:from>
      <xdr:col>3</xdr:col>
      <xdr:colOff>55288</xdr:colOff>
      <xdr:row>72</xdr:row>
      <xdr:rowOff>135517</xdr:rowOff>
    </xdr:from>
    <xdr:to>
      <xdr:col>3</xdr:col>
      <xdr:colOff>172617</xdr:colOff>
      <xdr:row>73</xdr:row>
      <xdr:rowOff>55210</xdr:rowOff>
    </xdr:to>
    <xdr:sp macro="" textlink="">
      <xdr:nvSpPr>
        <xdr:cNvPr id="395" name="Triangle 394">
          <a:extLst>
            <a:ext uri="{FF2B5EF4-FFF2-40B4-BE49-F238E27FC236}">
              <a16:creationId xmlns:a16="http://schemas.microsoft.com/office/drawing/2014/main" id="{1AAE96F7-4E15-E748-A068-1314EC4DAAC2}"/>
            </a:ext>
          </a:extLst>
        </xdr:cNvPr>
        <xdr:cNvSpPr/>
      </xdr:nvSpPr>
      <xdr:spPr>
        <a:xfrm>
          <a:off x="1185898" y="14856676"/>
          <a:ext cx="117329" cy="109418"/>
        </a:xfrm>
        <a:prstGeom prst="triangl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61951</xdr:colOff>
      <xdr:row>72</xdr:row>
      <xdr:rowOff>136306</xdr:rowOff>
    </xdr:from>
    <xdr:to>
      <xdr:col>4</xdr:col>
      <xdr:colOff>177405</xdr:colOff>
      <xdr:row>73</xdr:row>
      <xdr:rowOff>53813</xdr:rowOff>
    </xdr:to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6F26B452-D209-C248-8E63-57EAA54E0CDD}"/>
            </a:ext>
          </a:extLst>
        </xdr:cNvPr>
        <xdr:cNvSpPr/>
      </xdr:nvSpPr>
      <xdr:spPr>
        <a:xfrm>
          <a:off x="1421006" y="14857465"/>
          <a:ext cx="115454" cy="107232"/>
        </a:xfrm>
        <a:prstGeom prst="rect">
          <a:avLst/>
        </a:prstGeom>
        <a:solidFill>
          <a:srgbClr val="00B050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73568</xdr:colOff>
      <xdr:row>75</xdr:row>
      <xdr:rowOff>131647</xdr:rowOff>
    </xdr:from>
    <xdr:to>
      <xdr:col>6</xdr:col>
      <xdr:colOff>174126</xdr:colOff>
      <xdr:row>76</xdr:row>
      <xdr:rowOff>43502</xdr:rowOff>
    </xdr:to>
    <xdr:sp macro="" textlink="">
      <xdr:nvSpPr>
        <xdr:cNvPr id="398" name="Oval 397">
          <a:extLst>
            <a:ext uri="{FF2B5EF4-FFF2-40B4-BE49-F238E27FC236}">
              <a16:creationId xmlns:a16="http://schemas.microsoft.com/office/drawing/2014/main" id="{0B3EDA4F-8E50-EC44-B982-9529E194C447}"/>
            </a:ext>
          </a:extLst>
        </xdr:cNvPr>
        <xdr:cNvSpPr/>
      </xdr:nvSpPr>
      <xdr:spPr>
        <a:xfrm>
          <a:off x="1889513" y="15421982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16882</xdr:colOff>
      <xdr:row>71</xdr:row>
      <xdr:rowOff>140785</xdr:rowOff>
    </xdr:from>
    <xdr:to>
      <xdr:col>5</xdr:col>
      <xdr:colOff>117440</xdr:colOff>
      <xdr:row>72</xdr:row>
      <xdr:rowOff>52640</xdr:rowOff>
    </xdr:to>
    <xdr:sp macro="" textlink="">
      <xdr:nvSpPr>
        <xdr:cNvPr id="399" name="Oval 398">
          <a:extLst>
            <a:ext uri="{FF2B5EF4-FFF2-40B4-BE49-F238E27FC236}">
              <a16:creationId xmlns:a16="http://schemas.microsoft.com/office/drawing/2014/main" id="{A40F6C91-1DFD-5841-A6DA-B95EAD9DE9ED}"/>
            </a:ext>
          </a:extLst>
        </xdr:cNvPr>
        <xdr:cNvSpPr/>
      </xdr:nvSpPr>
      <xdr:spPr>
        <a:xfrm>
          <a:off x="1604382" y="14672218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64739</xdr:colOff>
      <xdr:row>75</xdr:row>
      <xdr:rowOff>130563</xdr:rowOff>
    </xdr:from>
    <xdr:to>
      <xdr:col>5</xdr:col>
      <xdr:colOff>165297</xdr:colOff>
      <xdr:row>76</xdr:row>
      <xdr:rowOff>42418</xdr:rowOff>
    </xdr:to>
    <xdr:sp macro="" textlink="">
      <xdr:nvSpPr>
        <xdr:cNvPr id="400" name="Oval 399">
          <a:extLst>
            <a:ext uri="{FF2B5EF4-FFF2-40B4-BE49-F238E27FC236}">
              <a16:creationId xmlns:a16="http://schemas.microsoft.com/office/drawing/2014/main" id="{88881791-141F-9E41-B8B1-E336BB80DA94}"/>
            </a:ext>
          </a:extLst>
        </xdr:cNvPr>
        <xdr:cNvSpPr/>
      </xdr:nvSpPr>
      <xdr:spPr>
        <a:xfrm>
          <a:off x="1652239" y="15420898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183096</xdr:colOff>
      <xdr:row>75</xdr:row>
      <xdr:rowOff>140516</xdr:rowOff>
    </xdr:from>
    <xdr:to>
      <xdr:col>12</xdr:col>
      <xdr:colOff>55209</xdr:colOff>
      <xdr:row>76</xdr:row>
      <xdr:rowOff>52371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5A46BFA8-888B-024A-BD4F-9E7AFDDB66CD}"/>
            </a:ext>
          </a:extLst>
        </xdr:cNvPr>
        <xdr:cNvSpPr/>
      </xdr:nvSpPr>
      <xdr:spPr>
        <a:xfrm>
          <a:off x="3141267" y="15430851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172874</xdr:colOff>
      <xdr:row>77</xdr:row>
      <xdr:rowOff>134166</xdr:rowOff>
    </xdr:from>
    <xdr:to>
      <xdr:col>3</xdr:col>
      <xdr:colOff>44987</xdr:colOff>
      <xdr:row>78</xdr:row>
      <xdr:rowOff>46022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4A15F8EF-5952-1144-AA2E-D031358D7A3B}"/>
            </a:ext>
          </a:extLst>
        </xdr:cNvPr>
        <xdr:cNvSpPr/>
      </xdr:nvSpPr>
      <xdr:spPr>
        <a:xfrm>
          <a:off x="1075039" y="15803953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77469</xdr:colOff>
      <xdr:row>71</xdr:row>
      <xdr:rowOff>135560</xdr:rowOff>
    </xdr:from>
    <xdr:to>
      <xdr:col>8</xdr:col>
      <xdr:colOff>178027</xdr:colOff>
      <xdr:row>72</xdr:row>
      <xdr:rowOff>47415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D6B63F0D-B231-5746-B962-550035EB722A}"/>
            </a:ext>
          </a:extLst>
        </xdr:cNvPr>
        <xdr:cNvSpPr/>
      </xdr:nvSpPr>
      <xdr:spPr>
        <a:xfrm>
          <a:off x="2350304" y="14666993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65956</xdr:colOff>
      <xdr:row>73</xdr:row>
      <xdr:rowOff>116273</xdr:rowOff>
    </xdr:from>
    <xdr:to>
      <xdr:col>27</xdr:col>
      <xdr:colOff>183698</xdr:colOff>
      <xdr:row>74</xdr:row>
      <xdr:rowOff>35514</xdr:rowOff>
    </xdr:to>
    <xdr:sp macro="" textlink="">
      <xdr:nvSpPr>
        <xdr:cNvPr id="406" name="Triangle 405">
          <a:extLst>
            <a:ext uri="{FF2B5EF4-FFF2-40B4-BE49-F238E27FC236}">
              <a16:creationId xmlns:a16="http://schemas.microsoft.com/office/drawing/2014/main" id="{E54E6B7B-236A-364C-A6BA-A46043603D5F}"/>
            </a:ext>
          </a:extLst>
        </xdr:cNvPr>
        <xdr:cNvSpPr/>
      </xdr:nvSpPr>
      <xdr:spPr>
        <a:xfrm>
          <a:off x="6689941" y="15059725"/>
          <a:ext cx="117742" cy="109418"/>
        </a:xfrm>
        <a:prstGeom prst="triangl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27492</xdr:colOff>
      <xdr:row>73</xdr:row>
      <xdr:rowOff>120285</xdr:rowOff>
    </xdr:from>
    <xdr:to>
      <xdr:col>28</xdr:col>
      <xdr:colOff>143359</xdr:colOff>
      <xdr:row>74</xdr:row>
      <xdr:rowOff>37340</xdr:rowOff>
    </xdr:to>
    <xdr:sp macro="" textlink="">
      <xdr:nvSpPr>
        <xdr:cNvPr id="407" name="Rectangle 406">
          <a:extLst>
            <a:ext uri="{FF2B5EF4-FFF2-40B4-BE49-F238E27FC236}">
              <a16:creationId xmlns:a16="http://schemas.microsoft.com/office/drawing/2014/main" id="{C80D1A0B-153D-634E-9700-EC8FF8F46832}"/>
            </a:ext>
          </a:extLst>
        </xdr:cNvPr>
        <xdr:cNvSpPr/>
      </xdr:nvSpPr>
      <xdr:spPr>
        <a:xfrm>
          <a:off x="6880335" y="15063737"/>
          <a:ext cx="115867" cy="107232"/>
        </a:xfrm>
        <a:prstGeom prst="rect">
          <a:avLst/>
        </a:prstGeom>
        <a:solidFill>
          <a:srgbClr val="00B050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82702</xdr:colOff>
      <xdr:row>72</xdr:row>
      <xdr:rowOff>124210</xdr:rowOff>
    </xdr:from>
    <xdr:to>
      <xdr:col>9</xdr:col>
      <xdr:colOff>200031</xdr:colOff>
      <xdr:row>73</xdr:row>
      <xdr:rowOff>43903</xdr:rowOff>
    </xdr:to>
    <xdr:sp macro="" textlink="">
      <xdr:nvSpPr>
        <xdr:cNvPr id="408" name="Triangle 407">
          <a:extLst>
            <a:ext uri="{FF2B5EF4-FFF2-40B4-BE49-F238E27FC236}">
              <a16:creationId xmlns:a16="http://schemas.microsoft.com/office/drawing/2014/main" id="{B0EFDFAB-1002-7348-8784-29CC21F4E1ED}"/>
            </a:ext>
          </a:extLst>
        </xdr:cNvPr>
        <xdr:cNvSpPr/>
      </xdr:nvSpPr>
      <xdr:spPr>
        <a:xfrm>
          <a:off x="2583982" y="14845369"/>
          <a:ext cx="117329" cy="109418"/>
        </a:xfrm>
        <a:prstGeom prst="triangl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66131</xdr:colOff>
      <xdr:row>72</xdr:row>
      <xdr:rowOff>128872</xdr:rowOff>
    </xdr:from>
    <xdr:to>
      <xdr:col>10</xdr:col>
      <xdr:colOff>181585</xdr:colOff>
      <xdr:row>73</xdr:row>
      <xdr:rowOff>46379</xdr:rowOff>
    </xdr:to>
    <xdr:sp macro="" textlink="">
      <xdr:nvSpPr>
        <xdr:cNvPr id="409" name="Rectangle 408">
          <a:extLst>
            <a:ext uri="{FF2B5EF4-FFF2-40B4-BE49-F238E27FC236}">
              <a16:creationId xmlns:a16="http://schemas.microsoft.com/office/drawing/2014/main" id="{3F44C419-6261-A046-A9D0-884637F38520}"/>
            </a:ext>
          </a:extLst>
        </xdr:cNvPr>
        <xdr:cNvSpPr/>
      </xdr:nvSpPr>
      <xdr:spPr>
        <a:xfrm>
          <a:off x="2795857" y="14850031"/>
          <a:ext cx="115454" cy="107232"/>
        </a:xfrm>
        <a:prstGeom prst="rect">
          <a:avLst/>
        </a:prstGeom>
        <a:solidFill>
          <a:srgbClr val="00B050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183096</xdr:colOff>
      <xdr:row>73</xdr:row>
      <xdr:rowOff>35973</xdr:rowOff>
    </xdr:from>
    <xdr:to>
      <xdr:col>12</xdr:col>
      <xdr:colOff>55209</xdr:colOff>
      <xdr:row>73</xdr:row>
      <xdr:rowOff>137554</xdr:rowOff>
    </xdr:to>
    <xdr:sp macro="" textlink="">
      <xdr:nvSpPr>
        <xdr:cNvPr id="410" name="Oval 409">
          <a:extLst>
            <a:ext uri="{FF2B5EF4-FFF2-40B4-BE49-F238E27FC236}">
              <a16:creationId xmlns:a16="http://schemas.microsoft.com/office/drawing/2014/main" id="{406173BE-89D1-8B4D-B36F-AF22E125FC28}"/>
            </a:ext>
          </a:extLst>
        </xdr:cNvPr>
        <xdr:cNvSpPr/>
      </xdr:nvSpPr>
      <xdr:spPr>
        <a:xfrm>
          <a:off x="3141267" y="14946857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68331</xdr:colOff>
      <xdr:row>71</xdr:row>
      <xdr:rowOff>130294</xdr:rowOff>
    </xdr:from>
    <xdr:to>
      <xdr:col>13</xdr:col>
      <xdr:colOff>168889</xdr:colOff>
      <xdr:row>72</xdr:row>
      <xdr:rowOff>42149</xdr:rowOff>
    </xdr:to>
    <xdr:sp macro="" textlink="">
      <xdr:nvSpPr>
        <xdr:cNvPr id="411" name="Oval 410">
          <a:extLst>
            <a:ext uri="{FF2B5EF4-FFF2-40B4-BE49-F238E27FC236}">
              <a16:creationId xmlns:a16="http://schemas.microsoft.com/office/drawing/2014/main" id="{D1168366-3025-444C-BFF7-A7DA03596774}"/>
            </a:ext>
          </a:extLst>
        </xdr:cNvPr>
        <xdr:cNvSpPr/>
      </xdr:nvSpPr>
      <xdr:spPr>
        <a:xfrm>
          <a:off x="3483392" y="14661727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76076</xdr:colOff>
      <xdr:row>73</xdr:row>
      <xdr:rowOff>60600</xdr:rowOff>
    </xdr:from>
    <xdr:to>
      <xdr:col>24</xdr:col>
      <xdr:colOff>176634</xdr:colOff>
      <xdr:row>73</xdr:row>
      <xdr:rowOff>162181</xdr:rowOff>
    </xdr:to>
    <xdr:sp macro="" textlink="">
      <xdr:nvSpPr>
        <xdr:cNvPr id="413" name="Oval 412">
          <a:extLst>
            <a:ext uri="{FF2B5EF4-FFF2-40B4-BE49-F238E27FC236}">
              <a16:creationId xmlns:a16="http://schemas.microsoft.com/office/drawing/2014/main" id="{79F1B9B1-0D24-0F4D-97B7-0B6AC9A4F662}"/>
            </a:ext>
          </a:extLst>
        </xdr:cNvPr>
        <xdr:cNvSpPr/>
      </xdr:nvSpPr>
      <xdr:spPr>
        <a:xfrm>
          <a:off x="6004033" y="14971484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182012</xdr:colOff>
      <xdr:row>74</xdr:row>
      <xdr:rowOff>77480</xdr:rowOff>
    </xdr:from>
    <xdr:to>
      <xdr:col>14</xdr:col>
      <xdr:colOff>54125</xdr:colOff>
      <xdr:row>74</xdr:row>
      <xdr:rowOff>179061</xdr:rowOff>
    </xdr:to>
    <xdr:sp macro="" textlink="">
      <xdr:nvSpPr>
        <xdr:cNvPr id="414" name="Oval 413">
          <a:extLst>
            <a:ext uri="{FF2B5EF4-FFF2-40B4-BE49-F238E27FC236}">
              <a16:creationId xmlns:a16="http://schemas.microsoft.com/office/drawing/2014/main" id="{F17F2717-7B37-2C43-9E7E-ABBEDE88E1CE}"/>
            </a:ext>
          </a:extLst>
        </xdr:cNvPr>
        <xdr:cNvSpPr/>
      </xdr:nvSpPr>
      <xdr:spPr>
        <a:xfrm>
          <a:off x="3597073" y="15178090"/>
          <a:ext cx="100558" cy="10158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160118</xdr:colOff>
      <xdr:row>74</xdr:row>
      <xdr:rowOff>137311</xdr:rowOff>
    </xdr:from>
    <xdr:to>
      <xdr:col>30</xdr:col>
      <xdr:colOff>31819</xdr:colOff>
      <xdr:row>75</xdr:row>
      <xdr:rowOff>49166</xdr:rowOff>
    </xdr:to>
    <xdr:sp macro="" textlink="">
      <xdr:nvSpPr>
        <xdr:cNvPr id="415" name="Oval 414">
          <a:extLst>
            <a:ext uri="{FF2B5EF4-FFF2-40B4-BE49-F238E27FC236}">
              <a16:creationId xmlns:a16="http://schemas.microsoft.com/office/drawing/2014/main" id="{7E19E9E2-AED9-B44C-85C6-5D30B8E4842B}"/>
            </a:ext>
          </a:extLst>
        </xdr:cNvPr>
        <xdr:cNvSpPr/>
      </xdr:nvSpPr>
      <xdr:spPr>
        <a:xfrm>
          <a:off x="7241819" y="15270940"/>
          <a:ext cx="100558" cy="102033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180508</xdr:colOff>
      <xdr:row>79</xdr:row>
      <xdr:rowOff>151497</xdr:rowOff>
    </xdr:from>
    <xdr:to>
      <xdr:col>37</xdr:col>
      <xdr:colOff>52209</xdr:colOff>
      <xdr:row>80</xdr:row>
      <xdr:rowOff>63353</xdr:rowOff>
    </xdr:to>
    <xdr:sp macro="" textlink="">
      <xdr:nvSpPr>
        <xdr:cNvPr id="416" name="Oval 415">
          <a:extLst>
            <a:ext uri="{FF2B5EF4-FFF2-40B4-BE49-F238E27FC236}">
              <a16:creationId xmlns:a16="http://schemas.microsoft.com/office/drawing/2014/main" id="{54830668-4431-BD40-9EAB-20169DA3EBA4}"/>
            </a:ext>
          </a:extLst>
        </xdr:cNvPr>
        <xdr:cNvSpPr/>
      </xdr:nvSpPr>
      <xdr:spPr>
        <a:xfrm>
          <a:off x="8864214" y="16236015"/>
          <a:ext cx="100558" cy="102033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50800</xdr:colOff>
      <xdr:row>79</xdr:row>
      <xdr:rowOff>120650</xdr:rowOff>
    </xdr:from>
    <xdr:to>
      <xdr:col>38</xdr:col>
      <xdr:colOff>168129</xdr:colOff>
      <xdr:row>80</xdr:row>
      <xdr:rowOff>39568</xdr:rowOff>
    </xdr:to>
    <xdr:sp macro="" textlink="">
      <xdr:nvSpPr>
        <xdr:cNvPr id="417" name="Triangle 416">
          <a:extLst>
            <a:ext uri="{FF2B5EF4-FFF2-40B4-BE49-F238E27FC236}">
              <a16:creationId xmlns:a16="http://schemas.microsoft.com/office/drawing/2014/main" id="{F6E816B6-99BA-B442-9292-083798C90F08}"/>
            </a:ext>
          </a:extLst>
        </xdr:cNvPr>
        <xdr:cNvSpPr/>
      </xdr:nvSpPr>
      <xdr:spPr>
        <a:xfrm>
          <a:off x="9182100" y="16211550"/>
          <a:ext cx="117329" cy="109418"/>
        </a:xfrm>
        <a:prstGeom prst="triangl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57464</xdr:colOff>
      <xdr:row>79</xdr:row>
      <xdr:rowOff>121439</xdr:rowOff>
    </xdr:from>
    <xdr:to>
      <xdr:col>39</xdr:col>
      <xdr:colOff>172918</xdr:colOff>
      <xdr:row>80</xdr:row>
      <xdr:rowOff>38171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1459EE4-0A6C-B647-99EF-3046FC4AC6B0}"/>
            </a:ext>
          </a:extLst>
        </xdr:cNvPr>
        <xdr:cNvSpPr/>
      </xdr:nvSpPr>
      <xdr:spPr>
        <a:xfrm>
          <a:off x="9417364" y="16212339"/>
          <a:ext cx="115454" cy="107232"/>
        </a:xfrm>
        <a:prstGeom prst="rect">
          <a:avLst/>
        </a:prstGeom>
        <a:solidFill>
          <a:srgbClr val="00B050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101325</xdr:colOff>
      <xdr:row>69</xdr:row>
      <xdr:rowOff>122080</xdr:rowOff>
    </xdr:from>
    <xdr:to>
      <xdr:col>24</xdr:col>
      <xdr:colOff>200795</xdr:colOff>
      <xdr:row>70</xdr:row>
      <xdr:rowOff>29825</xdr:rowOff>
    </xdr:to>
    <xdr:sp macro="" textlink="">
      <xdr:nvSpPr>
        <xdr:cNvPr id="419" name="Oval 418">
          <a:extLst>
            <a:ext uri="{FF2B5EF4-FFF2-40B4-BE49-F238E27FC236}">
              <a16:creationId xmlns:a16="http://schemas.microsoft.com/office/drawing/2014/main" id="{4663AD9B-C082-B640-A910-D520BA17D99F}"/>
            </a:ext>
          </a:extLst>
        </xdr:cNvPr>
        <xdr:cNvSpPr/>
      </xdr:nvSpPr>
      <xdr:spPr>
        <a:xfrm>
          <a:off x="6036458" y="13499413"/>
          <a:ext cx="99470" cy="102479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57806</xdr:colOff>
      <xdr:row>77</xdr:row>
      <xdr:rowOff>186680</xdr:rowOff>
    </xdr:from>
    <xdr:to>
      <xdr:col>22</xdr:col>
      <xdr:colOff>157276</xdr:colOff>
      <xdr:row>78</xdr:row>
      <xdr:rowOff>88767</xdr:rowOff>
    </xdr:to>
    <xdr:sp macro="" textlink="">
      <xdr:nvSpPr>
        <xdr:cNvPr id="420" name="Oval 419">
          <a:extLst>
            <a:ext uri="{FF2B5EF4-FFF2-40B4-BE49-F238E27FC236}">
              <a16:creationId xmlns:a16="http://schemas.microsoft.com/office/drawing/2014/main" id="{0649211E-D8DE-274F-901E-F2DAE3B5CD58}"/>
            </a:ext>
          </a:extLst>
        </xdr:cNvPr>
        <xdr:cNvSpPr/>
      </xdr:nvSpPr>
      <xdr:spPr>
        <a:xfrm>
          <a:off x="5488446" y="15982572"/>
          <a:ext cx="99470" cy="9451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220869</xdr:colOff>
      <xdr:row>79</xdr:row>
      <xdr:rowOff>134100</xdr:rowOff>
    </xdr:from>
    <xdr:to>
      <xdr:col>31</xdr:col>
      <xdr:colOff>91581</xdr:colOff>
      <xdr:row>80</xdr:row>
      <xdr:rowOff>36508</xdr:rowOff>
    </xdr:to>
    <xdr:sp macro="" textlink="">
      <xdr:nvSpPr>
        <xdr:cNvPr id="421" name="Oval 420">
          <a:extLst>
            <a:ext uri="{FF2B5EF4-FFF2-40B4-BE49-F238E27FC236}">
              <a16:creationId xmlns:a16="http://schemas.microsoft.com/office/drawing/2014/main" id="{D470635C-5EB8-FC48-AF47-CD401659F19F}"/>
            </a:ext>
          </a:extLst>
        </xdr:cNvPr>
        <xdr:cNvSpPr/>
      </xdr:nvSpPr>
      <xdr:spPr>
        <a:xfrm>
          <a:off x="7525341" y="16257578"/>
          <a:ext cx="99470" cy="91725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220412</xdr:colOff>
      <xdr:row>77</xdr:row>
      <xdr:rowOff>89214</xdr:rowOff>
    </xdr:from>
    <xdr:to>
      <xdr:col>39</xdr:col>
      <xdr:colOff>88973</xdr:colOff>
      <xdr:row>77</xdr:row>
      <xdr:rowOff>180939</xdr:rowOff>
    </xdr:to>
    <xdr:sp macro="" textlink="">
      <xdr:nvSpPr>
        <xdr:cNvPr id="422" name="Oval 421">
          <a:extLst>
            <a:ext uri="{FF2B5EF4-FFF2-40B4-BE49-F238E27FC236}">
              <a16:creationId xmlns:a16="http://schemas.microsoft.com/office/drawing/2014/main" id="{22E594D4-B53E-B942-8867-5E1F95449DCE}"/>
            </a:ext>
          </a:extLst>
        </xdr:cNvPr>
        <xdr:cNvSpPr/>
      </xdr:nvSpPr>
      <xdr:spPr>
        <a:xfrm>
          <a:off x="9435784" y="15885495"/>
          <a:ext cx="99470" cy="91725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127539</xdr:colOff>
      <xdr:row>77</xdr:row>
      <xdr:rowOff>142336</xdr:rowOff>
    </xdr:from>
    <xdr:to>
      <xdr:col>7</xdr:col>
      <xdr:colOff>227009</xdr:colOff>
      <xdr:row>78</xdr:row>
      <xdr:rowOff>44423</xdr:rowOff>
    </xdr:to>
    <xdr:sp macro="" textlink="">
      <xdr:nvSpPr>
        <xdr:cNvPr id="424" name="Oval 423">
          <a:extLst>
            <a:ext uri="{FF2B5EF4-FFF2-40B4-BE49-F238E27FC236}">
              <a16:creationId xmlns:a16="http://schemas.microsoft.com/office/drawing/2014/main" id="{7C45354E-6041-1049-BBD6-363F9C87986B}"/>
            </a:ext>
          </a:extLst>
        </xdr:cNvPr>
        <xdr:cNvSpPr/>
      </xdr:nvSpPr>
      <xdr:spPr>
        <a:xfrm>
          <a:off x="2172239" y="14772736"/>
          <a:ext cx="99470" cy="92587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92859</xdr:colOff>
      <xdr:row>98</xdr:row>
      <xdr:rowOff>113612</xdr:rowOff>
    </xdr:from>
    <xdr:to>
      <xdr:col>24</xdr:col>
      <xdr:colOff>192329</xdr:colOff>
      <xdr:row>99</xdr:row>
      <xdr:rowOff>21359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DA78138-E78B-B940-9FB5-FBCC80369E8C}"/>
            </a:ext>
          </a:extLst>
        </xdr:cNvPr>
        <xdr:cNvSpPr/>
      </xdr:nvSpPr>
      <xdr:spPr>
        <a:xfrm>
          <a:off x="6027992" y="19527679"/>
          <a:ext cx="99470" cy="102480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57806</xdr:colOff>
      <xdr:row>106</xdr:row>
      <xdr:rowOff>186680</xdr:rowOff>
    </xdr:from>
    <xdr:to>
      <xdr:col>22</xdr:col>
      <xdr:colOff>157276</xdr:colOff>
      <xdr:row>107</xdr:row>
      <xdr:rowOff>88767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149329B9-41CC-9A4E-B235-16857AB17D8F}"/>
            </a:ext>
          </a:extLst>
        </xdr:cNvPr>
        <xdr:cNvSpPr/>
      </xdr:nvSpPr>
      <xdr:spPr>
        <a:xfrm>
          <a:off x="5487302" y="20866021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220869</xdr:colOff>
      <xdr:row>108</xdr:row>
      <xdr:rowOff>134100</xdr:rowOff>
    </xdr:from>
    <xdr:to>
      <xdr:col>31</xdr:col>
      <xdr:colOff>91581</xdr:colOff>
      <xdr:row>109</xdr:row>
      <xdr:rowOff>36508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8E005D48-70AE-9A41-980C-2F9575334FAC}"/>
            </a:ext>
          </a:extLst>
        </xdr:cNvPr>
        <xdr:cNvSpPr/>
      </xdr:nvSpPr>
      <xdr:spPr>
        <a:xfrm>
          <a:off x="7070402" y="31232167"/>
          <a:ext cx="99312" cy="97141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224852</xdr:colOff>
      <xdr:row>105</xdr:row>
      <xdr:rowOff>3175</xdr:rowOff>
    </xdr:from>
    <xdr:to>
      <xdr:col>39</xdr:col>
      <xdr:colOff>225425</xdr:colOff>
      <xdr:row>108</xdr:row>
      <xdr:rowOff>0</xdr:rowOff>
    </xdr:to>
    <xdr:cxnSp macro="">
      <xdr:nvCxnSpPr>
        <xdr:cNvPr id="508" name="Straight Connector 507">
          <a:extLst>
            <a:ext uri="{FF2B5EF4-FFF2-40B4-BE49-F238E27FC236}">
              <a16:creationId xmlns:a16="http://schemas.microsoft.com/office/drawing/2014/main" id="{0657F975-3890-B042-8275-E24B6661263D}"/>
            </a:ext>
          </a:extLst>
        </xdr:cNvPr>
        <xdr:cNvCxnSpPr/>
      </xdr:nvCxnSpPr>
      <xdr:spPr>
        <a:xfrm flipV="1">
          <a:off x="8674585" y="20390908"/>
          <a:ext cx="914973" cy="581025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105</xdr:row>
      <xdr:rowOff>0</xdr:rowOff>
    </xdr:from>
    <xdr:to>
      <xdr:col>40</xdr:col>
      <xdr:colOff>0</xdr:colOff>
      <xdr:row>107</xdr:row>
      <xdr:rowOff>187325</xdr:rowOff>
    </xdr:to>
    <xdr:cxnSp macro="">
      <xdr:nvCxnSpPr>
        <xdr:cNvPr id="509" name="Straight Connector 508">
          <a:extLst>
            <a:ext uri="{FF2B5EF4-FFF2-40B4-BE49-F238E27FC236}">
              <a16:creationId xmlns:a16="http://schemas.microsoft.com/office/drawing/2014/main" id="{F43A2EE0-EDB6-8645-A396-18ADECACAF44}"/>
            </a:ext>
          </a:extLst>
        </xdr:cNvPr>
        <xdr:cNvCxnSpPr/>
      </xdr:nvCxnSpPr>
      <xdr:spPr>
        <a:xfrm>
          <a:off x="8678333" y="20387733"/>
          <a:ext cx="914400" cy="576792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220412</xdr:colOff>
      <xdr:row>106</xdr:row>
      <xdr:rowOff>89214</xdr:rowOff>
    </xdr:from>
    <xdr:to>
      <xdr:col>39</xdr:col>
      <xdr:colOff>88973</xdr:colOff>
      <xdr:row>106</xdr:row>
      <xdr:rowOff>180939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B4D67F5F-7990-4F4B-B3E4-E165D0358886}"/>
            </a:ext>
          </a:extLst>
        </xdr:cNvPr>
        <xdr:cNvSpPr/>
      </xdr:nvSpPr>
      <xdr:spPr>
        <a:xfrm>
          <a:off x="9355945" y="20671681"/>
          <a:ext cx="97161" cy="91725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170826</xdr:colOff>
      <xdr:row>106</xdr:row>
      <xdr:rowOff>19118</xdr:rowOff>
    </xdr:from>
    <xdr:to>
      <xdr:col>14</xdr:col>
      <xdr:colOff>43862</xdr:colOff>
      <xdr:row>106</xdr:row>
      <xdr:rowOff>113182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07A2B00F-C57C-2B48-814C-870BDA0057BD}"/>
            </a:ext>
          </a:extLst>
        </xdr:cNvPr>
        <xdr:cNvSpPr/>
      </xdr:nvSpPr>
      <xdr:spPr>
        <a:xfrm>
          <a:off x="3562415" y="20698459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175552</xdr:colOff>
      <xdr:row>106</xdr:row>
      <xdr:rowOff>141984</xdr:rowOff>
    </xdr:from>
    <xdr:to>
      <xdr:col>12</xdr:col>
      <xdr:colOff>48588</xdr:colOff>
      <xdr:row>107</xdr:row>
      <xdr:rowOff>44071</xdr:rowOff>
    </xdr:to>
    <xdr:sp macro="" textlink="">
      <xdr:nvSpPr>
        <xdr:cNvPr id="514" name="Oval 513">
          <a:extLst>
            <a:ext uri="{FF2B5EF4-FFF2-40B4-BE49-F238E27FC236}">
              <a16:creationId xmlns:a16="http://schemas.microsoft.com/office/drawing/2014/main" id="{520EDD86-7561-3D4F-A16D-9C40F707A0C4}"/>
            </a:ext>
          </a:extLst>
        </xdr:cNvPr>
        <xdr:cNvSpPr/>
      </xdr:nvSpPr>
      <xdr:spPr>
        <a:xfrm>
          <a:off x="3114273" y="20821325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111559</xdr:colOff>
      <xdr:row>106</xdr:row>
      <xdr:rowOff>141983</xdr:rowOff>
    </xdr:from>
    <xdr:to>
      <xdr:col>7</xdr:col>
      <xdr:colOff>211029</xdr:colOff>
      <xdr:row>107</xdr:row>
      <xdr:rowOff>44070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BF4A8B42-24B6-3D4E-9AAA-8737827BC229}"/>
            </a:ext>
          </a:extLst>
        </xdr:cNvPr>
        <xdr:cNvSpPr/>
      </xdr:nvSpPr>
      <xdr:spPr>
        <a:xfrm>
          <a:off x="2144543" y="20821324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170432</xdr:colOff>
      <xdr:row>107</xdr:row>
      <xdr:rowOff>146708</xdr:rowOff>
    </xdr:from>
    <xdr:to>
      <xdr:col>3</xdr:col>
      <xdr:colOff>43468</xdr:colOff>
      <xdr:row>108</xdr:row>
      <xdr:rowOff>48795</xdr:rowOff>
    </xdr:to>
    <xdr:sp macro="" textlink="">
      <xdr:nvSpPr>
        <xdr:cNvPr id="516" name="Oval 515">
          <a:extLst>
            <a:ext uri="{FF2B5EF4-FFF2-40B4-BE49-F238E27FC236}">
              <a16:creationId xmlns:a16="http://schemas.microsoft.com/office/drawing/2014/main" id="{2B9BEC35-DB01-874E-B7FB-F202470AC013}"/>
            </a:ext>
          </a:extLst>
        </xdr:cNvPr>
        <xdr:cNvSpPr/>
      </xdr:nvSpPr>
      <xdr:spPr>
        <a:xfrm>
          <a:off x="1071246" y="21018026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175157</xdr:colOff>
      <xdr:row>103</xdr:row>
      <xdr:rowOff>48062</xdr:rowOff>
    </xdr:from>
    <xdr:to>
      <xdr:col>4</xdr:col>
      <xdr:colOff>48193</xdr:colOff>
      <xdr:row>103</xdr:row>
      <xdr:rowOff>142126</xdr:rowOff>
    </xdr:to>
    <xdr:sp macro="" textlink="">
      <xdr:nvSpPr>
        <xdr:cNvPr id="517" name="Oval 516">
          <a:extLst>
            <a:ext uri="{FF2B5EF4-FFF2-40B4-BE49-F238E27FC236}">
              <a16:creationId xmlns:a16="http://schemas.microsoft.com/office/drawing/2014/main" id="{AE542A11-F328-8B48-A6B7-FE891A793C1A}"/>
            </a:ext>
          </a:extLst>
        </xdr:cNvPr>
        <xdr:cNvSpPr/>
      </xdr:nvSpPr>
      <xdr:spPr>
        <a:xfrm>
          <a:off x="1302405" y="20151473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120812</xdr:colOff>
      <xdr:row>100</xdr:row>
      <xdr:rowOff>47865</xdr:rowOff>
    </xdr:from>
    <xdr:to>
      <xdr:col>3</xdr:col>
      <xdr:colOff>220282</xdr:colOff>
      <xdr:row>100</xdr:row>
      <xdr:rowOff>141929</xdr:rowOff>
    </xdr:to>
    <xdr:sp macro="" textlink="">
      <xdr:nvSpPr>
        <xdr:cNvPr id="518" name="Oval 517">
          <a:extLst>
            <a:ext uri="{FF2B5EF4-FFF2-40B4-BE49-F238E27FC236}">
              <a16:creationId xmlns:a16="http://schemas.microsoft.com/office/drawing/2014/main" id="{D6C13555-C740-4E48-AFE3-81B741994262}"/>
            </a:ext>
          </a:extLst>
        </xdr:cNvPr>
        <xdr:cNvSpPr/>
      </xdr:nvSpPr>
      <xdr:spPr>
        <a:xfrm>
          <a:off x="1248060" y="19575346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71390</xdr:colOff>
      <xdr:row>100</xdr:row>
      <xdr:rowOff>47668</xdr:rowOff>
    </xdr:from>
    <xdr:to>
      <xdr:col>8</xdr:col>
      <xdr:colOff>170860</xdr:colOff>
      <xdr:row>100</xdr:row>
      <xdr:rowOff>141732</xdr:rowOff>
    </xdr:to>
    <xdr:sp macro="" textlink="">
      <xdr:nvSpPr>
        <xdr:cNvPr id="519" name="Oval 518">
          <a:extLst>
            <a:ext uri="{FF2B5EF4-FFF2-40B4-BE49-F238E27FC236}">
              <a16:creationId xmlns:a16="http://schemas.microsoft.com/office/drawing/2014/main" id="{F552DCF7-A479-F241-A6DB-11D779C955AB}"/>
            </a:ext>
          </a:extLst>
        </xdr:cNvPr>
        <xdr:cNvSpPr/>
      </xdr:nvSpPr>
      <xdr:spPr>
        <a:xfrm>
          <a:off x="2330809" y="19575149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66271</xdr:colOff>
      <xdr:row>103</xdr:row>
      <xdr:rowOff>17936</xdr:rowOff>
    </xdr:from>
    <xdr:to>
      <xdr:col>5</xdr:col>
      <xdr:colOff>165741</xdr:colOff>
      <xdr:row>103</xdr:row>
      <xdr:rowOff>112000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E9A80E4C-66FE-554A-B12E-E59C43DDE062}"/>
            </a:ext>
          </a:extLst>
        </xdr:cNvPr>
        <xdr:cNvSpPr/>
      </xdr:nvSpPr>
      <xdr:spPr>
        <a:xfrm>
          <a:off x="1646387" y="20121347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66074</xdr:colOff>
      <xdr:row>103</xdr:row>
      <xdr:rowOff>47274</xdr:rowOff>
    </xdr:from>
    <xdr:to>
      <xdr:col>6</xdr:col>
      <xdr:colOff>165544</xdr:colOff>
      <xdr:row>103</xdr:row>
      <xdr:rowOff>141338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EDC99339-CDB6-E14C-947B-B29276E81D2E}"/>
            </a:ext>
          </a:extLst>
        </xdr:cNvPr>
        <xdr:cNvSpPr/>
      </xdr:nvSpPr>
      <xdr:spPr>
        <a:xfrm>
          <a:off x="1872624" y="20150685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184016</xdr:colOff>
      <xdr:row>102</xdr:row>
      <xdr:rowOff>145527</xdr:rowOff>
    </xdr:from>
    <xdr:to>
      <xdr:col>9</xdr:col>
      <xdr:colOff>57052</xdr:colOff>
      <xdr:row>103</xdr:row>
      <xdr:rowOff>47614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CD5E48E8-5AE8-1742-8D57-BD60939EEC96}"/>
            </a:ext>
          </a:extLst>
        </xdr:cNvPr>
        <xdr:cNvSpPr/>
      </xdr:nvSpPr>
      <xdr:spPr>
        <a:xfrm>
          <a:off x="2443435" y="20056961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183819</xdr:colOff>
      <xdr:row>102</xdr:row>
      <xdr:rowOff>46881</xdr:rowOff>
    </xdr:from>
    <xdr:to>
      <xdr:col>13</xdr:col>
      <xdr:colOff>56855</xdr:colOff>
      <xdr:row>102</xdr:row>
      <xdr:rowOff>140945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B37B6E8E-D64B-7B48-98B1-B44DF3C8AD21}"/>
            </a:ext>
          </a:extLst>
        </xdr:cNvPr>
        <xdr:cNvSpPr/>
      </xdr:nvSpPr>
      <xdr:spPr>
        <a:xfrm>
          <a:off x="3348974" y="19958315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65482</xdr:colOff>
      <xdr:row>102</xdr:row>
      <xdr:rowOff>71298</xdr:rowOff>
    </xdr:from>
    <xdr:to>
      <xdr:col>25</xdr:col>
      <xdr:colOff>164952</xdr:colOff>
      <xdr:row>102</xdr:row>
      <xdr:rowOff>165362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E8D1A7BD-B08B-8847-877E-CE25AF39EF39}"/>
            </a:ext>
          </a:extLst>
        </xdr:cNvPr>
        <xdr:cNvSpPr/>
      </xdr:nvSpPr>
      <xdr:spPr>
        <a:xfrm>
          <a:off x="6174280" y="19982732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96</xdr:row>
      <xdr:rowOff>0</xdr:rowOff>
    </xdr:from>
    <xdr:to>
      <xdr:col>13</xdr:col>
      <xdr:colOff>221512</xdr:colOff>
      <xdr:row>100</xdr:row>
      <xdr:rowOff>191975</xdr:rowOff>
    </xdr:to>
    <xdr:cxnSp macro="">
      <xdr:nvCxnSpPr>
        <xdr:cNvPr id="533" name="Straight Connector 532">
          <a:extLst>
            <a:ext uri="{FF2B5EF4-FFF2-40B4-BE49-F238E27FC236}">
              <a16:creationId xmlns:a16="http://schemas.microsoft.com/office/drawing/2014/main" id="{F796B6CE-2522-FF42-85D5-B444A68DA57B}"/>
            </a:ext>
          </a:extLst>
        </xdr:cNvPr>
        <xdr:cNvCxnSpPr/>
      </xdr:nvCxnSpPr>
      <xdr:spPr>
        <a:xfrm flipV="1">
          <a:off x="3391589" y="18759574"/>
          <a:ext cx="221512" cy="959882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4923</xdr:colOff>
      <xdr:row>96</xdr:row>
      <xdr:rowOff>4922</xdr:rowOff>
    </xdr:from>
    <xdr:to>
      <xdr:col>14</xdr:col>
      <xdr:colOff>4923</xdr:colOff>
      <xdr:row>101</xdr:row>
      <xdr:rowOff>9845</xdr:rowOff>
    </xdr:to>
    <xdr:cxnSp macro="">
      <xdr:nvCxnSpPr>
        <xdr:cNvPr id="534" name="Straight Connector 533">
          <a:extLst>
            <a:ext uri="{FF2B5EF4-FFF2-40B4-BE49-F238E27FC236}">
              <a16:creationId xmlns:a16="http://schemas.microsoft.com/office/drawing/2014/main" id="{D28BB384-A613-2F41-82B6-2FDE6C8644CE}"/>
            </a:ext>
          </a:extLst>
        </xdr:cNvPr>
        <xdr:cNvCxnSpPr/>
      </xdr:nvCxnSpPr>
      <xdr:spPr>
        <a:xfrm>
          <a:off x="3396512" y="18764496"/>
          <a:ext cx="226434" cy="964806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70208</xdr:colOff>
      <xdr:row>98</xdr:row>
      <xdr:rowOff>51411</xdr:rowOff>
    </xdr:from>
    <xdr:to>
      <xdr:col>13</xdr:col>
      <xdr:colOff>169678</xdr:colOff>
      <xdr:row>98</xdr:row>
      <xdr:rowOff>145475</xdr:rowOff>
    </xdr:to>
    <xdr:sp macro="" textlink="">
      <xdr:nvSpPr>
        <xdr:cNvPr id="543" name="Oval 542">
          <a:extLst>
            <a:ext uri="{FF2B5EF4-FFF2-40B4-BE49-F238E27FC236}">
              <a16:creationId xmlns:a16="http://schemas.microsoft.com/office/drawing/2014/main" id="{EB270FC1-E276-AB44-A4ED-4608CDF0CF56}"/>
            </a:ext>
          </a:extLst>
        </xdr:cNvPr>
        <xdr:cNvSpPr/>
      </xdr:nvSpPr>
      <xdr:spPr>
        <a:xfrm>
          <a:off x="3461797" y="19194938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183424</xdr:colOff>
      <xdr:row>102</xdr:row>
      <xdr:rowOff>51411</xdr:rowOff>
    </xdr:from>
    <xdr:to>
      <xdr:col>29</xdr:col>
      <xdr:colOff>56460</xdr:colOff>
      <xdr:row>102</xdr:row>
      <xdr:rowOff>145475</xdr:rowOff>
    </xdr:to>
    <xdr:sp macro="" textlink="">
      <xdr:nvSpPr>
        <xdr:cNvPr id="544" name="Oval 543">
          <a:extLst>
            <a:ext uri="{FF2B5EF4-FFF2-40B4-BE49-F238E27FC236}">
              <a16:creationId xmlns:a16="http://schemas.microsoft.com/office/drawing/2014/main" id="{FEEE54E0-8C56-504E-82B5-8A207D84E5AC}"/>
            </a:ext>
          </a:extLst>
        </xdr:cNvPr>
        <xdr:cNvSpPr/>
      </xdr:nvSpPr>
      <xdr:spPr>
        <a:xfrm>
          <a:off x="6971525" y="19962845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158615</xdr:colOff>
      <xdr:row>103</xdr:row>
      <xdr:rowOff>46292</xdr:rowOff>
    </xdr:from>
    <xdr:to>
      <xdr:col>30</xdr:col>
      <xdr:colOff>31651</xdr:colOff>
      <xdr:row>103</xdr:row>
      <xdr:rowOff>140356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ED1D32E5-5CF4-7342-812D-6D4BA5E7D5DC}"/>
            </a:ext>
          </a:extLst>
        </xdr:cNvPr>
        <xdr:cNvSpPr/>
      </xdr:nvSpPr>
      <xdr:spPr>
        <a:xfrm>
          <a:off x="7173150" y="20149703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173186</xdr:colOff>
      <xdr:row>110</xdr:row>
      <xdr:rowOff>149467</xdr:rowOff>
    </xdr:from>
    <xdr:to>
      <xdr:col>37</xdr:col>
      <xdr:colOff>46222</xdr:colOff>
      <xdr:row>111</xdr:row>
      <xdr:rowOff>51554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60A35340-C6A1-554E-9809-07D4FF90DAAE}"/>
            </a:ext>
          </a:extLst>
        </xdr:cNvPr>
        <xdr:cNvSpPr/>
      </xdr:nvSpPr>
      <xdr:spPr>
        <a:xfrm>
          <a:off x="8772760" y="21596715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182834</xdr:colOff>
      <xdr:row>110</xdr:row>
      <xdr:rowOff>11441</xdr:rowOff>
    </xdr:from>
    <xdr:to>
      <xdr:col>39</xdr:col>
      <xdr:colOff>55870</xdr:colOff>
      <xdr:row>110</xdr:row>
      <xdr:rowOff>105505</xdr:rowOff>
    </xdr:to>
    <xdr:sp macro="" textlink="">
      <xdr:nvSpPr>
        <xdr:cNvPr id="547" name="Oval 546">
          <a:extLst>
            <a:ext uri="{FF2B5EF4-FFF2-40B4-BE49-F238E27FC236}">
              <a16:creationId xmlns:a16="http://schemas.microsoft.com/office/drawing/2014/main" id="{971D19DC-CA0F-AD45-9940-ACE90F21E2D8}"/>
            </a:ext>
          </a:extLst>
        </xdr:cNvPr>
        <xdr:cNvSpPr/>
      </xdr:nvSpPr>
      <xdr:spPr>
        <a:xfrm>
          <a:off x="9235276" y="21458689"/>
          <a:ext cx="99470" cy="94064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49253</xdr:colOff>
      <xdr:row>88</xdr:row>
      <xdr:rowOff>48171</xdr:rowOff>
    </xdr:from>
    <xdr:to>
      <xdr:col>6</xdr:col>
      <xdr:colOff>166582</xdr:colOff>
      <xdr:row>88</xdr:row>
      <xdr:rowOff>157589</xdr:rowOff>
    </xdr:to>
    <xdr:sp macro="" textlink="">
      <xdr:nvSpPr>
        <xdr:cNvPr id="9" name="Triangle 8">
          <a:extLst>
            <a:ext uri="{FF2B5EF4-FFF2-40B4-BE49-F238E27FC236}">
              <a16:creationId xmlns:a16="http://schemas.microsoft.com/office/drawing/2014/main" id="{D8D38714-430B-894C-81A9-F02CFF9A3534}"/>
            </a:ext>
          </a:extLst>
        </xdr:cNvPr>
        <xdr:cNvSpPr/>
      </xdr:nvSpPr>
      <xdr:spPr>
        <a:xfrm>
          <a:off x="1862287" y="19233930"/>
          <a:ext cx="117329" cy="109418"/>
        </a:xfrm>
        <a:prstGeom prst="triangl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45044</xdr:colOff>
      <xdr:row>89</xdr:row>
      <xdr:rowOff>38252</xdr:rowOff>
    </xdr:from>
    <xdr:to>
      <xdr:col>6</xdr:col>
      <xdr:colOff>163626</xdr:colOff>
      <xdr:row>89</xdr:row>
      <xdr:rowOff>148448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B0DB2B6-ACF2-DA48-A27B-D7F04C1253BA}"/>
            </a:ext>
          </a:extLst>
        </xdr:cNvPr>
        <xdr:cNvSpPr/>
      </xdr:nvSpPr>
      <xdr:spPr>
        <a:xfrm>
          <a:off x="1858078" y="19416700"/>
          <a:ext cx="118582" cy="110196"/>
        </a:xfrm>
        <a:prstGeom prst="rect">
          <a:avLst/>
        </a:prstGeom>
        <a:solidFill>
          <a:srgbClr val="00B050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58246</xdr:colOff>
      <xdr:row>90</xdr:row>
      <xdr:rowOff>40882</xdr:rowOff>
    </xdr:from>
    <xdr:to>
      <xdr:col>6</xdr:col>
      <xdr:colOff>158804</xdr:colOff>
      <xdr:row>90</xdr:row>
      <xdr:rowOff>145274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D8E28F3-6C75-C244-8B56-967F4620F0E5}"/>
            </a:ext>
          </a:extLst>
        </xdr:cNvPr>
        <xdr:cNvSpPr/>
      </xdr:nvSpPr>
      <xdr:spPr>
        <a:xfrm>
          <a:off x="1871280" y="19612020"/>
          <a:ext cx="100558" cy="104392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sc</a:t>
          </a:r>
        </a:p>
      </xdr:txBody>
    </xdr:sp>
    <xdr:clientData/>
  </xdr:twoCellAnchor>
  <xdr:twoCellAnchor>
    <xdr:from>
      <xdr:col>6</xdr:col>
      <xdr:colOff>49253</xdr:colOff>
      <xdr:row>117</xdr:row>
      <xdr:rowOff>48171</xdr:rowOff>
    </xdr:from>
    <xdr:to>
      <xdr:col>6</xdr:col>
      <xdr:colOff>166582</xdr:colOff>
      <xdr:row>117</xdr:row>
      <xdr:rowOff>157589</xdr:rowOff>
    </xdr:to>
    <xdr:sp macro="" textlink="">
      <xdr:nvSpPr>
        <xdr:cNvPr id="12" name="Triangle 11">
          <a:extLst>
            <a:ext uri="{FF2B5EF4-FFF2-40B4-BE49-F238E27FC236}">
              <a16:creationId xmlns:a16="http://schemas.microsoft.com/office/drawing/2014/main" id="{DC2704AE-4B30-4546-9CF3-F1104CDB5BD1}"/>
            </a:ext>
          </a:extLst>
        </xdr:cNvPr>
        <xdr:cNvSpPr/>
      </xdr:nvSpPr>
      <xdr:spPr>
        <a:xfrm>
          <a:off x="1873435" y="19536898"/>
          <a:ext cx="117329" cy="109418"/>
        </a:xfrm>
        <a:prstGeom prst="triangl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45044</xdr:colOff>
      <xdr:row>118</xdr:row>
      <xdr:rowOff>38252</xdr:rowOff>
    </xdr:from>
    <xdr:to>
      <xdr:col>6</xdr:col>
      <xdr:colOff>163626</xdr:colOff>
      <xdr:row>118</xdr:row>
      <xdr:rowOff>148448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2891B13-5B9A-5946-B9C4-15A1C7416EE2}"/>
            </a:ext>
          </a:extLst>
        </xdr:cNvPr>
        <xdr:cNvSpPr/>
      </xdr:nvSpPr>
      <xdr:spPr>
        <a:xfrm>
          <a:off x="1869226" y="19723252"/>
          <a:ext cx="118582" cy="110196"/>
        </a:xfrm>
        <a:prstGeom prst="rect">
          <a:avLst/>
        </a:prstGeom>
        <a:solidFill>
          <a:srgbClr val="00B050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58246</xdr:colOff>
      <xdr:row>119</xdr:row>
      <xdr:rowOff>40882</xdr:rowOff>
    </xdr:from>
    <xdr:to>
      <xdr:col>6</xdr:col>
      <xdr:colOff>158804</xdr:colOff>
      <xdr:row>119</xdr:row>
      <xdr:rowOff>145274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C0373AC-3028-2740-B6D8-DF59955867F1}"/>
            </a:ext>
          </a:extLst>
        </xdr:cNvPr>
        <xdr:cNvSpPr/>
      </xdr:nvSpPr>
      <xdr:spPr>
        <a:xfrm>
          <a:off x="1882428" y="19922155"/>
          <a:ext cx="100558" cy="104392"/>
        </a:xfrm>
        <a:prstGeom prst="ellipse">
          <a:avLst/>
        </a:prstGeom>
        <a:solidFill>
          <a:srgbClr val="00B05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-1</xdr:colOff>
      <xdr:row>29</xdr:row>
      <xdr:rowOff>0</xdr:rowOff>
    </xdr:from>
    <xdr:to>
      <xdr:col>46</xdr:col>
      <xdr:colOff>1114489</xdr:colOff>
      <xdr:row>48</xdr:row>
      <xdr:rowOff>204878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379E2-E6D0-3555-67E7-6E872BEA6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2448" y="8967755"/>
          <a:ext cx="21356735" cy="1153120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596121</xdr:rowOff>
    </xdr:from>
    <xdr:to>
      <xdr:col>49</xdr:col>
      <xdr:colOff>958979</xdr:colOff>
      <xdr:row>68</xdr:row>
      <xdr:rowOff>454554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08617F-18DA-8A25-862C-F70FD106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52245" y="20890203"/>
          <a:ext cx="22885918" cy="122474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chele Mazza" id="{33023C02-D079-DE4E-9170-89E319B35B45}" userId="S::mmazz@myuax.com::9362f6ae-31f8-4d81-8eef-155ef807ce24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4" connectionId="9" xr16:uid="{01CDCB9B-FFBD-F944-BF62-575B87376D8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3" connectionId="10" xr16:uid="{C42ACE4D-A9D9-824C-8A9E-8BA701D8BF3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2" connectionId="11" xr16:uid="{F3C44922-0D81-D144-B8A7-91CD455AE13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" connectionId="1" xr16:uid="{E4C45495-A2BC-F34A-9E28-ABB0E29CA55D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2_2" connectionId="3" xr16:uid="{B21EB891-6B16-4A43-AF66-1091905CB897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2" connectionId="2" xr16:uid="{B2FFCDE1-6479-0F4C-ADE7-99E38187F47C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2" connectionId="8" xr16:uid="{A27F26FD-20DC-6D40-B2B5-364D18D7CB77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2_2" connectionId="4" xr16:uid="{FB8D3622-53B7-8F44-B75A-856A298C8BD2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2_2_3" connectionId="5" xr16:uid="{4042FA45-4DE2-3947-A274-51B1083C3C92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2_2_2" connectionId="6" xr16:uid="{55AF4BFD-1E95-0543-82D8-0D2EC73F6A0E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2_2_2_2" connectionId="7" xr16:uid="{77EF3EBE-119B-A14A-9B0F-0E2562612937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CR ranking" connectionId="16" xr16:uid="{7AC32776-6010-ED46-BC30-B6801A9ADADF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CR ordine inserimento" connectionId="15" xr16:uid="{2880C50E-0FBD-734E-A6E5-DA6E185B3C55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3_2_2_2_2_3" connectionId="14" xr16:uid="{708B4D4B-5F59-B14D-AAE5-1BCBD65B3F9B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3_2_2_2_2_2" connectionId="13" xr16:uid="{18EB397A-3BDF-0443-9155-F5C443633A52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ella_3___From_To_Matrix__etichette_complete__3_2_2_2_2" connectionId="12" xr16:uid="{D4932B3A-15E2-404A-A46C-C7A7565B8CF4}" autoFormatId="16" applyNumberFormats="0" applyBorderFormats="0" applyFontFormats="1" applyPatternFormats="1" applyAlignmentFormats="0" applyWidthHeightFormats="0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5-06-28T13:52:00.77" personId="{33023C02-D079-DE4E-9170-89E319B35B45}" id="{197908FD-50F9-F148-A52E-79CC41B9E06A}">
    <text>È la matrice quantitativa dei flussi, spesso detta anche from-to matrix o matrice dei viaggi.
Serve a rappresentare quanti scambi (materiali, documenti, persone…) avvengono tra due reparti.</text>
  </threadedComment>
  <threadedComment ref="A35" dT="2025-06-28T13:52:00.77" personId="{33023C02-D079-DE4E-9170-89E319B35B45}" id="{2CB37035-0999-7841-A876-96CDEF0CCDB9}">
    <text>È la matrice quantitativa dei flussi, spesso detta anche from-to matrix o matrice dei viaggi.
Serve a rappresentare quanti scambi (materiali, documenti, persone…) avvengono tra due reparti.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5-06-28T13:52:00.77" personId="{33023C02-D079-DE4E-9170-89E319B35B45}" id="{FEF87FCC-637A-2A45-9713-060616F97CCF}">
    <text>È la matrice qualitativa delle relazioni interfunzionali.
Serve a rappresentare quanto è importante che due reparti stiano vicini, lontani o siano indifferenti.</text>
  </threadedComment>
  <threadedComment ref="A35" dT="2025-06-28T13:52:00.77" personId="{33023C02-D079-DE4E-9170-89E319B35B45}" id="{7A05E75F-CD0C-5D4E-A849-FFD6BDB6C90E}">
    <text>È la matrice qualitativa delle relazioni interfunzionali.
Serve a rappresentare quanto è importante che due reparti stiano vicini, lontani o siano indifferenti.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5-06-28T13:52:00.77" personId="{33023C02-D079-DE4E-9170-89E319B35B45}" id="{A4F41012-3FE7-1243-86EE-D21986C3B849}">
    <text>È la matrice quantitativa dei flussi, spesso detta anche from-to matrix o matrice dei viaggi.
Serve a rappresentare quanti scambi (materiali, documenti, persone…) avvengono tra due reparti.</text>
  </threadedComment>
  <threadedComment ref="X1" dT="2025-06-28T13:52:00.77" personId="{33023C02-D079-DE4E-9170-89E319B35B45}" id="{A3F62706-DCE8-D84B-9FC8-6789AFEEC84B}">
    <text>È la matrice qualitativa delle relazioni interfunzionali.
Serve a rappresentare quanto è importante che due reparti stiano vicini, lontani o siano indifferenti.</text>
  </threadedComment>
  <threadedComment ref="N25" dT="2025-06-28T13:52:00.77" personId="{33023C02-D079-DE4E-9170-89E319B35B45}" id="{12812E9C-4CCD-3444-AAEB-6C9374C8C7D2}">
    <text>È la matrice finale, pesata, che combina R e P per avere una sola base per l’algoritmo di layout.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34" dT="2025-06-30T13:43:45.24" personId="{33023C02-D079-DE4E-9170-89E319B35B45}" id="{1A9FE113-3912-8744-98F3-02BE3184FE3C}">
    <text>Effettuato in base ad algoritmo TCR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queryTable" Target="../queryTables/query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queryTable" Target="../queryTables/query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vmlDrawing" Target="../drawings/vmlDrawing3.vm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queryTable" Target="../queryTables/query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3.xml"/><Relationship Id="rId2" Type="http://schemas.openxmlformats.org/officeDocument/2006/relationships/queryTable" Target="../queryTables/queryTable12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6.xml"/><Relationship Id="rId2" Type="http://schemas.openxmlformats.org/officeDocument/2006/relationships/queryTable" Target="../queryTables/queryTable15.xml"/><Relationship Id="rId1" Type="http://schemas.openxmlformats.org/officeDocument/2006/relationships/queryTable" Target="../queryTables/query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7BAB-46B5-FD4D-8284-94D60E6E733C}">
  <sheetPr codeName="Sheet1"/>
  <dimension ref="A1:Z109"/>
  <sheetViews>
    <sheetView topLeftCell="A84" zoomScale="50" workbookViewId="0">
      <selection activeCell="B89" sqref="B89:V109"/>
    </sheetView>
  </sheetViews>
  <sheetFormatPr baseColWidth="10" defaultRowHeight="16" x14ac:dyDescent="0.2"/>
  <cols>
    <col min="1" max="1" width="20.1640625" customWidth="1"/>
    <col min="2" max="26" width="15.83203125" customWidth="1"/>
  </cols>
  <sheetData>
    <row r="1" spans="1:26" ht="51" customHeight="1" thickBot="1" x14ac:dyDescent="0.6">
      <c r="A1" s="231" t="s">
        <v>25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</row>
    <row r="2" spans="1:26" ht="111" customHeight="1" x14ac:dyDescent="0.2">
      <c r="A2" s="13" t="s">
        <v>26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5" t="s">
        <v>24</v>
      </c>
    </row>
    <row r="3" spans="1:26" ht="51" customHeight="1" x14ac:dyDescent="0.2">
      <c r="A3" s="16" t="s">
        <v>0</v>
      </c>
      <c r="B3" s="7">
        <v>0</v>
      </c>
      <c r="C3" s="8">
        <v>70</v>
      </c>
      <c r="D3" s="8">
        <v>8</v>
      </c>
      <c r="E3" s="8">
        <v>15</v>
      </c>
      <c r="F3" s="8">
        <v>0</v>
      </c>
      <c r="G3" s="8">
        <v>0</v>
      </c>
      <c r="H3" s="8">
        <v>0</v>
      </c>
      <c r="I3" s="8">
        <v>30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8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11</v>
      </c>
      <c r="X3" s="8">
        <v>0</v>
      </c>
      <c r="Y3" s="8">
        <v>0</v>
      </c>
      <c r="Z3" s="9">
        <v>0</v>
      </c>
    </row>
    <row r="4" spans="1:26" ht="51" customHeight="1" x14ac:dyDescent="0.2">
      <c r="A4" s="17" t="s">
        <v>1</v>
      </c>
      <c r="B4" s="8">
        <v>0</v>
      </c>
      <c r="C4" s="7">
        <v>0</v>
      </c>
      <c r="D4" s="8">
        <v>0</v>
      </c>
      <c r="E4" s="8">
        <v>26</v>
      </c>
      <c r="F4" s="8">
        <v>50</v>
      </c>
      <c r="G4" s="8">
        <v>15</v>
      </c>
      <c r="H4" s="8">
        <v>12</v>
      </c>
      <c r="I4" s="8">
        <v>0</v>
      </c>
      <c r="J4" s="8">
        <v>6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12</v>
      </c>
      <c r="U4" s="8">
        <v>12</v>
      </c>
      <c r="V4" s="8">
        <v>40</v>
      </c>
      <c r="W4" s="8">
        <v>30</v>
      </c>
      <c r="X4" s="8">
        <v>5</v>
      </c>
      <c r="Y4" s="8">
        <v>12</v>
      </c>
      <c r="Z4" s="9">
        <v>4</v>
      </c>
    </row>
    <row r="5" spans="1:26" ht="51" customHeight="1" x14ac:dyDescent="0.2">
      <c r="A5" s="17" t="s">
        <v>2</v>
      </c>
      <c r="B5" s="8">
        <v>90</v>
      </c>
      <c r="C5" s="8">
        <v>90</v>
      </c>
      <c r="D5" s="7">
        <v>0</v>
      </c>
      <c r="E5" s="8">
        <v>30</v>
      </c>
      <c r="F5" s="8">
        <v>0</v>
      </c>
      <c r="G5" s="8">
        <v>9</v>
      </c>
      <c r="H5" s="8">
        <v>12</v>
      </c>
      <c r="I5" s="8">
        <v>0</v>
      </c>
      <c r="J5" s="8">
        <v>5</v>
      </c>
      <c r="K5" s="8">
        <v>0</v>
      </c>
      <c r="L5" s="8">
        <v>19</v>
      </c>
      <c r="M5" s="8">
        <v>0</v>
      </c>
      <c r="N5" s="8">
        <v>36</v>
      </c>
      <c r="O5" s="8">
        <v>23</v>
      </c>
      <c r="P5" s="8">
        <v>0</v>
      </c>
      <c r="Q5" s="8">
        <v>8</v>
      </c>
      <c r="R5" s="8">
        <v>21</v>
      </c>
      <c r="S5" s="8">
        <v>0</v>
      </c>
      <c r="T5" s="8">
        <v>12</v>
      </c>
      <c r="U5" s="8">
        <v>12</v>
      </c>
      <c r="V5" s="8">
        <v>9</v>
      </c>
      <c r="W5" s="8">
        <v>11</v>
      </c>
      <c r="X5" s="8">
        <v>10</v>
      </c>
      <c r="Y5" s="8">
        <v>4</v>
      </c>
      <c r="Z5" s="9">
        <v>5</v>
      </c>
    </row>
    <row r="6" spans="1:26" ht="51" customHeight="1" x14ac:dyDescent="0.2">
      <c r="A6" s="17" t="s">
        <v>3</v>
      </c>
      <c r="B6" s="8">
        <v>0</v>
      </c>
      <c r="C6" s="8">
        <v>0</v>
      </c>
      <c r="D6" s="8">
        <v>0</v>
      </c>
      <c r="E6" s="7">
        <v>0</v>
      </c>
      <c r="F6" s="8">
        <v>34</v>
      </c>
      <c r="G6" s="8">
        <v>2</v>
      </c>
      <c r="H6" s="8">
        <v>0</v>
      </c>
      <c r="I6" s="8">
        <v>6</v>
      </c>
      <c r="J6" s="8">
        <v>51</v>
      </c>
      <c r="K6" s="8">
        <v>0</v>
      </c>
      <c r="L6" s="8">
        <v>0</v>
      </c>
      <c r="M6" s="8">
        <v>41</v>
      </c>
      <c r="N6" s="8">
        <v>30</v>
      </c>
      <c r="O6" s="8">
        <v>0</v>
      </c>
      <c r="P6" s="8">
        <v>36</v>
      </c>
      <c r="Q6" s="8">
        <v>5</v>
      </c>
      <c r="R6" s="8">
        <v>0</v>
      </c>
      <c r="S6" s="8">
        <v>55</v>
      </c>
      <c r="T6" s="8">
        <v>20</v>
      </c>
      <c r="U6" s="8">
        <v>20</v>
      </c>
      <c r="V6" s="8">
        <v>12</v>
      </c>
      <c r="W6" s="8">
        <v>50</v>
      </c>
      <c r="X6" s="8">
        <v>0</v>
      </c>
      <c r="Y6" s="8">
        <v>0</v>
      </c>
      <c r="Z6" s="9">
        <v>0</v>
      </c>
    </row>
    <row r="7" spans="1:26" ht="51" customHeight="1" x14ac:dyDescent="0.2">
      <c r="A7" s="17" t="s">
        <v>4</v>
      </c>
      <c r="B7" s="8">
        <v>0</v>
      </c>
      <c r="C7" s="8">
        <v>0</v>
      </c>
      <c r="D7" s="8">
        <v>0</v>
      </c>
      <c r="E7" s="8">
        <v>0</v>
      </c>
      <c r="F7" s="7">
        <v>0</v>
      </c>
      <c r="G7" s="8">
        <v>14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9</v>
      </c>
      <c r="R7" s="8">
        <v>0</v>
      </c>
      <c r="S7" s="8">
        <v>0</v>
      </c>
      <c r="T7" s="8">
        <v>0</v>
      </c>
      <c r="U7" s="8">
        <v>0</v>
      </c>
      <c r="V7" s="8">
        <v>23</v>
      </c>
      <c r="W7" s="8">
        <v>0</v>
      </c>
      <c r="X7" s="8">
        <v>0</v>
      </c>
      <c r="Y7" s="8">
        <v>0</v>
      </c>
      <c r="Z7" s="9">
        <v>0</v>
      </c>
    </row>
    <row r="8" spans="1:26" ht="51" customHeight="1" x14ac:dyDescent="0.2">
      <c r="A8" s="17" t="s">
        <v>5</v>
      </c>
      <c r="B8" s="8">
        <v>0</v>
      </c>
      <c r="C8" s="8">
        <v>0</v>
      </c>
      <c r="D8" s="8">
        <v>0</v>
      </c>
      <c r="E8" s="8">
        <v>0</v>
      </c>
      <c r="F8" s="8">
        <v>12</v>
      </c>
      <c r="G8" s="7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9">
        <v>0</v>
      </c>
    </row>
    <row r="9" spans="1:26" ht="51" customHeight="1" x14ac:dyDescent="0.2">
      <c r="A9" s="16" t="s">
        <v>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7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11</v>
      </c>
      <c r="W9" s="8">
        <v>0</v>
      </c>
      <c r="X9" s="8">
        <v>0</v>
      </c>
      <c r="Y9" s="8">
        <v>0</v>
      </c>
      <c r="Z9" s="9">
        <v>0</v>
      </c>
    </row>
    <row r="10" spans="1:26" ht="51" customHeight="1" x14ac:dyDescent="0.2">
      <c r="A10" s="16" t="s">
        <v>7</v>
      </c>
      <c r="B10" s="8">
        <v>0</v>
      </c>
      <c r="C10" s="8">
        <v>12</v>
      </c>
      <c r="D10" s="8">
        <v>0</v>
      </c>
      <c r="E10" s="8">
        <v>26</v>
      </c>
      <c r="F10" s="8">
        <v>0</v>
      </c>
      <c r="G10" s="8">
        <v>0</v>
      </c>
      <c r="H10" s="8">
        <v>0</v>
      </c>
      <c r="I10" s="7">
        <v>0</v>
      </c>
      <c r="J10" s="8">
        <v>0</v>
      </c>
      <c r="K10" s="8">
        <v>32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24</v>
      </c>
      <c r="V10" s="8">
        <v>0</v>
      </c>
      <c r="W10" s="8">
        <v>6</v>
      </c>
      <c r="X10" s="8">
        <v>0</v>
      </c>
      <c r="Y10" s="8">
        <v>0</v>
      </c>
      <c r="Z10" s="9">
        <v>0</v>
      </c>
    </row>
    <row r="11" spans="1:26" ht="51" customHeight="1" x14ac:dyDescent="0.2">
      <c r="A11" s="16" t="s">
        <v>8</v>
      </c>
      <c r="B11" s="8">
        <v>0</v>
      </c>
      <c r="C11" s="8">
        <v>11</v>
      </c>
      <c r="D11" s="8">
        <v>0</v>
      </c>
      <c r="E11" s="8">
        <v>12</v>
      </c>
      <c r="F11" s="8">
        <v>0</v>
      </c>
      <c r="G11" s="8">
        <v>0</v>
      </c>
      <c r="H11" s="8">
        <v>0</v>
      </c>
      <c r="I11" s="8">
        <v>0</v>
      </c>
      <c r="J11" s="7">
        <v>0</v>
      </c>
      <c r="K11" s="8">
        <v>54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32</v>
      </c>
      <c r="V11" s="8">
        <v>0</v>
      </c>
      <c r="W11" s="8">
        <v>56</v>
      </c>
      <c r="X11" s="8">
        <v>0</v>
      </c>
      <c r="Y11" s="8">
        <v>0</v>
      </c>
      <c r="Z11" s="9">
        <v>0</v>
      </c>
    </row>
    <row r="12" spans="1:26" ht="51" customHeight="1" x14ac:dyDescent="0.2">
      <c r="A12" s="16" t="s">
        <v>9</v>
      </c>
      <c r="B12" s="8">
        <v>0</v>
      </c>
      <c r="C12" s="8">
        <v>9</v>
      </c>
      <c r="D12" s="8">
        <v>0</v>
      </c>
      <c r="E12" s="8">
        <v>22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7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4</v>
      </c>
      <c r="V12" s="8">
        <v>0</v>
      </c>
      <c r="W12" s="8">
        <v>3</v>
      </c>
      <c r="X12" s="8">
        <v>0</v>
      </c>
      <c r="Y12" s="8">
        <v>0</v>
      </c>
      <c r="Z12" s="9">
        <v>0</v>
      </c>
    </row>
    <row r="13" spans="1:26" ht="51" customHeight="1" x14ac:dyDescent="0.2">
      <c r="A13" s="16" t="s">
        <v>10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7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9">
        <v>0</v>
      </c>
    </row>
    <row r="14" spans="1:26" ht="51" customHeight="1" x14ac:dyDescent="0.2">
      <c r="A14" s="16" t="s">
        <v>11</v>
      </c>
      <c r="B14" s="8">
        <v>0</v>
      </c>
      <c r="C14" s="8">
        <v>31</v>
      </c>
      <c r="D14" s="8">
        <v>0</v>
      </c>
      <c r="E14" s="8">
        <v>24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7">
        <v>0</v>
      </c>
      <c r="N14" s="8">
        <v>6</v>
      </c>
      <c r="O14" s="8">
        <v>0</v>
      </c>
      <c r="P14" s="8">
        <v>12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2</v>
      </c>
      <c r="X14" s="8">
        <v>0</v>
      </c>
      <c r="Y14" s="8">
        <v>0</v>
      </c>
      <c r="Z14" s="9">
        <v>0</v>
      </c>
    </row>
    <row r="15" spans="1:26" ht="51" customHeight="1" x14ac:dyDescent="0.2">
      <c r="A15" s="16" t="s">
        <v>12</v>
      </c>
      <c r="B15" s="8">
        <v>0</v>
      </c>
      <c r="C15" s="8">
        <v>0</v>
      </c>
      <c r="D15" s="8">
        <v>0</v>
      </c>
      <c r="E15" s="8">
        <v>12</v>
      </c>
      <c r="F15" s="8">
        <v>13</v>
      </c>
      <c r="G15" s="8">
        <v>12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7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9">
        <v>0</v>
      </c>
    </row>
    <row r="16" spans="1:26" ht="51" customHeight="1" x14ac:dyDescent="0.2">
      <c r="A16" s="16" t="s">
        <v>13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7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11</v>
      </c>
      <c r="W16" s="8">
        <v>6</v>
      </c>
      <c r="X16" s="8">
        <v>0</v>
      </c>
      <c r="Y16" s="8">
        <v>0</v>
      </c>
      <c r="Z16" s="9">
        <v>0</v>
      </c>
    </row>
    <row r="17" spans="1:26" ht="51" customHeight="1" x14ac:dyDescent="0.2">
      <c r="A17" s="16" t="s">
        <v>14</v>
      </c>
      <c r="B17" s="8">
        <v>0</v>
      </c>
      <c r="C17" s="8">
        <v>0</v>
      </c>
      <c r="D17" s="8">
        <v>0</v>
      </c>
      <c r="E17" s="8">
        <v>12</v>
      </c>
      <c r="F17" s="8">
        <v>21</v>
      </c>
      <c r="G17" s="8">
        <v>21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7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9">
        <v>0</v>
      </c>
    </row>
    <row r="18" spans="1:26" ht="51" customHeight="1" x14ac:dyDescent="0.2">
      <c r="A18" s="16" t="s">
        <v>15</v>
      </c>
      <c r="B18" s="8">
        <v>0</v>
      </c>
      <c r="C18" s="8">
        <v>0</v>
      </c>
      <c r="D18" s="8">
        <v>0</v>
      </c>
      <c r="E18" s="8">
        <v>6</v>
      </c>
      <c r="F18" s="8">
        <v>3</v>
      </c>
      <c r="G18" s="8">
        <v>5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7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9">
        <v>0</v>
      </c>
    </row>
    <row r="19" spans="1:26" ht="51" customHeight="1" x14ac:dyDescent="0.2">
      <c r="A19" s="16" t="s">
        <v>16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7">
        <v>0</v>
      </c>
      <c r="S19" s="8">
        <v>0</v>
      </c>
      <c r="T19" s="8">
        <v>0</v>
      </c>
      <c r="U19" s="8">
        <v>0</v>
      </c>
      <c r="V19" s="8">
        <v>21</v>
      </c>
      <c r="W19" s="8">
        <v>32</v>
      </c>
      <c r="X19" s="8">
        <v>0</v>
      </c>
      <c r="Y19" s="8">
        <v>0</v>
      </c>
      <c r="Z19" s="9">
        <v>0</v>
      </c>
    </row>
    <row r="20" spans="1:26" ht="51" customHeight="1" x14ac:dyDescent="0.2">
      <c r="A20" s="16" t="s">
        <v>17</v>
      </c>
      <c r="B20" s="8">
        <v>0</v>
      </c>
      <c r="C20" s="8">
        <v>0</v>
      </c>
      <c r="D20" s="8">
        <v>0</v>
      </c>
      <c r="E20" s="8">
        <v>4</v>
      </c>
      <c r="F20" s="8">
        <v>35</v>
      </c>
      <c r="G20" s="8">
        <v>12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7">
        <v>0</v>
      </c>
      <c r="T20" s="8">
        <v>0</v>
      </c>
      <c r="U20" s="8">
        <v>0</v>
      </c>
      <c r="V20" s="8">
        <v>35</v>
      </c>
      <c r="W20" s="8">
        <v>0</v>
      </c>
      <c r="X20" s="8">
        <v>0</v>
      </c>
      <c r="Y20" s="8">
        <v>0</v>
      </c>
      <c r="Z20" s="9">
        <v>0</v>
      </c>
    </row>
    <row r="21" spans="1:26" ht="51" customHeight="1" x14ac:dyDescent="0.2">
      <c r="A21" s="16" t="s">
        <v>18</v>
      </c>
      <c r="B21" s="8">
        <v>0</v>
      </c>
      <c r="C21" s="8">
        <v>0</v>
      </c>
      <c r="D21" s="8">
        <v>0</v>
      </c>
      <c r="E21" s="8">
        <v>15</v>
      </c>
      <c r="F21" s="8">
        <v>3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7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9">
        <v>0</v>
      </c>
    </row>
    <row r="22" spans="1:26" ht="51" customHeight="1" x14ac:dyDescent="0.2">
      <c r="A22" s="16" t="s">
        <v>19</v>
      </c>
      <c r="B22" s="8">
        <v>0</v>
      </c>
      <c r="C22" s="8">
        <v>0</v>
      </c>
      <c r="D22" s="8">
        <v>0</v>
      </c>
      <c r="E22" s="8">
        <v>15</v>
      </c>
      <c r="F22" s="8">
        <v>3</v>
      </c>
      <c r="G22" s="8">
        <v>8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7">
        <v>0</v>
      </c>
      <c r="V22" s="8">
        <v>0</v>
      </c>
      <c r="W22" s="8">
        <v>0</v>
      </c>
      <c r="X22" s="8">
        <v>0</v>
      </c>
      <c r="Y22" s="8">
        <v>0</v>
      </c>
      <c r="Z22" s="9">
        <v>0</v>
      </c>
    </row>
    <row r="23" spans="1:26" ht="51" customHeight="1" x14ac:dyDescent="0.2">
      <c r="A23" s="16" t="s">
        <v>20</v>
      </c>
      <c r="B23" s="8">
        <v>0</v>
      </c>
      <c r="C23" s="8">
        <v>0</v>
      </c>
      <c r="D23" s="8">
        <v>0</v>
      </c>
      <c r="E23" s="8">
        <v>0</v>
      </c>
      <c r="F23" s="8">
        <v>23</v>
      </c>
      <c r="G23" s="8">
        <v>34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7">
        <v>0</v>
      </c>
      <c r="W23" s="8">
        <v>31</v>
      </c>
      <c r="X23" s="8">
        <v>0</v>
      </c>
      <c r="Y23" s="8">
        <v>0</v>
      </c>
      <c r="Z23" s="9">
        <v>0</v>
      </c>
    </row>
    <row r="24" spans="1:26" ht="51" customHeight="1" x14ac:dyDescent="0.2">
      <c r="A24" s="16" t="s">
        <v>21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45</v>
      </c>
      <c r="T24" s="8">
        <v>0</v>
      </c>
      <c r="U24" s="8">
        <v>0</v>
      </c>
      <c r="V24" s="8">
        <v>41</v>
      </c>
      <c r="W24" s="7">
        <v>0</v>
      </c>
      <c r="X24" s="8">
        <v>0</v>
      </c>
      <c r="Y24" s="8">
        <v>0</v>
      </c>
      <c r="Z24" s="9">
        <v>0</v>
      </c>
    </row>
    <row r="25" spans="1:26" ht="51" customHeight="1" x14ac:dyDescent="0.2">
      <c r="A25" s="16" t="s">
        <v>22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7">
        <v>0</v>
      </c>
      <c r="Y25" s="8">
        <v>15</v>
      </c>
      <c r="Z25" s="9">
        <v>0</v>
      </c>
    </row>
    <row r="26" spans="1:26" ht="51" customHeight="1" x14ac:dyDescent="0.2">
      <c r="A26" s="16" t="s">
        <v>23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8</v>
      </c>
      <c r="W26" s="8">
        <v>11</v>
      </c>
      <c r="X26" s="8">
        <v>0</v>
      </c>
      <c r="Y26" s="7">
        <v>0</v>
      </c>
      <c r="Z26" s="9">
        <v>0</v>
      </c>
    </row>
    <row r="27" spans="1:26" ht="51" customHeight="1" thickBot="1" x14ac:dyDescent="0.25">
      <c r="A27" s="18" t="s">
        <v>24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2</v>
      </c>
      <c r="J27" s="11">
        <v>3</v>
      </c>
      <c r="K27" s="11">
        <v>0</v>
      </c>
      <c r="L27" s="11">
        <v>0</v>
      </c>
      <c r="M27" s="11">
        <v>4</v>
      </c>
      <c r="N27" s="11">
        <v>3</v>
      </c>
      <c r="O27" s="11">
        <v>0</v>
      </c>
      <c r="P27" s="11">
        <v>2</v>
      </c>
      <c r="Q27" s="11">
        <v>3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2">
        <v>0</v>
      </c>
    </row>
    <row r="31" spans="1:26" ht="48" thickBot="1" x14ac:dyDescent="0.6">
      <c r="A31" s="231" t="s">
        <v>110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</row>
    <row r="32" spans="1:26" ht="111" customHeight="1" x14ac:dyDescent="0.2">
      <c r="A32" s="6" t="s">
        <v>26</v>
      </c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19</v>
      </c>
      <c r="V32" s="1" t="s">
        <v>20</v>
      </c>
      <c r="W32" s="1" t="s">
        <v>21</v>
      </c>
      <c r="X32" s="1" t="s">
        <v>22</v>
      </c>
      <c r="Y32" s="1" t="s">
        <v>23</v>
      </c>
      <c r="Z32" s="2" t="s">
        <v>24</v>
      </c>
    </row>
    <row r="33" spans="1:26" ht="47" x14ac:dyDescent="0.2">
      <c r="A33" s="3" t="s">
        <v>0</v>
      </c>
      <c r="B33" s="7">
        <v>0</v>
      </c>
      <c r="C33" s="8">
        <v>70</v>
      </c>
      <c r="D33" s="8">
        <v>98</v>
      </c>
      <c r="E33" s="8">
        <v>15</v>
      </c>
      <c r="F33" s="8">
        <v>0</v>
      </c>
      <c r="G33" s="8">
        <v>0</v>
      </c>
      <c r="H33" s="8">
        <v>0</v>
      </c>
      <c r="I33" s="8">
        <v>30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8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11</v>
      </c>
      <c r="X33" s="8">
        <v>0</v>
      </c>
      <c r="Y33" s="8">
        <v>0</v>
      </c>
      <c r="Z33" s="9">
        <v>0</v>
      </c>
    </row>
    <row r="34" spans="1:26" ht="47" x14ac:dyDescent="0.2">
      <c r="A34" s="4" t="s">
        <v>1</v>
      </c>
      <c r="B34" s="8"/>
      <c r="C34" s="7">
        <v>0</v>
      </c>
      <c r="D34" s="8">
        <v>90</v>
      </c>
      <c r="E34" s="8">
        <v>26</v>
      </c>
      <c r="F34" s="8">
        <v>50</v>
      </c>
      <c r="G34" s="8">
        <v>15</v>
      </c>
      <c r="H34" s="8">
        <v>12</v>
      </c>
      <c r="I34" s="8">
        <v>12</v>
      </c>
      <c r="J34" s="8">
        <v>17</v>
      </c>
      <c r="K34" s="8">
        <v>9</v>
      </c>
      <c r="L34" s="8">
        <v>0</v>
      </c>
      <c r="M34" s="8">
        <v>31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12</v>
      </c>
      <c r="U34" s="8">
        <v>12</v>
      </c>
      <c r="V34" s="8">
        <v>40</v>
      </c>
      <c r="W34" s="8">
        <v>30</v>
      </c>
      <c r="X34" s="8">
        <v>5</v>
      </c>
      <c r="Y34" s="8">
        <v>12</v>
      </c>
      <c r="Z34" s="9">
        <v>4</v>
      </c>
    </row>
    <row r="35" spans="1:26" ht="47" x14ac:dyDescent="0.2">
      <c r="A35" s="4" t="s">
        <v>2</v>
      </c>
      <c r="B35" s="8"/>
      <c r="C35" s="8"/>
      <c r="D35" s="7">
        <v>0</v>
      </c>
      <c r="E35" s="8">
        <v>30</v>
      </c>
      <c r="F35" s="8">
        <v>0</v>
      </c>
      <c r="G35" s="8">
        <v>9</v>
      </c>
      <c r="H35" s="8">
        <v>12</v>
      </c>
      <c r="I35" s="8">
        <v>0</v>
      </c>
      <c r="J35" s="8">
        <v>5</v>
      </c>
      <c r="K35" s="8">
        <v>0</v>
      </c>
      <c r="L35" s="8">
        <v>19</v>
      </c>
      <c r="M35" s="8">
        <v>0</v>
      </c>
      <c r="N35" s="8">
        <v>36</v>
      </c>
      <c r="O35" s="8">
        <v>23</v>
      </c>
      <c r="P35" s="8">
        <v>0</v>
      </c>
      <c r="Q35" s="8">
        <v>8</v>
      </c>
      <c r="R35" s="8">
        <v>21</v>
      </c>
      <c r="S35" s="8">
        <v>0</v>
      </c>
      <c r="T35" s="8">
        <v>12</v>
      </c>
      <c r="U35" s="8">
        <v>12</v>
      </c>
      <c r="V35" s="8">
        <v>9</v>
      </c>
      <c r="W35" s="8">
        <v>11</v>
      </c>
      <c r="X35" s="8">
        <v>10</v>
      </c>
      <c r="Y35" s="8">
        <v>4</v>
      </c>
      <c r="Z35" s="9">
        <v>5</v>
      </c>
    </row>
    <row r="36" spans="1:26" ht="47" x14ac:dyDescent="0.2">
      <c r="A36" s="4" t="s">
        <v>3</v>
      </c>
      <c r="B36" s="8"/>
      <c r="C36" s="10"/>
      <c r="D36" s="8"/>
      <c r="E36" s="7">
        <v>0</v>
      </c>
      <c r="F36" s="8">
        <v>34</v>
      </c>
      <c r="G36" s="8">
        <v>2</v>
      </c>
      <c r="H36" s="8">
        <v>0</v>
      </c>
      <c r="I36" s="8">
        <v>32</v>
      </c>
      <c r="J36" s="8">
        <v>63</v>
      </c>
      <c r="K36" s="8">
        <v>22</v>
      </c>
      <c r="L36" s="8">
        <v>0</v>
      </c>
      <c r="M36" s="8">
        <v>65</v>
      </c>
      <c r="N36" s="8">
        <v>42</v>
      </c>
      <c r="O36" s="8">
        <v>0</v>
      </c>
      <c r="P36" s="8">
        <v>48</v>
      </c>
      <c r="Q36" s="8">
        <v>11</v>
      </c>
      <c r="R36" s="8">
        <v>0</v>
      </c>
      <c r="S36" s="8">
        <v>59</v>
      </c>
      <c r="T36" s="8">
        <v>35</v>
      </c>
      <c r="U36" s="8">
        <v>35</v>
      </c>
      <c r="V36" s="8">
        <v>12</v>
      </c>
      <c r="W36" s="8">
        <v>50</v>
      </c>
      <c r="X36" s="8">
        <v>0</v>
      </c>
      <c r="Y36" s="8">
        <v>0</v>
      </c>
      <c r="Z36" s="9">
        <v>0</v>
      </c>
    </row>
    <row r="37" spans="1:26" ht="47" x14ac:dyDescent="0.2">
      <c r="A37" s="4" t="s">
        <v>4</v>
      </c>
      <c r="B37" s="8"/>
      <c r="C37" s="8"/>
      <c r="D37" s="8"/>
      <c r="E37" s="8"/>
      <c r="F37" s="7">
        <v>0</v>
      </c>
      <c r="G37" s="8">
        <v>26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13</v>
      </c>
      <c r="O37" s="8">
        <v>0</v>
      </c>
      <c r="P37" s="8">
        <v>21</v>
      </c>
      <c r="Q37" s="8">
        <v>12</v>
      </c>
      <c r="R37" s="8">
        <v>0</v>
      </c>
      <c r="S37" s="8">
        <v>35</v>
      </c>
      <c r="T37" s="8">
        <v>3</v>
      </c>
      <c r="U37" s="8">
        <v>3</v>
      </c>
      <c r="V37" s="8">
        <v>46</v>
      </c>
      <c r="W37" s="8">
        <v>0</v>
      </c>
      <c r="X37" s="8">
        <v>0</v>
      </c>
      <c r="Y37" s="8">
        <v>0</v>
      </c>
      <c r="Z37" s="9">
        <v>0</v>
      </c>
    </row>
    <row r="38" spans="1:26" ht="47" x14ac:dyDescent="0.2">
      <c r="A38" s="4" t="s">
        <v>5</v>
      </c>
      <c r="B38" s="8"/>
      <c r="C38" s="8"/>
      <c r="D38" s="8"/>
      <c r="E38" s="8"/>
      <c r="F38" s="8"/>
      <c r="G38" s="7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12</v>
      </c>
      <c r="O38" s="8">
        <v>0</v>
      </c>
      <c r="P38" s="8">
        <v>21</v>
      </c>
      <c r="Q38" s="8">
        <v>5</v>
      </c>
      <c r="R38" s="8">
        <v>0</v>
      </c>
      <c r="S38" s="8">
        <v>12</v>
      </c>
      <c r="T38" s="8">
        <v>0</v>
      </c>
      <c r="U38" s="8">
        <v>8</v>
      </c>
      <c r="V38" s="8">
        <v>34</v>
      </c>
      <c r="W38" s="8">
        <v>0</v>
      </c>
      <c r="X38" s="8">
        <v>0</v>
      </c>
      <c r="Y38" s="8">
        <v>0</v>
      </c>
      <c r="Z38" s="9">
        <v>0</v>
      </c>
    </row>
    <row r="39" spans="1:26" ht="47" x14ac:dyDescent="0.2">
      <c r="A39" s="3" t="s">
        <v>6</v>
      </c>
      <c r="B39" s="8"/>
      <c r="C39" s="8"/>
      <c r="D39" s="8"/>
      <c r="E39" s="8"/>
      <c r="F39" s="8"/>
      <c r="G39" s="8"/>
      <c r="H39" s="7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11</v>
      </c>
      <c r="W39" s="8">
        <v>0</v>
      </c>
      <c r="X39" s="8">
        <v>0</v>
      </c>
      <c r="Y39" s="8">
        <v>0</v>
      </c>
      <c r="Z39" s="9">
        <v>0</v>
      </c>
    </row>
    <row r="40" spans="1:26" ht="47" x14ac:dyDescent="0.2">
      <c r="A40" s="3" t="s">
        <v>7</v>
      </c>
      <c r="B40" s="8"/>
      <c r="C40" s="8"/>
      <c r="D40" s="8"/>
      <c r="E40" s="8"/>
      <c r="F40" s="8"/>
      <c r="G40" s="8"/>
      <c r="H40" s="8"/>
      <c r="I40" s="7">
        <v>0</v>
      </c>
      <c r="J40" s="8">
        <v>0</v>
      </c>
      <c r="K40" s="8">
        <v>32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24</v>
      </c>
      <c r="V40" s="8">
        <v>0</v>
      </c>
      <c r="W40" s="8">
        <v>6</v>
      </c>
      <c r="X40" s="8">
        <v>0</v>
      </c>
      <c r="Y40" s="8">
        <v>0</v>
      </c>
      <c r="Z40" s="9">
        <v>2</v>
      </c>
    </row>
    <row r="41" spans="1:26" ht="47" x14ac:dyDescent="0.2">
      <c r="A41" s="3" t="s">
        <v>8</v>
      </c>
      <c r="B41" s="8"/>
      <c r="C41" s="8"/>
      <c r="D41" s="8"/>
      <c r="E41" s="8"/>
      <c r="F41" s="8"/>
      <c r="G41" s="8"/>
      <c r="H41" s="8"/>
      <c r="I41" s="8"/>
      <c r="J41" s="7">
        <v>0</v>
      </c>
      <c r="K41" s="8">
        <v>54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32</v>
      </c>
      <c r="V41" s="8">
        <v>0</v>
      </c>
      <c r="W41" s="8">
        <v>56</v>
      </c>
      <c r="X41" s="8">
        <v>0</v>
      </c>
      <c r="Y41" s="8">
        <v>0</v>
      </c>
      <c r="Z41" s="9">
        <v>3</v>
      </c>
    </row>
    <row r="42" spans="1:26" ht="47" x14ac:dyDescent="0.2">
      <c r="A42" s="3" t="s">
        <v>9</v>
      </c>
      <c r="B42" s="8"/>
      <c r="C42" s="8"/>
      <c r="D42" s="8"/>
      <c r="E42" s="8"/>
      <c r="F42" s="8"/>
      <c r="G42" s="8"/>
      <c r="H42" s="8"/>
      <c r="I42" s="8"/>
      <c r="J42" s="8"/>
      <c r="K42" s="7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4</v>
      </c>
      <c r="V42" s="8">
        <v>0</v>
      </c>
      <c r="W42" s="8">
        <v>3</v>
      </c>
      <c r="X42" s="8">
        <v>0</v>
      </c>
      <c r="Y42" s="8">
        <v>0</v>
      </c>
      <c r="Z42" s="9">
        <v>0</v>
      </c>
    </row>
    <row r="43" spans="1:26" ht="47" x14ac:dyDescent="0.2">
      <c r="A43" s="3" t="s">
        <v>10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7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9">
        <v>0</v>
      </c>
    </row>
    <row r="44" spans="1:26" ht="47" x14ac:dyDescent="0.2">
      <c r="A44" s="3" t="s">
        <v>11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7">
        <v>0</v>
      </c>
      <c r="N44" s="8">
        <v>6</v>
      </c>
      <c r="O44" s="8">
        <v>0</v>
      </c>
      <c r="P44" s="8">
        <v>12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2</v>
      </c>
      <c r="X44" s="8">
        <v>0</v>
      </c>
      <c r="Y44" s="8">
        <v>0</v>
      </c>
      <c r="Z44" s="9">
        <v>4</v>
      </c>
    </row>
    <row r="45" spans="1:26" ht="47" x14ac:dyDescent="0.2">
      <c r="A45" s="3" t="s">
        <v>12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7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9">
        <v>3</v>
      </c>
    </row>
    <row r="46" spans="1:26" ht="47" x14ac:dyDescent="0.2">
      <c r="A46" s="3" t="s">
        <v>13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7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11</v>
      </c>
      <c r="W46" s="8">
        <v>6</v>
      </c>
      <c r="X46" s="8">
        <v>0</v>
      </c>
      <c r="Y46" s="8">
        <v>0</v>
      </c>
      <c r="Z46" s="9">
        <v>0</v>
      </c>
    </row>
    <row r="47" spans="1:26" ht="47" x14ac:dyDescent="0.2">
      <c r="A47" s="3" t="s">
        <v>14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7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9">
        <v>2</v>
      </c>
    </row>
    <row r="48" spans="1:26" ht="47" x14ac:dyDescent="0.2">
      <c r="A48" s="3" t="s">
        <v>15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7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9">
        <v>3</v>
      </c>
    </row>
    <row r="49" spans="1:26" ht="47" x14ac:dyDescent="0.2">
      <c r="A49" s="3" t="s">
        <v>16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7">
        <v>0</v>
      </c>
      <c r="S49" s="8">
        <v>0</v>
      </c>
      <c r="T49" s="8">
        <v>0</v>
      </c>
      <c r="U49" s="8">
        <v>0</v>
      </c>
      <c r="V49" s="8">
        <v>21</v>
      </c>
      <c r="W49" s="8">
        <v>32</v>
      </c>
      <c r="X49" s="8">
        <v>0</v>
      </c>
      <c r="Y49" s="8">
        <v>0</v>
      </c>
      <c r="Z49" s="9">
        <v>0</v>
      </c>
    </row>
    <row r="50" spans="1:26" ht="47" x14ac:dyDescent="0.2">
      <c r="A50" s="3" t="s">
        <v>17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7">
        <v>0</v>
      </c>
      <c r="T50" s="8">
        <v>0</v>
      </c>
      <c r="U50" s="8">
        <v>0</v>
      </c>
      <c r="V50" s="8">
        <v>35</v>
      </c>
      <c r="W50" s="8">
        <v>45</v>
      </c>
      <c r="X50" s="8">
        <v>0</v>
      </c>
      <c r="Y50" s="8">
        <v>0</v>
      </c>
      <c r="Z50" s="9">
        <v>0</v>
      </c>
    </row>
    <row r="51" spans="1:26" ht="47" x14ac:dyDescent="0.2">
      <c r="A51" s="3" t="s">
        <v>18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7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9">
        <v>0</v>
      </c>
    </row>
    <row r="52" spans="1:26" ht="47" x14ac:dyDescent="0.2">
      <c r="A52" s="3" t="s">
        <v>19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7">
        <v>0</v>
      </c>
      <c r="V52" s="8">
        <v>0</v>
      </c>
      <c r="W52" s="8">
        <v>0</v>
      </c>
      <c r="X52" s="8">
        <v>0</v>
      </c>
      <c r="Y52" s="8">
        <v>0</v>
      </c>
      <c r="Z52" s="9">
        <v>0</v>
      </c>
    </row>
    <row r="53" spans="1:26" ht="47" x14ac:dyDescent="0.2">
      <c r="A53" s="3" t="s">
        <v>20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7">
        <v>0</v>
      </c>
      <c r="W53" s="8">
        <v>72</v>
      </c>
      <c r="X53" s="8">
        <v>0</v>
      </c>
      <c r="Y53" s="8">
        <v>8</v>
      </c>
      <c r="Z53" s="9">
        <v>0</v>
      </c>
    </row>
    <row r="54" spans="1:26" ht="47" x14ac:dyDescent="0.2">
      <c r="A54" s="3" t="s">
        <v>21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7">
        <v>0</v>
      </c>
      <c r="X54" s="8">
        <v>0</v>
      </c>
      <c r="Y54" s="8">
        <v>11</v>
      </c>
      <c r="Z54" s="9">
        <v>0</v>
      </c>
    </row>
    <row r="55" spans="1:26" ht="47" x14ac:dyDescent="0.2">
      <c r="A55" s="3" t="s">
        <v>22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7">
        <v>0</v>
      </c>
      <c r="Y55" s="8">
        <v>15</v>
      </c>
      <c r="Z55" s="9">
        <v>0</v>
      </c>
    </row>
    <row r="56" spans="1:26" ht="47" x14ac:dyDescent="0.2">
      <c r="A56" s="3" t="s">
        <v>23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>
        <v>0</v>
      </c>
      <c r="Z56" s="9">
        <v>0</v>
      </c>
    </row>
    <row r="57" spans="1:26" ht="48" thickBot="1" x14ac:dyDescent="0.25">
      <c r="A57" s="5" t="s">
        <v>24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>
        <v>0</v>
      </c>
    </row>
    <row r="61" spans="1:26" ht="48" thickBot="1" x14ac:dyDescent="0.6">
      <c r="A61" s="231" t="s">
        <v>27</v>
      </c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</row>
    <row r="62" spans="1:26" ht="111" customHeight="1" x14ac:dyDescent="0.2">
      <c r="A62" s="6" t="s">
        <v>26</v>
      </c>
      <c r="B62" s="1" t="s">
        <v>0</v>
      </c>
      <c r="C62" s="1" t="s">
        <v>1</v>
      </c>
      <c r="D62" s="1" t="s">
        <v>2</v>
      </c>
      <c r="E62" s="1" t="s">
        <v>3</v>
      </c>
      <c r="F62" s="1" t="s">
        <v>4</v>
      </c>
      <c r="G62" s="1" t="s">
        <v>5</v>
      </c>
      <c r="H62" s="20" t="s">
        <v>29</v>
      </c>
      <c r="I62" s="1" t="s">
        <v>8</v>
      </c>
      <c r="J62" s="1" t="s">
        <v>9</v>
      </c>
      <c r="K62" s="20" t="s">
        <v>28</v>
      </c>
      <c r="L62" s="1" t="s">
        <v>12</v>
      </c>
      <c r="M62" s="20" t="s">
        <v>30</v>
      </c>
      <c r="N62" s="1" t="s">
        <v>15</v>
      </c>
      <c r="O62" s="20" t="s">
        <v>31</v>
      </c>
      <c r="P62" s="1" t="s">
        <v>18</v>
      </c>
      <c r="Q62" s="1" t="s">
        <v>19</v>
      </c>
      <c r="R62" s="1" t="s">
        <v>20</v>
      </c>
      <c r="S62" s="1" t="s">
        <v>21</v>
      </c>
      <c r="T62" s="1" t="s">
        <v>22</v>
      </c>
      <c r="U62" s="1" t="s">
        <v>23</v>
      </c>
      <c r="V62" s="2" t="s">
        <v>24</v>
      </c>
    </row>
    <row r="63" spans="1:26" ht="47" x14ac:dyDescent="0.2">
      <c r="A63" s="3" t="s">
        <v>0</v>
      </c>
      <c r="B63" s="7">
        <v>0</v>
      </c>
      <c r="C63" s="8">
        <v>70</v>
      </c>
      <c r="D63" s="8">
        <v>98</v>
      </c>
      <c r="E63" s="8">
        <v>15</v>
      </c>
      <c r="F63" s="8">
        <v>0</v>
      </c>
      <c r="G63" s="8">
        <v>0</v>
      </c>
      <c r="H63" s="8">
        <v>30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8</v>
      </c>
      <c r="O63" s="8">
        <v>0</v>
      </c>
      <c r="P63" s="8">
        <v>0</v>
      </c>
      <c r="Q63" s="8">
        <v>0</v>
      </c>
      <c r="R63" s="8">
        <v>0</v>
      </c>
      <c r="S63" s="8">
        <v>11</v>
      </c>
      <c r="T63" s="8">
        <v>0</v>
      </c>
      <c r="U63" s="8">
        <v>0</v>
      </c>
      <c r="V63" s="9">
        <v>0</v>
      </c>
    </row>
    <row r="64" spans="1:26" ht="47" x14ac:dyDescent="0.2">
      <c r="A64" s="4" t="s">
        <v>1</v>
      </c>
      <c r="B64" s="8"/>
      <c r="C64" s="7">
        <v>0</v>
      </c>
      <c r="D64" s="8">
        <v>90</v>
      </c>
      <c r="E64" s="8">
        <v>26</v>
      </c>
      <c r="F64" s="8">
        <v>50</v>
      </c>
      <c r="G64" s="8">
        <v>15</v>
      </c>
      <c r="H64" s="8">
        <v>24</v>
      </c>
      <c r="I64" s="8">
        <v>17</v>
      </c>
      <c r="J64" s="8">
        <v>9</v>
      </c>
      <c r="K64" s="8">
        <v>31</v>
      </c>
      <c r="L64" s="8">
        <v>0</v>
      </c>
      <c r="M64" s="8">
        <v>0</v>
      </c>
      <c r="N64" s="8">
        <v>0</v>
      </c>
      <c r="O64" s="8">
        <v>0</v>
      </c>
      <c r="P64" s="8">
        <v>12</v>
      </c>
      <c r="Q64" s="8">
        <v>12</v>
      </c>
      <c r="R64" s="8">
        <v>40</v>
      </c>
      <c r="S64" s="8">
        <v>30</v>
      </c>
      <c r="T64" s="8">
        <v>5</v>
      </c>
      <c r="U64" s="8">
        <v>12</v>
      </c>
      <c r="V64" s="9">
        <v>4</v>
      </c>
    </row>
    <row r="65" spans="1:22" ht="47" x14ac:dyDescent="0.2">
      <c r="A65" s="4" t="s">
        <v>2</v>
      </c>
      <c r="B65" s="8"/>
      <c r="C65" s="8"/>
      <c r="D65" s="7">
        <v>0</v>
      </c>
      <c r="E65" s="8">
        <v>30</v>
      </c>
      <c r="F65" s="8">
        <v>0</v>
      </c>
      <c r="G65" s="8">
        <v>9</v>
      </c>
      <c r="H65" s="8">
        <v>12</v>
      </c>
      <c r="I65" s="8">
        <v>5</v>
      </c>
      <c r="J65" s="8">
        <v>0</v>
      </c>
      <c r="K65" s="8">
        <v>19</v>
      </c>
      <c r="L65" s="8">
        <v>36</v>
      </c>
      <c r="M65" s="8">
        <v>23</v>
      </c>
      <c r="N65" s="8">
        <v>8</v>
      </c>
      <c r="O65" s="8">
        <v>21</v>
      </c>
      <c r="P65" s="8">
        <v>12</v>
      </c>
      <c r="Q65" s="8">
        <v>12</v>
      </c>
      <c r="R65" s="8">
        <v>9</v>
      </c>
      <c r="S65" s="8">
        <v>11</v>
      </c>
      <c r="T65" s="8">
        <v>10</v>
      </c>
      <c r="U65" s="8">
        <v>4</v>
      </c>
      <c r="V65" s="9">
        <v>5</v>
      </c>
    </row>
    <row r="66" spans="1:22" ht="47" x14ac:dyDescent="0.2">
      <c r="A66" s="4" t="s">
        <v>3</v>
      </c>
      <c r="B66" s="8"/>
      <c r="C66" s="10"/>
      <c r="D66" s="8"/>
      <c r="E66" s="7">
        <v>0</v>
      </c>
      <c r="F66" s="8">
        <v>34</v>
      </c>
      <c r="G66" s="8">
        <v>2</v>
      </c>
      <c r="H66" s="8">
        <v>32</v>
      </c>
      <c r="I66" s="8">
        <v>63</v>
      </c>
      <c r="J66" s="8">
        <v>22</v>
      </c>
      <c r="K66" s="8">
        <v>65</v>
      </c>
      <c r="L66" s="8">
        <v>42</v>
      </c>
      <c r="M66" s="8">
        <v>48</v>
      </c>
      <c r="N66" s="8">
        <v>11</v>
      </c>
      <c r="O66" s="8">
        <v>59</v>
      </c>
      <c r="P66" s="8">
        <v>35</v>
      </c>
      <c r="Q66" s="8">
        <v>35</v>
      </c>
      <c r="R66" s="8">
        <v>12</v>
      </c>
      <c r="S66" s="8">
        <v>50</v>
      </c>
      <c r="T66" s="8">
        <v>0</v>
      </c>
      <c r="U66" s="8">
        <v>0</v>
      </c>
      <c r="V66" s="9">
        <v>0</v>
      </c>
    </row>
    <row r="67" spans="1:22" ht="47" x14ac:dyDescent="0.2">
      <c r="A67" s="4" t="s">
        <v>4</v>
      </c>
      <c r="B67" s="8"/>
      <c r="C67" s="8"/>
      <c r="D67" s="8"/>
      <c r="E67" s="8"/>
      <c r="F67" s="7">
        <v>0</v>
      </c>
      <c r="G67" s="8">
        <v>26</v>
      </c>
      <c r="H67" s="8">
        <v>0</v>
      </c>
      <c r="I67" s="8">
        <v>0</v>
      </c>
      <c r="J67" s="8">
        <v>0</v>
      </c>
      <c r="K67" s="8">
        <v>0</v>
      </c>
      <c r="L67" s="8">
        <v>13</v>
      </c>
      <c r="M67" s="8">
        <v>21</v>
      </c>
      <c r="N67" s="8">
        <v>12</v>
      </c>
      <c r="O67" s="8">
        <v>35</v>
      </c>
      <c r="P67" s="8">
        <v>3</v>
      </c>
      <c r="Q67" s="8">
        <v>3</v>
      </c>
      <c r="R67" s="8">
        <v>46</v>
      </c>
      <c r="S67" s="8">
        <v>0</v>
      </c>
      <c r="T67" s="8">
        <v>0</v>
      </c>
      <c r="U67" s="8">
        <v>0</v>
      </c>
      <c r="V67" s="9">
        <v>0</v>
      </c>
    </row>
    <row r="68" spans="1:22" ht="47" x14ac:dyDescent="0.2">
      <c r="A68" s="4" t="s">
        <v>5</v>
      </c>
      <c r="B68" s="8"/>
      <c r="C68" s="8"/>
      <c r="D68" s="8"/>
      <c r="E68" s="8"/>
      <c r="F68" s="8"/>
      <c r="G68" s="7">
        <v>0</v>
      </c>
      <c r="H68" s="8">
        <v>0</v>
      </c>
      <c r="I68" s="8">
        <v>0</v>
      </c>
      <c r="J68" s="8">
        <v>0</v>
      </c>
      <c r="K68" s="8">
        <v>0</v>
      </c>
      <c r="L68" s="8">
        <v>12</v>
      </c>
      <c r="M68" s="8">
        <v>21</v>
      </c>
      <c r="N68" s="8">
        <v>5</v>
      </c>
      <c r="O68" s="8">
        <v>12</v>
      </c>
      <c r="P68" s="8">
        <v>0</v>
      </c>
      <c r="Q68" s="8">
        <v>8</v>
      </c>
      <c r="R68" s="8">
        <v>34</v>
      </c>
      <c r="S68" s="8">
        <v>0</v>
      </c>
      <c r="T68" s="8">
        <v>0</v>
      </c>
      <c r="U68" s="8">
        <v>0</v>
      </c>
      <c r="V68" s="9">
        <v>0</v>
      </c>
    </row>
    <row r="69" spans="1:22" ht="47" x14ac:dyDescent="0.2">
      <c r="A69" s="19" t="s">
        <v>29</v>
      </c>
      <c r="B69" s="8"/>
      <c r="C69" s="8"/>
      <c r="D69" s="8"/>
      <c r="E69" s="8"/>
      <c r="F69" s="8"/>
      <c r="G69" s="8"/>
      <c r="H69" s="7">
        <v>0</v>
      </c>
      <c r="I69" s="8">
        <v>0</v>
      </c>
      <c r="J69" s="8">
        <v>32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24</v>
      </c>
      <c r="R69" s="8">
        <v>11</v>
      </c>
      <c r="S69" s="8">
        <v>6</v>
      </c>
      <c r="T69" s="8">
        <v>0</v>
      </c>
      <c r="U69" s="8">
        <v>0</v>
      </c>
      <c r="V69" s="9">
        <v>2</v>
      </c>
    </row>
    <row r="70" spans="1:22" ht="47" x14ac:dyDescent="0.2">
      <c r="A70" s="3" t="s">
        <v>8</v>
      </c>
      <c r="B70" s="8"/>
      <c r="C70" s="8"/>
      <c r="D70" s="8"/>
      <c r="E70" s="8"/>
      <c r="F70" s="8"/>
      <c r="G70" s="8"/>
      <c r="H70" s="8"/>
      <c r="I70" s="7">
        <v>0</v>
      </c>
      <c r="J70" s="8">
        <v>54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32</v>
      </c>
      <c r="R70" s="8">
        <v>0</v>
      </c>
      <c r="S70" s="8">
        <v>56</v>
      </c>
      <c r="T70" s="8">
        <v>0</v>
      </c>
      <c r="U70" s="8">
        <v>0</v>
      </c>
      <c r="V70" s="9">
        <v>3</v>
      </c>
    </row>
    <row r="71" spans="1:22" ht="47" x14ac:dyDescent="0.2">
      <c r="A71" s="3" t="s">
        <v>9</v>
      </c>
      <c r="B71" s="8"/>
      <c r="C71" s="8"/>
      <c r="D71" s="8"/>
      <c r="E71" s="8"/>
      <c r="F71" s="8"/>
      <c r="G71" s="8"/>
      <c r="H71" s="8"/>
      <c r="I71" s="8"/>
      <c r="J71" s="7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4</v>
      </c>
      <c r="R71" s="8">
        <v>0</v>
      </c>
      <c r="S71" s="8">
        <v>3</v>
      </c>
      <c r="T71" s="8">
        <v>0</v>
      </c>
      <c r="U71" s="8">
        <v>0</v>
      </c>
      <c r="V71" s="9">
        <v>0</v>
      </c>
    </row>
    <row r="72" spans="1:22" ht="47" x14ac:dyDescent="0.2">
      <c r="A72" s="19" t="s">
        <v>28</v>
      </c>
      <c r="B72" s="8"/>
      <c r="C72" s="8"/>
      <c r="D72" s="8"/>
      <c r="E72" s="8"/>
      <c r="F72" s="8"/>
      <c r="G72" s="8"/>
      <c r="H72" s="8"/>
      <c r="I72" s="8"/>
      <c r="J72" s="8"/>
      <c r="K72" s="7">
        <v>0</v>
      </c>
      <c r="L72" s="8">
        <v>6</v>
      </c>
      <c r="M72" s="8">
        <v>12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2</v>
      </c>
      <c r="T72" s="8">
        <v>0</v>
      </c>
      <c r="U72" s="8">
        <v>0</v>
      </c>
      <c r="V72" s="9">
        <v>4</v>
      </c>
    </row>
    <row r="73" spans="1:22" ht="47" x14ac:dyDescent="0.2">
      <c r="A73" s="3" t="s">
        <v>12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7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9">
        <v>3</v>
      </c>
    </row>
    <row r="74" spans="1:22" ht="47" x14ac:dyDescent="0.2">
      <c r="A74" s="19" t="s">
        <v>30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7">
        <v>0</v>
      </c>
      <c r="N74" s="8">
        <v>0</v>
      </c>
      <c r="O74" s="8">
        <v>0</v>
      </c>
      <c r="P74" s="8">
        <v>0</v>
      </c>
      <c r="Q74" s="8">
        <v>0</v>
      </c>
      <c r="R74" s="8">
        <v>11</v>
      </c>
      <c r="S74" s="8">
        <v>6</v>
      </c>
      <c r="T74" s="8">
        <v>0</v>
      </c>
      <c r="U74" s="8">
        <v>0</v>
      </c>
      <c r="V74" s="9">
        <v>2</v>
      </c>
    </row>
    <row r="75" spans="1:22" ht="47" x14ac:dyDescent="0.2">
      <c r="A75" s="3" t="s">
        <v>15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7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9">
        <v>3</v>
      </c>
    </row>
    <row r="76" spans="1:22" ht="47" x14ac:dyDescent="0.2">
      <c r="A76" s="19" t="s">
        <v>31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7">
        <v>0</v>
      </c>
      <c r="P76" s="8">
        <v>0</v>
      </c>
      <c r="Q76" s="8">
        <v>0</v>
      </c>
      <c r="R76" s="8">
        <v>56</v>
      </c>
      <c r="S76" s="8">
        <v>77</v>
      </c>
      <c r="T76" s="8">
        <v>0</v>
      </c>
      <c r="U76" s="8">
        <v>0</v>
      </c>
      <c r="V76" s="9">
        <v>0</v>
      </c>
    </row>
    <row r="77" spans="1:22" ht="47" x14ac:dyDescent="0.2">
      <c r="A77" s="3" t="s">
        <v>18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7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9">
        <v>0</v>
      </c>
    </row>
    <row r="78" spans="1:22" ht="47" x14ac:dyDescent="0.2">
      <c r="A78" s="3" t="s">
        <v>19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7">
        <v>0</v>
      </c>
      <c r="R78" s="8">
        <v>0</v>
      </c>
      <c r="S78" s="8">
        <v>0</v>
      </c>
      <c r="T78" s="8">
        <v>0</v>
      </c>
      <c r="U78" s="8">
        <v>0</v>
      </c>
      <c r="V78" s="9">
        <v>0</v>
      </c>
    </row>
    <row r="79" spans="1:22" ht="47" x14ac:dyDescent="0.2">
      <c r="A79" s="3" t="s">
        <v>20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7">
        <v>0</v>
      </c>
      <c r="S79" s="8">
        <v>72</v>
      </c>
      <c r="T79" s="8">
        <v>0</v>
      </c>
      <c r="U79" s="8">
        <v>8</v>
      </c>
      <c r="V79" s="9">
        <v>0</v>
      </c>
    </row>
    <row r="80" spans="1:22" ht="47" x14ac:dyDescent="0.2">
      <c r="A80" s="3" t="s">
        <v>21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7">
        <v>0</v>
      </c>
      <c r="T80" s="8">
        <v>0</v>
      </c>
      <c r="U80" s="8">
        <v>11</v>
      </c>
      <c r="V80" s="9">
        <v>0</v>
      </c>
    </row>
    <row r="81" spans="1:22" ht="47" x14ac:dyDescent="0.2">
      <c r="A81" s="3" t="s">
        <v>22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7">
        <v>0</v>
      </c>
      <c r="U81" s="8">
        <v>15</v>
      </c>
      <c r="V81" s="9">
        <v>0</v>
      </c>
    </row>
    <row r="82" spans="1:22" ht="47" x14ac:dyDescent="0.2">
      <c r="A82" s="3" t="s">
        <v>23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7">
        <v>0</v>
      </c>
      <c r="V82" s="9">
        <v>0</v>
      </c>
    </row>
    <row r="83" spans="1:22" ht="48" thickBot="1" x14ac:dyDescent="0.25">
      <c r="A83" s="5" t="s">
        <v>24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2">
        <v>0</v>
      </c>
    </row>
    <row r="87" spans="1:22" ht="48" thickBot="1" x14ac:dyDescent="0.6">
      <c r="A87" s="233" t="s">
        <v>111</v>
      </c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</row>
    <row r="88" spans="1:22" ht="111" customHeight="1" x14ac:dyDescent="0.2">
      <c r="A88" s="6" t="s">
        <v>32</v>
      </c>
      <c r="B88" s="21" t="s">
        <v>33</v>
      </c>
      <c r="C88" s="1" t="s">
        <v>34</v>
      </c>
      <c r="D88" s="1" t="s">
        <v>35</v>
      </c>
      <c r="E88" s="1" t="s">
        <v>36</v>
      </c>
      <c r="F88" s="1" t="s">
        <v>37</v>
      </c>
      <c r="G88" s="1" t="s">
        <v>38</v>
      </c>
      <c r="H88" s="21" t="s">
        <v>29</v>
      </c>
      <c r="I88" s="21" t="s">
        <v>39</v>
      </c>
      <c r="J88" s="21" t="s">
        <v>40</v>
      </c>
      <c r="K88" s="21" t="s">
        <v>28</v>
      </c>
      <c r="L88" s="21" t="s">
        <v>41</v>
      </c>
      <c r="M88" s="21" t="s">
        <v>30</v>
      </c>
      <c r="N88" s="21" t="s">
        <v>42</v>
      </c>
      <c r="O88" s="21" t="s">
        <v>31</v>
      </c>
      <c r="P88" s="21" t="s">
        <v>43</v>
      </c>
      <c r="Q88" s="21" t="s">
        <v>44</v>
      </c>
      <c r="R88" s="21" t="s">
        <v>45</v>
      </c>
      <c r="S88" s="21" t="s">
        <v>46</v>
      </c>
      <c r="T88" s="21" t="s">
        <v>47</v>
      </c>
      <c r="U88" s="21" t="s">
        <v>48</v>
      </c>
      <c r="V88" s="22" t="s">
        <v>49</v>
      </c>
    </row>
    <row r="89" spans="1:22" ht="47" x14ac:dyDescent="0.2">
      <c r="A89" s="3" t="s">
        <v>33</v>
      </c>
      <c r="B89" s="7">
        <v>0</v>
      </c>
      <c r="C89" s="8">
        <v>140</v>
      </c>
      <c r="D89" s="8">
        <v>196</v>
      </c>
      <c r="E89" s="8">
        <v>30</v>
      </c>
      <c r="F89" s="8">
        <v>0</v>
      </c>
      <c r="G89" s="8">
        <v>0</v>
      </c>
      <c r="H89" s="8">
        <v>60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16</v>
      </c>
      <c r="O89" s="8">
        <v>0</v>
      </c>
      <c r="P89" s="8">
        <v>0</v>
      </c>
      <c r="Q89" s="8">
        <v>0</v>
      </c>
      <c r="R89" s="8">
        <v>0</v>
      </c>
      <c r="S89" s="8">
        <v>22</v>
      </c>
      <c r="T89" s="8">
        <v>0</v>
      </c>
      <c r="U89" s="8">
        <v>0</v>
      </c>
      <c r="V89" s="9">
        <v>0</v>
      </c>
    </row>
    <row r="90" spans="1:22" ht="47" x14ac:dyDescent="0.2">
      <c r="A90" s="4" t="s">
        <v>34</v>
      </c>
      <c r="B90" s="8"/>
      <c r="C90" s="7">
        <v>0</v>
      </c>
      <c r="D90" s="8">
        <v>180</v>
      </c>
      <c r="E90" s="8">
        <v>52</v>
      </c>
      <c r="F90" s="8">
        <v>100</v>
      </c>
      <c r="G90" s="8">
        <v>30</v>
      </c>
      <c r="H90" s="8">
        <v>48</v>
      </c>
      <c r="I90" s="8">
        <v>34</v>
      </c>
      <c r="J90" s="8">
        <v>18</v>
      </c>
      <c r="K90" s="8">
        <v>62</v>
      </c>
      <c r="L90" s="8">
        <v>0</v>
      </c>
      <c r="M90" s="8">
        <v>0</v>
      </c>
      <c r="N90" s="8">
        <v>0</v>
      </c>
      <c r="O90" s="8">
        <v>0</v>
      </c>
      <c r="P90" s="8">
        <v>24</v>
      </c>
      <c r="Q90" s="8">
        <v>24</v>
      </c>
      <c r="R90" s="8">
        <v>80</v>
      </c>
      <c r="S90" s="8">
        <v>60</v>
      </c>
      <c r="T90" s="8">
        <v>10</v>
      </c>
      <c r="U90" s="8">
        <v>24</v>
      </c>
      <c r="V90" s="9">
        <v>8</v>
      </c>
    </row>
    <row r="91" spans="1:22" ht="47" x14ac:dyDescent="0.2">
      <c r="A91" s="4" t="s">
        <v>35</v>
      </c>
      <c r="B91" s="8"/>
      <c r="C91" s="8"/>
      <c r="D91" s="7">
        <v>0</v>
      </c>
      <c r="E91" s="8">
        <v>60</v>
      </c>
      <c r="F91" s="8">
        <v>0</v>
      </c>
      <c r="G91" s="8">
        <v>18</v>
      </c>
      <c r="H91" s="8">
        <v>24</v>
      </c>
      <c r="I91" s="8">
        <v>10</v>
      </c>
      <c r="J91" s="8">
        <v>0</v>
      </c>
      <c r="K91" s="8">
        <v>38</v>
      </c>
      <c r="L91" s="8">
        <v>72</v>
      </c>
      <c r="M91" s="8">
        <v>46</v>
      </c>
      <c r="N91" s="8">
        <v>16</v>
      </c>
      <c r="O91" s="8">
        <v>42</v>
      </c>
      <c r="P91" s="8">
        <v>24</v>
      </c>
      <c r="Q91" s="8">
        <v>24</v>
      </c>
      <c r="R91" s="8">
        <v>18</v>
      </c>
      <c r="S91" s="8">
        <v>22</v>
      </c>
      <c r="T91" s="8">
        <v>20</v>
      </c>
      <c r="U91" s="8">
        <v>8</v>
      </c>
      <c r="V91" s="9">
        <v>10</v>
      </c>
    </row>
    <row r="92" spans="1:22" ht="47" x14ac:dyDescent="0.2">
      <c r="A92" s="4" t="s">
        <v>36</v>
      </c>
      <c r="B92" s="8">
        <v>0</v>
      </c>
      <c r="C92" s="10"/>
      <c r="D92" s="8"/>
      <c r="E92" s="7">
        <v>0</v>
      </c>
      <c r="F92" s="8">
        <v>68</v>
      </c>
      <c r="G92" s="8">
        <v>4</v>
      </c>
      <c r="H92" s="8">
        <v>64</v>
      </c>
      <c r="I92" s="8">
        <v>126</v>
      </c>
      <c r="J92" s="8">
        <v>44</v>
      </c>
      <c r="K92" s="8">
        <v>130</v>
      </c>
      <c r="L92" s="8">
        <v>84</v>
      </c>
      <c r="M92" s="8">
        <v>96</v>
      </c>
      <c r="N92" s="8">
        <v>22</v>
      </c>
      <c r="O92" s="8">
        <v>118</v>
      </c>
      <c r="P92" s="8">
        <v>70</v>
      </c>
      <c r="Q92" s="8">
        <v>70</v>
      </c>
      <c r="R92" s="8">
        <v>24</v>
      </c>
      <c r="S92" s="8">
        <v>100</v>
      </c>
      <c r="T92" s="8">
        <v>0</v>
      </c>
      <c r="U92" s="8">
        <v>0</v>
      </c>
      <c r="V92" s="9">
        <v>0</v>
      </c>
    </row>
    <row r="93" spans="1:22" ht="47" x14ac:dyDescent="0.2">
      <c r="A93" s="4" t="s">
        <v>37</v>
      </c>
      <c r="B93" s="8"/>
      <c r="C93" s="8"/>
      <c r="D93" s="8"/>
      <c r="E93" s="8"/>
      <c r="F93" s="7">
        <v>0</v>
      </c>
      <c r="G93" s="8">
        <v>52</v>
      </c>
      <c r="H93" s="8">
        <v>0</v>
      </c>
      <c r="I93" s="8">
        <v>0</v>
      </c>
      <c r="J93" s="8">
        <v>0</v>
      </c>
      <c r="K93" s="8">
        <v>0</v>
      </c>
      <c r="L93" s="8">
        <v>26</v>
      </c>
      <c r="M93" s="8">
        <v>42</v>
      </c>
      <c r="N93" s="8">
        <v>24</v>
      </c>
      <c r="O93" s="8">
        <v>70</v>
      </c>
      <c r="P93" s="8">
        <v>6</v>
      </c>
      <c r="Q93" s="8">
        <v>6</v>
      </c>
      <c r="R93" s="8">
        <v>92</v>
      </c>
      <c r="S93" s="8">
        <v>0</v>
      </c>
      <c r="T93" s="8">
        <v>0</v>
      </c>
      <c r="U93" s="8">
        <v>0</v>
      </c>
      <c r="V93" s="9">
        <v>0</v>
      </c>
    </row>
    <row r="94" spans="1:22" ht="47" x14ac:dyDescent="0.2">
      <c r="A94" s="4" t="s">
        <v>38</v>
      </c>
      <c r="B94" s="8"/>
      <c r="C94" s="8"/>
      <c r="D94" s="8"/>
      <c r="E94" s="8"/>
      <c r="F94" s="8"/>
      <c r="G94" s="7">
        <v>0</v>
      </c>
      <c r="H94" s="8">
        <v>0</v>
      </c>
      <c r="I94" s="8">
        <v>0</v>
      </c>
      <c r="J94" s="8">
        <v>0</v>
      </c>
      <c r="K94" s="8">
        <v>0</v>
      </c>
      <c r="L94" s="8">
        <v>24</v>
      </c>
      <c r="M94" s="8">
        <v>42</v>
      </c>
      <c r="N94" s="8">
        <v>10</v>
      </c>
      <c r="O94" s="8">
        <v>24</v>
      </c>
      <c r="P94" s="8">
        <v>0</v>
      </c>
      <c r="Q94" s="8">
        <v>16</v>
      </c>
      <c r="R94" s="8">
        <v>68</v>
      </c>
      <c r="S94" s="8">
        <v>0</v>
      </c>
      <c r="T94" s="8">
        <v>0</v>
      </c>
      <c r="U94" s="8">
        <v>0</v>
      </c>
      <c r="V94" s="9">
        <v>0</v>
      </c>
    </row>
    <row r="95" spans="1:22" ht="47" x14ac:dyDescent="0.2">
      <c r="A95" s="3" t="s">
        <v>29</v>
      </c>
      <c r="B95" s="8"/>
      <c r="C95" s="8"/>
      <c r="D95" s="8"/>
      <c r="E95" s="8"/>
      <c r="F95" s="8"/>
      <c r="G95" s="8"/>
      <c r="H95" s="7">
        <v>0</v>
      </c>
      <c r="I95" s="8">
        <v>0</v>
      </c>
      <c r="J95" s="8">
        <v>64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48</v>
      </c>
      <c r="R95" s="8">
        <v>22</v>
      </c>
      <c r="S95" s="8">
        <v>12</v>
      </c>
      <c r="T95" s="8">
        <v>0</v>
      </c>
      <c r="U95" s="8">
        <v>0</v>
      </c>
      <c r="V95" s="9">
        <v>4</v>
      </c>
    </row>
    <row r="96" spans="1:22" ht="47" x14ac:dyDescent="0.2">
      <c r="A96" s="3" t="s">
        <v>39</v>
      </c>
      <c r="B96" s="8"/>
      <c r="C96" s="8"/>
      <c r="D96" s="8"/>
      <c r="E96" s="8"/>
      <c r="F96" s="8"/>
      <c r="G96" s="8"/>
      <c r="H96" s="8"/>
      <c r="I96" s="7">
        <v>0</v>
      </c>
      <c r="J96" s="8">
        <v>108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64</v>
      </c>
      <c r="R96" s="8">
        <v>0</v>
      </c>
      <c r="S96" s="8">
        <v>112</v>
      </c>
      <c r="T96" s="8">
        <v>0</v>
      </c>
      <c r="U96" s="8">
        <v>0</v>
      </c>
      <c r="V96" s="9">
        <v>6</v>
      </c>
    </row>
    <row r="97" spans="1:22" ht="47" x14ac:dyDescent="0.2">
      <c r="A97" s="3" t="s">
        <v>40</v>
      </c>
      <c r="B97" s="8"/>
      <c r="C97" s="8"/>
      <c r="D97" s="8"/>
      <c r="E97" s="8"/>
      <c r="F97" s="8"/>
      <c r="G97" s="8"/>
      <c r="H97" s="8"/>
      <c r="I97" s="8"/>
      <c r="J97" s="7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8</v>
      </c>
      <c r="R97" s="8">
        <v>0</v>
      </c>
      <c r="S97" s="8">
        <v>6</v>
      </c>
      <c r="T97" s="8">
        <v>0</v>
      </c>
      <c r="U97" s="8">
        <v>0</v>
      </c>
      <c r="V97" s="9">
        <v>0</v>
      </c>
    </row>
    <row r="98" spans="1:22" ht="47" x14ac:dyDescent="0.2">
      <c r="A98" s="3" t="s">
        <v>28</v>
      </c>
      <c r="B98" s="8"/>
      <c r="C98" s="8"/>
      <c r="D98" s="8"/>
      <c r="E98" s="8"/>
      <c r="F98" s="8"/>
      <c r="G98" s="8"/>
      <c r="H98" s="8"/>
      <c r="I98" s="8"/>
      <c r="J98" s="8"/>
      <c r="K98" s="7">
        <v>0</v>
      </c>
      <c r="L98" s="8">
        <v>12</v>
      </c>
      <c r="M98" s="8">
        <v>24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4</v>
      </c>
      <c r="T98" s="8">
        <v>0</v>
      </c>
      <c r="U98" s="8">
        <v>0</v>
      </c>
      <c r="V98" s="9">
        <v>8</v>
      </c>
    </row>
    <row r="99" spans="1:22" ht="47" x14ac:dyDescent="0.2">
      <c r="A99" s="3" t="s">
        <v>41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7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9">
        <v>6</v>
      </c>
    </row>
    <row r="100" spans="1:22" ht="47" x14ac:dyDescent="0.2">
      <c r="A100" s="3" t="s">
        <v>30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7">
        <v>0</v>
      </c>
      <c r="N100" s="8">
        <v>0</v>
      </c>
      <c r="O100" s="8">
        <v>0</v>
      </c>
      <c r="P100" s="8">
        <v>0</v>
      </c>
      <c r="Q100" s="8">
        <v>0</v>
      </c>
      <c r="R100" s="8">
        <v>22</v>
      </c>
      <c r="S100" s="8">
        <v>12</v>
      </c>
      <c r="T100" s="8">
        <v>0</v>
      </c>
      <c r="U100" s="8">
        <v>0</v>
      </c>
      <c r="V100" s="9">
        <v>4</v>
      </c>
    </row>
    <row r="101" spans="1:22" ht="47" x14ac:dyDescent="0.2">
      <c r="A101" s="3" t="s">
        <v>42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7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9">
        <v>6</v>
      </c>
    </row>
    <row r="102" spans="1:22" ht="47" x14ac:dyDescent="0.2">
      <c r="A102" s="3" t="s">
        <v>31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7">
        <v>0</v>
      </c>
      <c r="P102" s="8">
        <v>0</v>
      </c>
      <c r="Q102" s="8">
        <v>0</v>
      </c>
      <c r="R102" s="8">
        <v>112</v>
      </c>
      <c r="S102" s="8">
        <v>154</v>
      </c>
      <c r="T102" s="8">
        <v>0</v>
      </c>
      <c r="U102" s="8">
        <v>0</v>
      </c>
      <c r="V102" s="9">
        <v>0</v>
      </c>
    </row>
    <row r="103" spans="1:22" ht="47" x14ac:dyDescent="0.2">
      <c r="A103" s="3" t="s">
        <v>43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7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9">
        <v>0</v>
      </c>
    </row>
    <row r="104" spans="1:22" ht="47" x14ac:dyDescent="0.2">
      <c r="A104" s="3" t="s">
        <v>44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7">
        <v>0</v>
      </c>
      <c r="R104" s="8">
        <v>0</v>
      </c>
      <c r="S104" s="8">
        <v>0</v>
      </c>
      <c r="T104" s="8">
        <v>0</v>
      </c>
      <c r="U104" s="8">
        <v>0</v>
      </c>
      <c r="V104" s="9">
        <v>0</v>
      </c>
    </row>
    <row r="105" spans="1:22" ht="47" x14ac:dyDescent="0.2">
      <c r="A105" s="3" t="s">
        <v>45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7">
        <v>0</v>
      </c>
      <c r="S105" s="8">
        <v>144</v>
      </c>
      <c r="T105" s="8">
        <v>0</v>
      </c>
      <c r="U105" s="8">
        <v>16</v>
      </c>
      <c r="V105" s="9">
        <v>0</v>
      </c>
    </row>
    <row r="106" spans="1:22" ht="47" x14ac:dyDescent="0.2">
      <c r="A106" s="3" t="s">
        <v>46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7">
        <v>0</v>
      </c>
      <c r="T106" s="8">
        <v>0</v>
      </c>
      <c r="U106" s="8">
        <v>22</v>
      </c>
      <c r="V106" s="9">
        <v>0</v>
      </c>
    </row>
    <row r="107" spans="1:22" ht="47" x14ac:dyDescent="0.2">
      <c r="A107" s="3" t="s">
        <v>47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7">
        <v>0</v>
      </c>
      <c r="U107" s="8">
        <v>30</v>
      </c>
      <c r="V107" s="9">
        <v>0</v>
      </c>
    </row>
    <row r="108" spans="1:22" ht="47" x14ac:dyDescent="0.2">
      <c r="A108" s="3" t="s">
        <v>48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7">
        <v>0</v>
      </c>
      <c r="V108" s="9">
        <v>0</v>
      </c>
    </row>
    <row r="109" spans="1:22" ht="48" thickBot="1" x14ac:dyDescent="0.25">
      <c r="A109" s="5" t="s">
        <v>49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2">
        <v>0</v>
      </c>
    </row>
  </sheetData>
  <mergeCells count="4">
    <mergeCell ref="A1:Z1"/>
    <mergeCell ref="A31:Z31"/>
    <mergeCell ref="A61:V61"/>
    <mergeCell ref="A87:V8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DD31-F584-1B44-A54C-DF1D5275D88E}">
  <dimension ref="A2:AM57"/>
  <sheetViews>
    <sheetView topLeftCell="A12" zoomScale="32" zoomScaleNormal="63" workbookViewId="0">
      <selection activeCell="Y35" sqref="Y35:AT57"/>
    </sheetView>
  </sheetViews>
  <sheetFormatPr baseColWidth="10" defaultRowHeight="16" x14ac:dyDescent="0.2"/>
  <cols>
    <col min="1" max="1" width="20.1640625" customWidth="1"/>
    <col min="2" max="22" width="15.83203125" customWidth="1"/>
    <col min="26" max="31" width="13.83203125" customWidth="1"/>
  </cols>
  <sheetData>
    <row r="2" spans="1:22" ht="84" customHeight="1" thickBot="1" x14ac:dyDescent="0.25"/>
    <row r="3" spans="1:22" ht="84" customHeight="1" thickBot="1" x14ac:dyDescent="0.45">
      <c r="B3" s="264" t="s">
        <v>50</v>
      </c>
      <c r="C3" s="265"/>
      <c r="D3" s="264" t="s">
        <v>51</v>
      </c>
      <c r="E3" s="265"/>
      <c r="F3" s="260" t="s">
        <v>52</v>
      </c>
      <c r="G3" s="261"/>
      <c r="H3" s="51" t="s">
        <v>71</v>
      </c>
      <c r="I3" s="52" t="s">
        <v>72</v>
      </c>
    </row>
    <row r="4" spans="1:22" ht="84" customHeight="1" x14ac:dyDescent="0.45">
      <c r="B4" s="266" t="s">
        <v>66</v>
      </c>
      <c r="C4" s="267"/>
      <c r="D4" s="256" t="s">
        <v>60</v>
      </c>
      <c r="E4" s="257"/>
      <c r="F4" s="258">
        <v>1</v>
      </c>
      <c r="G4" s="259"/>
      <c r="H4" s="46">
        <v>11</v>
      </c>
      <c r="I4" s="53" t="s">
        <v>73</v>
      </c>
    </row>
    <row r="5" spans="1:22" ht="84" customHeight="1" x14ac:dyDescent="0.45">
      <c r="B5" s="235" t="s">
        <v>67</v>
      </c>
      <c r="C5" s="236"/>
      <c r="D5" s="262" t="s">
        <v>61</v>
      </c>
      <c r="E5" s="263"/>
      <c r="F5" s="239">
        <v>0.75</v>
      </c>
      <c r="G5" s="240"/>
      <c r="H5" s="47">
        <v>10</v>
      </c>
      <c r="I5" s="48" t="s">
        <v>74</v>
      </c>
    </row>
    <row r="6" spans="1:22" ht="84" customHeight="1" x14ac:dyDescent="0.45">
      <c r="B6" s="235" t="s">
        <v>68</v>
      </c>
      <c r="C6" s="236"/>
      <c r="D6" s="237" t="s">
        <v>62</v>
      </c>
      <c r="E6" s="238"/>
      <c r="F6" s="239">
        <v>0.5</v>
      </c>
      <c r="G6" s="240"/>
      <c r="H6" s="47">
        <v>23</v>
      </c>
      <c r="I6" s="48" t="s">
        <v>75</v>
      </c>
    </row>
    <row r="7" spans="1:22" ht="84" customHeight="1" x14ac:dyDescent="0.45">
      <c r="B7" s="241" t="s">
        <v>69</v>
      </c>
      <c r="C7" s="242"/>
      <c r="D7" s="243" t="s">
        <v>63</v>
      </c>
      <c r="E7" s="244"/>
      <c r="F7" s="239">
        <v>0.25</v>
      </c>
      <c r="G7" s="240"/>
      <c r="H7" s="47">
        <v>33</v>
      </c>
      <c r="I7" s="48" t="s">
        <v>76</v>
      </c>
    </row>
    <row r="8" spans="1:22" ht="84" customHeight="1" x14ac:dyDescent="0.45">
      <c r="B8" s="241" t="s">
        <v>70</v>
      </c>
      <c r="C8" s="242"/>
      <c r="D8" s="248" t="s">
        <v>64</v>
      </c>
      <c r="E8" s="249"/>
      <c r="F8" s="239">
        <v>0</v>
      </c>
      <c r="G8" s="240"/>
      <c r="H8" s="47">
        <v>14</v>
      </c>
      <c r="I8" s="48" t="s">
        <v>77</v>
      </c>
    </row>
    <row r="9" spans="1:22" ht="84" customHeight="1" thickBot="1" x14ac:dyDescent="0.5">
      <c r="B9" s="250">
        <v>0</v>
      </c>
      <c r="C9" s="251"/>
      <c r="D9" s="252" t="s">
        <v>65</v>
      </c>
      <c r="E9" s="253"/>
      <c r="F9" s="254">
        <v>-0.25</v>
      </c>
      <c r="G9" s="255"/>
      <c r="H9" s="49">
        <v>119</v>
      </c>
      <c r="I9" s="50" t="s">
        <v>78</v>
      </c>
    </row>
    <row r="10" spans="1:22" ht="38" thickBot="1" x14ac:dyDescent="0.5">
      <c r="B10" s="43"/>
      <c r="C10" s="43"/>
      <c r="D10" s="43"/>
      <c r="E10" s="43"/>
      <c r="F10" s="43"/>
      <c r="G10" s="43"/>
      <c r="H10" s="44">
        <v>210</v>
      </c>
      <c r="I10" s="45">
        <v>1</v>
      </c>
    </row>
    <row r="11" spans="1:22" ht="48" thickBot="1" x14ac:dyDescent="0.6">
      <c r="A11" s="245" t="s">
        <v>112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7"/>
    </row>
    <row r="12" spans="1:22" ht="84" customHeight="1" x14ac:dyDescent="0.2">
      <c r="A12" s="6" t="s">
        <v>32</v>
      </c>
      <c r="B12" s="21" t="s">
        <v>33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38</v>
      </c>
      <c r="H12" s="21" t="s">
        <v>29</v>
      </c>
      <c r="I12" s="21" t="s">
        <v>39</v>
      </c>
      <c r="J12" s="21" t="s">
        <v>40</v>
      </c>
      <c r="K12" s="21" t="s">
        <v>28</v>
      </c>
      <c r="L12" s="21" t="s">
        <v>41</v>
      </c>
      <c r="M12" s="21" t="s">
        <v>30</v>
      </c>
      <c r="N12" s="21" t="s">
        <v>42</v>
      </c>
      <c r="O12" s="21" t="s">
        <v>31</v>
      </c>
      <c r="P12" s="21" t="s">
        <v>43</v>
      </c>
      <c r="Q12" s="21" t="s">
        <v>44</v>
      </c>
      <c r="R12" s="21" t="s">
        <v>45</v>
      </c>
      <c r="S12" s="21" t="s">
        <v>46</v>
      </c>
      <c r="T12" s="21" t="s">
        <v>47</v>
      </c>
      <c r="U12" s="21" t="s">
        <v>48</v>
      </c>
      <c r="V12" s="22" t="s">
        <v>49</v>
      </c>
    </row>
    <row r="13" spans="1:22" ht="47" x14ac:dyDescent="0.2">
      <c r="A13" s="3" t="s">
        <v>33</v>
      </c>
      <c r="B13" s="25">
        <v>0</v>
      </c>
      <c r="C13" s="26">
        <v>140</v>
      </c>
      <c r="D13" s="26">
        <v>196</v>
      </c>
      <c r="E13" s="26">
        <v>30</v>
      </c>
      <c r="F13" s="31">
        <v>0</v>
      </c>
      <c r="G13" s="31">
        <v>0</v>
      </c>
      <c r="H13" s="26">
        <v>60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26">
        <v>16</v>
      </c>
      <c r="O13" s="31">
        <v>0</v>
      </c>
      <c r="P13" s="31">
        <v>0</v>
      </c>
      <c r="Q13" s="31">
        <v>0</v>
      </c>
      <c r="R13" s="31">
        <v>0</v>
      </c>
      <c r="S13" s="26">
        <v>22</v>
      </c>
      <c r="T13" s="31">
        <v>0</v>
      </c>
      <c r="U13" s="31">
        <v>0</v>
      </c>
      <c r="V13" s="32">
        <v>0</v>
      </c>
    </row>
    <row r="14" spans="1:22" ht="47" x14ac:dyDescent="0.2">
      <c r="A14" s="4" t="s">
        <v>34</v>
      </c>
      <c r="B14" s="26"/>
      <c r="C14" s="25">
        <v>0</v>
      </c>
      <c r="D14" s="26">
        <v>180</v>
      </c>
      <c r="E14" s="26">
        <v>52</v>
      </c>
      <c r="F14" s="26">
        <v>100</v>
      </c>
      <c r="G14" s="26">
        <v>30</v>
      </c>
      <c r="H14" s="26">
        <v>48</v>
      </c>
      <c r="I14" s="26">
        <v>34</v>
      </c>
      <c r="J14" s="26">
        <v>18</v>
      </c>
      <c r="K14" s="26">
        <v>62</v>
      </c>
      <c r="L14" s="31">
        <v>0</v>
      </c>
      <c r="M14" s="31">
        <v>0</v>
      </c>
      <c r="N14" s="31">
        <v>0</v>
      </c>
      <c r="O14" s="31">
        <v>0</v>
      </c>
      <c r="P14" s="26">
        <v>24</v>
      </c>
      <c r="Q14" s="26">
        <v>24</v>
      </c>
      <c r="R14" s="26">
        <v>80</v>
      </c>
      <c r="S14" s="26">
        <v>60</v>
      </c>
      <c r="T14" s="26">
        <v>10</v>
      </c>
      <c r="U14" s="26">
        <v>24</v>
      </c>
      <c r="V14" s="27">
        <v>8</v>
      </c>
    </row>
    <row r="15" spans="1:22" ht="47" x14ac:dyDescent="0.2">
      <c r="A15" s="4" t="s">
        <v>35</v>
      </c>
      <c r="B15" s="26"/>
      <c r="C15" s="26"/>
      <c r="D15" s="25">
        <v>0</v>
      </c>
      <c r="E15" s="26">
        <v>60</v>
      </c>
      <c r="F15" s="31">
        <v>0</v>
      </c>
      <c r="G15" s="26">
        <v>18</v>
      </c>
      <c r="H15" s="26">
        <v>24</v>
      </c>
      <c r="I15" s="26">
        <v>10</v>
      </c>
      <c r="J15" s="31">
        <v>0</v>
      </c>
      <c r="K15" s="26">
        <v>38</v>
      </c>
      <c r="L15" s="26">
        <v>72</v>
      </c>
      <c r="M15" s="26">
        <v>46</v>
      </c>
      <c r="N15" s="26">
        <v>16</v>
      </c>
      <c r="O15" s="26">
        <v>42</v>
      </c>
      <c r="P15" s="26">
        <v>24</v>
      </c>
      <c r="Q15" s="26">
        <v>24</v>
      </c>
      <c r="R15" s="26">
        <v>18</v>
      </c>
      <c r="S15" s="26">
        <v>22</v>
      </c>
      <c r="T15" s="26">
        <v>20</v>
      </c>
      <c r="U15" s="26">
        <v>8</v>
      </c>
      <c r="V15" s="27">
        <v>10</v>
      </c>
    </row>
    <row r="16" spans="1:22" ht="47" x14ac:dyDescent="0.2">
      <c r="A16" s="4" t="s">
        <v>36</v>
      </c>
      <c r="B16" s="26"/>
      <c r="C16" s="28"/>
      <c r="D16" s="26"/>
      <c r="E16" s="25">
        <v>0</v>
      </c>
      <c r="F16" s="26">
        <v>68</v>
      </c>
      <c r="G16" s="26">
        <v>4</v>
      </c>
      <c r="H16" s="26">
        <v>64</v>
      </c>
      <c r="I16" s="26">
        <v>126</v>
      </c>
      <c r="J16" s="26">
        <v>44</v>
      </c>
      <c r="K16" s="26">
        <v>130</v>
      </c>
      <c r="L16" s="26">
        <v>84</v>
      </c>
      <c r="M16" s="26">
        <v>96</v>
      </c>
      <c r="N16" s="26">
        <v>22</v>
      </c>
      <c r="O16" s="26">
        <v>118</v>
      </c>
      <c r="P16" s="26">
        <v>70</v>
      </c>
      <c r="Q16" s="26">
        <v>70</v>
      </c>
      <c r="R16" s="26">
        <v>24</v>
      </c>
      <c r="S16" s="26">
        <v>100</v>
      </c>
      <c r="T16" s="31">
        <v>0</v>
      </c>
      <c r="U16" s="31">
        <v>0</v>
      </c>
      <c r="V16" s="32">
        <v>0</v>
      </c>
    </row>
    <row r="17" spans="1:36" ht="47" x14ac:dyDescent="0.2">
      <c r="A17" s="4" t="s">
        <v>37</v>
      </c>
      <c r="B17" s="26"/>
      <c r="C17" s="26"/>
      <c r="D17" s="26"/>
      <c r="E17" s="26"/>
      <c r="F17" s="25">
        <v>0</v>
      </c>
      <c r="G17" s="26">
        <v>52</v>
      </c>
      <c r="H17" s="31">
        <v>0</v>
      </c>
      <c r="I17" s="31">
        <v>0</v>
      </c>
      <c r="J17" s="31">
        <v>0</v>
      </c>
      <c r="K17" s="31">
        <v>0</v>
      </c>
      <c r="L17" s="26">
        <v>26</v>
      </c>
      <c r="M17" s="26">
        <v>42</v>
      </c>
      <c r="N17" s="26">
        <v>24</v>
      </c>
      <c r="O17" s="26">
        <v>70</v>
      </c>
      <c r="P17" s="26">
        <v>6</v>
      </c>
      <c r="Q17" s="26">
        <v>6</v>
      </c>
      <c r="R17" s="26">
        <v>92</v>
      </c>
      <c r="S17" s="31">
        <v>0</v>
      </c>
      <c r="T17" s="31">
        <v>0</v>
      </c>
      <c r="U17" s="31">
        <v>0</v>
      </c>
      <c r="V17" s="32">
        <v>0</v>
      </c>
    </row>
    <row r="18" spans="1:36" ht="47" x14ac:dyDescent="0.2">
      <c r="A18" s="4" t="s">
        <v>38</v>
      </c>
      <c r="B18" s="26"/>
      <c r="C18" s="26"/>
      <c r="D18" s="26"/>
      <c r="E18" s="26"/>
      <c r="F18" s="26"/>
      <c r="G18" s="25">
        <v>0</v>
      </c>
      <c r="H18" s="31">
        <v>0</v>
      </c>
      <c r="I18" s="31">
        <v>0</v>
      </c>
      <c r="J18" s="31">
        <v>0</v>
      </c>
      <c r="K18" s="31">
        <v>0</v>
      </c>
      <c r="L18" s="26">
        <v>24</v>
      </c>
      <c r="M18" s="26">
        <v>42</v>
      </c>
      <c r="N18" s="26">
        <v>10</v>
      </c>
      <c r="O18" s="26">
        <v>24</v>
      </c>
      <c r="P18" s="31">
        <v>0</v>
      </c>
      <c r="Q18" s="26">
        <v>16</v>
      </c>
      <c r="R18" s="26">
        <v>68</v>
      </c>
      <c r="S18" s="31">
        <v>0</v>
      </c>
      <c r="T18" s="31">
        <v>0</v>
      </c>
      <c r="U18" s="31">
        <v>0</v>
      </c>
      <c r="V18" s="32">
        <v>0</v>
      </c>
    </row>
    <row r="19" spans="1:36" ht="47" x14ac:dyDescent="0.2">
      <c r="A19" s="3" t="s">
        <v>29</v>
      </c>
      <c r="B19" s="26"/>
      <c r="C19" s="26"/>
      <c r="D19" s="26"/>
      <c r="E19" s="26"/>
      <c r="F19" s="26"/>
      <c r="G19" s="26"/>
      <c r="H19" s="25">
        <v>0</v>
      </c>
      <c r="I19" s="31">
        <v>0</v>
      </c>
      <c r="J19" s="31">
        <v>64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26">
        <v>48</v>
      </c>
      <c r="R19" s="26">
        <v>22</v>
      </c>
      <c r="S19" s="26">
        <v>12</v>
      </c>
      <c r="T19" s="31">
        <v>0</v>
      </c>
      <c r="U19" s="31">
        <v>0</v>
      </c>
      <c r="V19" s="27">
        <v>4</v>
      </c>
    </row>
    <row r="20" spans="1:36" ht="47" x14ac:dyDescent="0.2">
      <c r="A20" s="3" t="s">
        <v>39</v>
      </c>
      <c r="B20" s="26"/>
      <c r="C20" s="26"/>
      <c r="D20" s="26"/>
      <c r="E20" s="26"/>
      <c r="F20" s="26"/>
      <c r="G20" s="26"/>
      <c r="H20" s="26"/>
      <c r="I20" s="25">
        <v>0</v>
      </c>
      <c r="J20" s="39">
        <v>108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26">
        <v>64</v>
      </c>
      <c r="R20" s="31">
        <v>0</v>
      </c>
      <c r="S20" s="26">
        <v>112</v>
      </c>
      <c r="T20" s="31">
        <v>0</v>
      </c>
      <c r="U20" s="31">
        <v>0</v>
      </c>
      <c r="V20" s="27">
        <v>6</v>
      </c>
    </row>
    <row r="21" spans="1:36" ht="47" x14ac:dyDescent="0.2">
      <c r="A21" s="3" t="s">
        <v>40</v>
      </c>
      <c r="B21" s="26"/>
      <c r="C21" s="26"/>
      <c r="D21" s="26"/>
      <c r="E21" s="26"/>
      <c r="F21" s="26"/>
      <c r="G21" s="26"/>
      <c r="H21" s="26"/>
      <c r="I21" s="26"/>
      <c r="J21" s="25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26">
        <v>8</v>
      </c>
      <c r="R21" s="31">
        <v>0</v>
      </c>
      <c r="S21" s="26">
        <v>6</v>
      </c>
      <c r="T21" s="31">
        <v>0</v>
      </c>
      <c r="U21" s="31">
        <v>0</v>
      </c>
      <c r="V21" s="32">
        <v>0</v>
      </c>
    </row>
    <row r="22" spans="1:36" ht="47" x14ac:dyDescent="0.2">
      <c r="A22" s="3" t="s">
        <v>28</v>
      </c>
      <c r="B22" s="26"/>
      <c r="C22" s="26"/>
      <c r="D22" s="26"/>
      <c r="E22" s="26"/>
      <c r="F22" s="26"/>
      <c r="G22" s="26"/>
      <c r="H22" s="26"/>
      <c r="I22" s="26"/>
      <c r="J22" s="26"/>
      <c r="K22" s="25">
        <v>0</v>
      </c>
      <c r="L22" s="26">
        <v>12</v>
      </c>
      <c r="M22" s="26">
        <v>24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26">
        <v>4</v>
      </c>
      <c r="T22" s="31">
        <v>0</v>
      </c>
      <c r="U22" s="31">
        <v>0</v>
      </c>
      <c r="V22" s="27">
        <v>8</v>
      </c>
    </row>
    <row r="23" spans="1:36" ht="47" x14ac:dyDescent="0.2">
      <c r="A23" s="3" t="s">
        <v>41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5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27">
        <v>6</v>
      </c>
    </row>
    <row r="24" spans="1:36" ht="47" x14ac:dyDescent="0.2">
      <c r="A24" s="3" t="s">
        <v>30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5">
        <v>0</v>
      </c>
      <c r="N24" s="31">
        <v>0</v>
      </c>
      <c r="O24" s="31">
        <v>0</v>
      </c>
      <c r="P24" s="31">
        <v>0</v>
      </c>
      <c r="Q24" s="31">
        <v>0</v>
      </c>
      <c r="R24" s="26">
        <v>22</v>
      </c>
      <c r="S24" s="26">
        <v>12</v>
      </c>
      <c r="T24" s="31">
        <v>0</v>
      </c>
      <c r="U24" s="31">
        <v>0</v>
      </c>
      <c r="V24" s="27">
        <v>4</v>
      </c>
    </row>
    <row r="25" spans="1:36" ht="47" x14ac:dyDescent="0.2">
      <c r="A25" s="3" t="s">
        <v>42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5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27">
        <v>6</v>
      </c>
    </row>
    <row r="26" spans="1:36" ht="47" x14ac:dyDescent="0.2">
      <c r="A26" s="3" t="s">
        <v>31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5">
        <v>0</v>
      </c>
      <c r="P26" s="31">
        <v>0</v>
      </c>
      <c r="Q26" s="31">
        <v>0</v>
      </c>
      <c r="R26" s="26">
        <v>112</v>
      </c>
      <c r="S26" s="26">
        <v>154</v>
      </c>
      <c r="T26" s="31">
        <v>0</v>
      </c>
      <c r="U26" s="31">
        <v>0</v>
      </c>
      <c r="V26" s="32">
        <v>0</v>
      </c>
    </row>
    <row r="27" spans="1:36" ht="47" x14ac:dyDescent="0.2">
      <c r="A27" s="3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5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2">
        <v>0</v>
      </c>
      <c r="AH27" s="23"/>
      <c r="AI27" s="23"/>
      <c r="AJ27" s="23"/>
    </row>
    <row r="28" spans="1:36" ht="47" x14ac:dyDescent="0.2">
      <c r="A28" s="3" t="s">
        <v>44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5">
        <v>0</v>
      </c>
      <c r="R28" s="31">
        <v>0</v>
      </c>
      <c r="S28" s="31">
        <v>0</v>
      </c>
      <c r="T28" s="31">
        <v>0</v>
      </c>
      <c r="U28" s="31">
        <v>0</v>
      </c>
      <c r="V28" s="32">
        <v>0</v>
      </c>
      <c r="AH28" s="23"/>
    </row>
    <row r="29" spans="1:36" ht="47" x14ac:dyDescent="0.2">
      <c r="A29" s="3" t="s">
        <v>45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5">
        <v>0</v>
      </c>
      <c r="S29" s="26">
        <v>144</v>
      </c>
      <c r="T29" s="31">
        <v>0</v>
      </c>
      <c r="U29" s="31">
        <v>16</v>
      </c>
      <c r="V29" s="32">
        <v>0</v>
      </c>
      <c r="AH29" s="23"/>
    </row>
    <row r="30" spans="1:36" ht="47" x14ac:dyDescent="0.2">
      <c r="A30" s="3" t="s">
        <v>46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5">
        <v>0</v>
      </c>
      <c r="T30" s="31">
        <v>0</v>
      </c>
      <c r="U30" s="31">
        <v>22</v>
      </c>
      <c r="V30" s="32">
        <v>0</v>
      </c>
      <c r="AH30" s="23"/>
    </row>
    <row r="31" spans="1:36" ht="47" x14ac:dyDescent="0.2">
      <c r="A31" s="3" t="s">
        <v>47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5">
        <v>0</v>
      </c>
      <c r="U31" s="26">
        <v>30</v>
      </c>
      <c r="V31" s="32">
        <v>0</v>
      </c>
      <c r="AH31" s="23"/>
    </row>
    <row r="32" spans="1:36" ht="47" x14ac:dyDescent="0.2">
      <c r="A32" s="3" t="s">
        <v>48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5">
        <v>0</v>
      </c>
      <c r="V32" s="32">
        <v>0</v>
      </c>
      <c r="AH32" s="23"/>
    </row>
    <row r="33" spans="1:39" ht="48" thickBot="1" x14ac:dyDescent="0.25">
      <c r="A33" s="5" t="s">
        <v>49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0">
        <v>0</v>
      </c>
      <c r="AH33" s="23"/>
      <c r="AL33" s="23"/>
      <c r="AM33" s="23"/>
    </row>
    <row r="34" spans="1:39" ht="17" thickBot="1" x14ac:dyDescent="0.25">
      <c r="AH34" s="23"/>
      <c r="AK34" s="24"/>
      <c r="AM34" s="24"/>
    </row>
    <row r="35" spans="1:39" ht="48" thickBot="1" x14ac:dyDescent="0.6">
      <c r="A35" s="245" t="s">
        <v>112</v>
      </c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7"/>
    </row>
    <row r="36" spans="1:39" ht="84" customHeight="1" x14ac:dyDescent="0.2">
      <c r="A36" s="6" t="s">
        <v>32</v>
      </c>
      <c r="B36" s="21" t="s">
        <v>33</v>
      </c>
      <c r="C36" s="1" t="s">
        <v>34</v>
      </c>
      <c r="D36" s="1" t="s">
        <v>35</v>
      </c>
      <c r="E36" s="1" t="s">
        <v>36</v>
      </c>
      <c r="F36" s="1" t="s">
        <v>37</v>
      </c>
      <c r="G36" s="1" t="s">
        <v>38</v>
      </c>
      <c r="H36" s="21" t="s">
        <v>29</v>
      </c>
      <c r="I36" s="21" t="s">
        <v>39</v>
      </c>
      <c r="J36" s="21" t="s">
        <v>40</v>
      </c>
      <c r="K36" s="21" t="s">
        <v>28</v>
      </c>
      <c r="L36" s="21" t="s">
        <v>41</v>
      </c>
      <c r="M36" s="21" t="s">
        <v>30</v>
      </c>
      <c r="N36" s="21" t="s">
        <v>42</v>
      </c>
      <c r="O36" s="21" t="s">
        <v>31</v>
      </c>
      <c r="P36" s="21" t="s">
        <v>43</v>
      </c>
      <c r="Q36" s="21" t="s">
        <v>44</v>
      </c>
      <c r="R36" s="21" t="s">
        <v>45</v>
      </c>
      <c r="S36" s="21" t="s">
        <v>46</v>
      </c>
      <c r="T36" s="21" t="s">
        <v>47</v>
      </c>
      <c r="U36" s="21" t="s">
        <v>48</v>
      </c>
      <c r="V36" s="22" t="s">
        <v>49</v>
      </c>
    </row>
    <row r="37" spans="1:39" ht="47" x14ac:dyDescent="0.2">
      <c r="A37" s="3" t="s">
        <v>33</v>
      </c>
      <c r="B37" s="25">
        <v>0</v>
      </c>
      <c r="C37" s="26" t="s">
        <v>53</v>
      </c>
      <c r="D37" s="26" t="s">
        <v>53</v>
      </c>
      <c r="E37" s="26" t="s">
        <v>55</v>
      </c>
      <c r="F37" s="31" t="s">
        <v>58</v>
      </c>
      <c r="G37" s="31" t="s">
        <v>58</v>
      </c>
      <c r="H37" s="26" t="s">
        <v>55</v>
      </c>
      <c r="I37" s="31" t="s">
        <v>58</v>
      </c>
      <c r="J37" s="31" t="s">
        <v>58</v>
      </c>
      <c r="K37" s="31" t="s">
        <v>58</v>
      </c>
      <c r="L37" s="31" t="s">
        <v>58</v>
      </c>
      <c r="M37" s="31" t="s">
        <v>58</v>
      </c>
      <c r="N37" s="26" t="s">
        <v>56</v>
      </c>
      <c r="O37" s="31" t="s">
        <v>58</v>
      </c>
      <c r="P37" s="31" t="s">
        <v>58</v>
      </c>
      <c r="Q37" s="31" t="s">
        <v>58</v>
      </c>
      <c r="R37" s="31" t="s">
        <v>58</v>
      </c>
      <c r="S37" s="26" t="s">
        <v>56</v>
      </c>
      <c r="T37" s="31" t="s">
        <v>58</v>
      </c>
      <c r="U37" s="31" t="s">
        <v>58</v>
      </c>
      <c r="V37" s="32" t="s">
        <v>58</v>
      </c>
    </row>
    <row r="38" spans="1:39" ht="47" x14ac:dyDescent="0.2">
      <c r="A38" s="4" t="s">
        <v>34</v>
      </c>
      <c r="B38" s="26"/>
      <c r="C38" s="25">
        <v>0</v>
      </c>
      <c r="D38" s="26" t="s">
        <v>53</v>
      </c>
      <c r="E38" s="26" t="s">
        <v>55</v>
      </c>
      <c r="F38" s="26" t="s">
        <v>54</v>
      </c>
      <c r="G38" s="26" t="s">
        <v>55</v>
      </c>
      <c r="H38" s="26" t="s">
        <v>55</v>
      </c>
      <c r="I38" s="26" t="s">
        <v>55</v>
      </c>
      <c r="J38" s="26" t="s">
        <v>56</v>
      </c>
      <c r="K38" s="26" t="s">
        <v>55</v>
      </c>
      <c r="L38" s="31" t="s">
        <v>58</v>
      </c>
      <c r="M38" s="31" t="s">
        <v>58</v>
      </c>
      <c r="N38" s="31" t="s">
        <v>58</v>
      </c>
      <c r="O38" s="31" t="s">
        <v>58</v>
      </c>
      <c r="P38" s="26" t="s">
        <v>56</v>
      </c>
      <c r="Q38" s="26" t="s">
        <v>56</v>
      </c>
      <c r="R38" s="26" t="s">
        <v>54</v>
      </c>
      <c r="S38" s="26" t="s">
        <v>55</v>
      </c>
      <c r="T38" s="26" t="s">
        <v>56</v>
      </c>
      <c r="U38" s="26" t="s">
        <v>56</v>
      </c>
      <c r="V38" s="27" t="s">
        <v>57</v>
      </c>
    </row>
    <row r="39" spans="1:39" ht="47" x14ac:dyDescent="0.2">
      <c r="A39" s="4" t="s">
        <v>35</v>
      </c>
      <c r="B39" s="26"/>
      <c r="C39" s="26"/>
      <c r="D39" s="25">
        <v>0</v>
      </c>
      <c r="E39" s="26" t="s">
        <v>55</v>
      </c>
      <c r="F39" s="31" t="s">
        <v>58</v>
      </c>
      <c r="G39" s="26" t="s">
        <v>56</v>
      </c>
      <c r="H39" s="26" t="s">
        <v>56</v>
      </c>
      <c r="I39" s="26" t="s">
        <v>56</v>
      </c>
      <c r="J39" s="31" t="s">
        <v>58</v>
      </c>
      <c r="K39" s="26" t="s">
        <v>55</v>
      </c>
      <c r="L39" s="26" t="s">
        <v>54</v>
      </c>
      <c r="M39" s="26" t="s">
        <v>55</v>
      </c>
      <c r="N39" s="26" t="s">
        <v>56</v>
      </c>
      <c r="O39" s="26" t="s">
        <v>55</v>
      </c>
      <c r="P39" s="26" t="s">
        <v>56</v>
      </c>
      <c r="Q39" s="26" t="s">
        <v>56</v>
      </c>
      <c r="R39" s="26" t="s">
        <v>56</v>
      </c>
      <c r="S39" s="26" t="s">
        <v>56</v>
      </c>
      <c r="T39" s="26" t="s">
        <v>56</v>
      </c>
      <c r="U39" s="26" t="s">
        <v>57</v>
      </c>
      <c r="V39" s="27" t="s">
        <v>56</v>
      </c>
    </row>
    <row r="40" spans="1:39" ht="47" x14ac:dyDescent="0.2">
      <c r="A40" s="4" t="s">
        <v>36</v>
      </c>
      <c r="B40" s="26"/>
      <c r="C40" s="28"/>
      <c r="D40" s="26"/>
      <c r="E40" s="25">
        <v>0</v>
      </c>
      <c r="F40" s="26" t="s">
        <v>55</v>
      </c>
      <c r="G40" s="26" t="s">
        <v>57</v>
      </c>
      <c r="H40" s="26" t="s">
        <v>55</v>
      </c>
      <c r="I40" s="26" t="s">
        <v>53</v>
      </c>
      <c r="J40" s="26" t="s">
        <v>55</v>
      </c>
      <c r="K40" s="26" t="s">
        <v>53</v>
      </c>
      <c r="L40" s="26" t="s">
        <v>54</v>
      </c>
      <c r="M40" s="26" t="s">
        <v>54</v>
      </c>
      <c r="N40" s="26" t="s">
        <v>56</v>
      </c>
      <c r="O40" s="26" t="s">
        <v>53</v>
      </c>
      <c r="P40" s="26" t="s">
        <v>54</v>
      </c>
      <c r="Q40" s="26" t="s">
        <v>54</v>
      </c>
      <c r="R40" s="26" t="s">
        <v>56</v>
      </c>
      <c r="S40" s="26" t="s">
        <v>54</v>
      </c>
      <c r="T40" s="31" t="s">
        <v>58</v>
      </c>
      <c r="U40" s="31" t="s">
        <v>58</v>
      </c>
      <c r="V40" s="54" t="s">
        <v>58</v>
      </c>
    </row>
    <row r="41" spans="1:39" ht="47" x14ac:dyDescent="0.2">
      <c r="A41" s="4" t="s">
        <v>37</v>
      </c>
      <c r="B41" s="26"/>
      <c r="C41" s="26"/>
      <c r="D41" s="26"/>
      <c r="E41" s="26"/>
      <c r="F41" s="25">
        <v>0</v>
      </c>
      <c r="G41" s="26" t="s">
        <v>55</v>
      </c>
      <c r="H41" s="31" t="s">
        <v>58</v>
      </c>
      <c r="I41" s="31" t="s">
        <v>58</v>
      </c>
      <c r="J41" s="31" t="s">
        <v>58</v>
      </c>
      <c r="K41" s="31" t="s">
        <v>58</v>
      </c>
      <c r="L41" s="26" t="s">
        <v>56</v>
      </c>
      <c r="M41" s="26" t="s">
        <v>55</v>
      </c>
      <c r="N41" s="26" t="s">
        <v>56</v>
      </c>
      <c r="O41" s="26" t="s">
        <v>54</v>
      </c>
      <c r="P41" s="26" t="s">
        <v>57</v>
      </c>
      <c r="Q41" s="26" t="s">
        <v>57</v>
      </c>
      <c r="R41" s="26" t="s">
        <v>54</v>
      </c>
      <c r="S41" s="31" t="s">
        <v>58</v>
      </c>
      <c r="T41" s="31" t="s">
        <v>58</v>
      </c>
      <c r="U41" s="31" t="s">
        <v>58</v>
      </c>
      <c r="V41" s="32" t="s">
        <v>58</v>
      </c>
    </row>
    <row r="42" spans="1:39" ht="47" x14ac:dyDescent="0.2">
      <c r="A42" s="4" t="s">
        <v>38</v>
      </c>
      <c r="B42" s="26"/>
      <c r="C42" s="26"/>
      <c r="D42" s="26"/>
      <c r="E42" s="26"/>
      <c r="F42" s="26"/>
      <c r="G42" s="25">
        <v>0</v>
      </c>
      <c r="H42" s="31" t="s">
        <v>58</v>
      </c>
      <c r="I42" s="31" t="s">
        <v>58</v>
      </c>
      <c r="J42" s="31" t="s">
        <v>58</v>
      </c>
      <c r="K42" s="31" t="s">
        <v>58</v>
      </c>
      <c r="L42" s="26" t="s">
        <v>56</v>
      </c>
      <c r="M42" s="26" t="s">
        <v>55</v>
      </c>
      <c r="N42" s="26" t="s">
        <v>56</v>
      </c>
      <c r="O42" s="26" t="s">
        <v>56</v>
      </c>
      <c r="P42" s="31" t="s">
        <v>58</v>
      </c>
      <c r="Q42" s="26" t="s">
        <v>56</v>
      </c>
      <c r="R42" s="26" t="s">
        <v>55</v>
      </c>
      <c r="S42" s="31" t="s">
        <v>58</v>
      </c>
      <c r="T42" s="31" t="s">
        <v>58</v>
      </c>
      <c r="U42" s="31" t="s">
        <v>58</v>
      </c>
      <c r="V42" s="32" t="s">
        <v>58</v>
      </c>
    </row>
    <row r="43" spans="1:39" ht="47" x14ac:dyDescent="0.2">
      <c r="A43" s="3" t="s">
        <v>29</v>
      </c>
      <c r="B43" s="26"/>
      <c r="C43" s="26"/>
      <c r="D43" s="26"/>
      <c r="E43" s="26"/>
      <c r="F43" s="26"/>
      <c r="G43" s="26"/>
      <c r="H43" s="25">
        <v>0</v>
      </c>
      <c r="I43" s="31" t="s">
        <v>58</v>
      </c>
      <c r="J43" s="31" t="s">
        <v>55</v>
      </c>
      <c r="K43" s="31" t="s">
        <v>58</v>
      </c>
      <c r="L43" s="31" t="s">
        <v>58</v>
      </c>
      <c r="M43" s="31" t="s">
        <v>58</v>
      </c>
      <c r="N43" s="31" t="s">
        <v>58</v>
      </c>
      <c r="O43" s="31" t="s">
        <v>58</v>
      </c>
      <c r="P43" s="31" t="s">
        <v>58</v>
      </c>
      <c r="Q43" s="26" t="s">
        <v>55</v>
      </c>
      <c r="R43" s="26" t="s">
        <v>56</v>
      </c>
      <c r="S43" s="26" t="s">
        <v>56</v>
      </c>
      <c r="T43" s="31" t="s">
        <v>58</v>
      </c>
      <c r="U43" s="31" t="s">
        <v>58</v>
      </c>
      <c r="V43" s="27" t="s">
        <v>57</v>
      </c>
    </row>
    <row r="44" spans="1:39" ht="47" x14ac:dyDescent="0.2">
      <c r="A44" s="3" t="s">
        <v>39</v>
      </c>
      <c r="B44" s="26"/>
      <c r="C44" s="26"/>
      <c r="D44" s="26"/>
      <c r="E44" s="26"/>
      <c r="F44" s="26"/>
      <c r="G44" s="26"/>
      <c r="H44" s="26"/>
      <c r="I44" s="25">
        <v>0</v>
      </c>
      <c r="J44" s="39" t="s">
        <v>53</v>
      </c>
      <c r="K44" s="31" t="s">
        <v>58</v>
      </c>
      <c r="L44" s="31" t="s">
        <v>58</v>
      </c>
      <c r="M44" s="31" t="s">
        <v>58</v>
      </c>
      <c r="N44" s="31" t="s">
        <v>58</v>
      </c>
      <c r="O44" s="31" t="s">
        <v>58</v>
      </c>
      <c r="P44" s="31" t="s">
        <v>58</v>
      </c>
      <c r="Q44" s="26" t="s">
        <v>55</v>
      </c>
      <c r="R44" s="31" t="s">
        <v>58</v>
      </c>
      <c r="S44" s="26" t="s">
        <v>53</v>
      </c>
      <c r="T44" s="31" t="s">
        <v>58</v>
      </c>
      <c r="U44" s="31" t="s">
        <v>58</v>
      </c>
      <c r="V44" s="27" t="s">
        <v>57</v>
      </c>
    </row>
    <row r="45" spans="1:39" ht="47" x14ac:dyDescent="0.2">
      <c r="A45" s="3" t="s">
        <v>40</v>
      </c>
      <c r="B45" s="26"/>
      <c r="C45" s="26"/>
      <c r="D45" s="26"/>
      <c r="E45" s="26"/>
      <c r="F45" s="26"/>
      <c r="G45" s="26"/>
      <c r="H45" s="26"/>
      <c r="I45" s="26"/>
      <c r="J45" s="25">
        <v>0</v>
      </c>
      <c r="K45" s="31" t="s">
        <v>58</v>
      </c>
      <c r="L45" s="31" t="s">
        <v>58</v>
      </c>
      <c r="M45" s="31" t="s">
        <v>58</v>
      </c>
      <c r="N45" s="31" t="s">
        <v>58</v>
      </c>
      <c r="O45" s="31" t="s">
        <v>58</v>
      </c>
      <c r="P45" s="31" t="s">
        <v>58</v>
      </c>
      <c r="Q45" s="26" t="s">
        <v>57</v>
      </c>
      <c r="R45" s="31" t="s">
        <v>58</v>
      </c>
      <c r="S45" s="26" t="s">
        <v>57</v>
      </c>
      <c r="T45" s="31" t="s">
        <v>58</v>
      </c>
      <c r="U45" s="31" t="s">
        <v>58</v>
      </c>
      <c r="V45" s="32" t="s">
        <v>58</v>
      </c>
    </row>
    <row r="46" spans="1:39" ht="47" x14ac:dyDescent="0.2">
      <c r="A46" s="3" t="s">
        <v>28</v>
      </c>
      <c r="B46" s="26"/>
      <c r="C46" s="26"/>
      <c r="D46" s="26"/>
      <c r="E46" s="26"/>
      <c r="F46" s="26"/>
      <c r="G46" s="26"/>
      <c r="H46" s="26"/>
      <c r="I46" s="26"/>
      <c r="J46" s="26"/>
      <c r="K46" s="25">
        <v>0</v>
      </c>
      <c r="L46" s="26" t="s">
        <v>56</v>
      </c>
      <c r="M46" s="26" t="s">
        <v>56</v>
      </c>
      <c r="N46" s="31" t="s">
        <v>58</v>
      </c>
      <c r="O46" s="31" t="s">
        <v>58</v>
      </c>
      <c r="P46" s="31" t="s">
        <v>58</v>
      </c>
      <c r="Q46" s="31" t="s">
        <v>58</v>
      </c>
      <c r="R46" s="31" t="s">
        <v>58</v>
      </c>
      <c r="S46" s="26" t="s">
        <v>57</v>
      </c>
      <c r="T46" s="31" t="s">
        <v>58</v>
      </c>
      <c r="U46" s="31" t="s">
        <v>58</v>
      </c>
      <c r="V46" s="27" t="s">
        <v>57</v>
      </c>
    </row>
    <row r="47" spans="1:39" ht="47" x14ac:dyDescent="0.2">
      <c r="A47" s="3" t="s">
        <v>41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5">
        <v>0</v>
      </c>
      <c r="M47" s="31" t="s">
        <v>58</v>
      </c>
      <c r="N47" s="31" t="s">
        <v>58</v>
      </c>
      <c r="O47" s="31" t="s">
        <v>58</v>
      </c>
      <c r="P47" s="31" t="s">
        <v>58</v>
      </c>
      <c r="Q47" s="31" t="s">
        <v>58</v>
      </c>
      <c r="R47" s="31" t="s">
        <v>58</v>
      </c>
      <c r="S47" s="31" t="s">
        <v>58</v>
      </c>
      <c r="T47" s="31" t="s">
        <v>58</v>
      </c>
      <c r="U47" s="31" t="s">
        <v>58</v>
      </c>
      <c r="V47" s="27" t="s">
        <v>57</v>
      </c>
    </row>
    <row r="48" spans="1:39" ht="47" x14ac:dyDescent="0.2">
      <c r="A48" s="3" t="s">
        <v>30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5">
        <v>0</v>
      </c>
      <c r="N48" s="31" t="s">
        <v>58</v>
      </c>
      <c r="O48" s="31" t="s">
        <v>58</v>
      </c>
      <c r="P48" s="31" t="s">
        <v>58</v>
      </c>
      <c r="Q48" s="31" t="s">
        <v>58</v>
      </c>
      <c r="R48" s="26" t="s">
        <v>56</v>
      </c>
      <c r="S48" s="26" t="s">
        <v>56</v>
      </c>
      <c r="T48" s="31" t="s">
        <v>58</v>
      </c>
      <c r="U48" s="31" t="s">
        <v>58</v>
      </c>
      <c r="V48" s="27" t="s">
        <v>57</v>
      </c>
    </row>
    <row r="49" spans="1:22" ht="47" x14ac:dyDescent="0.2">
      <c r="A49" s="3" t="s">
        <v>42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5">
        <v>0</v>
      </c>
      <c r="O49" s="31" t="s">
        <v>58</v>
      </c>
      <c r="P49" s="31" t="s">
        <v>58</v>
      </c>
      <c r="Q49" s="31" t="s">
        <v>58</v>
      </c>
      <c r="R49" s="31" t="s">
        <v>58</v>
      </c>
      <c r="S49" s="31" t="s">
        <v>58</v>
      </c>
      <c r="T49" s="31" t="s">
        <v>58</v>
      </c>
      <c r="U49" s="31" t="s">
        <v>58</v>
      </c>
      <c r="V49" s="27" t="s">
        <v>57</v>
      </c>
    </row>
    <row r="50" spans="1:22" ht="47" x14ac:dyDescent="0.2">
      <c r="A50" s="3" t="s">
        <v>31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5">
        <v>0</v>
      </c>
      <c r="P50" s="31" t="s">
        <v>58</v>
      </c>
      <c r="Q50" s="31" t="s">
        <v>58</v>
      </c>
      <c r="R50" s="26" t="s">
        <v>53</v>
      </c>
      <c r="S50" s="26" t="s">
        <v>53</v>
      </c>
      <c r="T50" s="31" t="s">
        <v>58</v>
      </c>
      <c r="U50" s="31" t="s">
        <v>58</v>
      </c>
      <c r="V50" s="32" t="s">
        <v>58</v>
      </c>
    </row>
    <row r="51" spans="1:22" ht="47" x14ac:dyDescent="0.2">
      <c r="A51" s="3" t="s">
        <v>43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5">
        <v>0</v>
      </c>
      <c r="Q51" s="31" t="s">
        <v>58</v>
      </c>
      <c r="R51" s="31" t="s">
        <v>58</v>
      </c>
      <c r="S51" s="31" t="s">
        <v>58</v>
      </c>
      <c r="T51" s="31" t="s">
        <v>58</v>
      </c>
      <c r="U51" s="31" t="s">
        <v>58</v>
      </c>
      <c r="V51" s="32" t="s">
        <v>58</v>
      </c>
    </row>
    <row r="52" spans="1:22" ht="47" x14ac:dyDescent="0.2">
      <c r="A52" s="3" t="s">
        <v>44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5">
        <v>0</v>
      </c>
      <c r="R52" s="31" t="s">
        <v>58</v>
      </c>
      <c r="S52" s="31" t="s">
        <v>58</v>
      </c>
      <c r="T52" s="31" t="s">
        <v>58</v>
      </c>
      <c r="U52" s="31" t="s">
        <v>58</v>
      </c>
      <c r="V52" s="32" t="s">
        <v>58</v>
      </c>
    </row>
    <row r="53" spans="1:22" ht="47" x14ac:dyDescent="0.2">
      <c r="A53" s="3" t="s">
        <v>45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5">
        <v>0</v>
      </c>
      <c r="S53" s="26" t="s">
        <v>53</v>
      </c>
      <c r="T53" s="31" t="s">
        <v>58</v>
      </c>
      <c r="U53" s="31" t="s">
        <v>56</v>
      </c>
      <c r="V53" s="32" t="s">
        <v>58</v>
      </c>
    </row>
    <row r="54" spans="1:22" ht="47" x14ac:dyDescent="0.2">
      <c r="A54" s="3" t="s">
        <v>46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5">
        <v>0</v>
      </c>
      <c r="T54" s="31" t="s">
        <v>58</v>
      </c>
      <c r="U54" s="31" t="s">
        <v>56</v>
      </c>
      <c r="V54" s="32" t="s">
        <v>58</v>
      </c>
    </row>
    <row r="55" spans="1:22" ht="47" x14ac:dyDescent="0.2">
      <c r="A55" s="3" t="s">
        <v>47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5">
        <v>0</v>
      </c>
      <c r="U55" s="26" t="s">
        <v>55</v>
      </c>
      <c r="V55" s="32" t="s">
        <v>58</v>
      </c>
    </row>
    <row r="56" spans="1:22" ht="47" x14ac:dyDescent="0.2">
      <c r="A56" s="3" t="s">
        <v>48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5">
        <v>0</v>
      </c>
      <c r="V56" s="32" t="s">
        <v>58</v>
      </c>
    </row>
    <row r="57" spans="1:22" ht="48" thickBot="1" x14ac:dyDescent="0.25">
      <c r="A57" s="5" t="s">
        <v>49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30">
        <v>0</v>
      </c>
    </row>
  </sheetData>
  <mergeCells count="23">
    <mergeCell ref="D4:E4"/>
    <mergeCell ref="F4:G4"/>
    <mergeCell ref="F3:G3"/>
    <mergeCell ref="B5:C5"/>
    <mergeCell ref="D5:E5"/>
    <mergeCell ref="F5:G5"/>
    <mergeCell ref="B3:C3"/>
    <mergeCell ref="D3:E3"/>
    <mergeCell ref="B4:C4"/>
    <mergeCell ref="A35:V35"/>
    <mergeCell ref="B8:C8"/>
    <mergeCell ref="D8:E8"/>
    <mergeCell ref="F8:G8"/>
    <mergeCell ref="B9:C9"/>
    <mergeCell ref="D9:E9"/>
    <mergeCell ref="F9:G9"/>
    <mergeCell ref="A11:V11"/>
    <mergeCell ref="B6:C6"/>
    <mergeCell ref="D6:E6"/>
    <mergeCell ref="F6:G6"/>
    <mergeCell ref="B7:C7"/>
    <mergeCell ref="D7:E7"/>
    <mergeCell ref="F7:G7"/>
  </mergeCells>
  <conditionalFormatting sqref="B13:V33">
    <cfRule type="cellIs" priority="1" operator="between">
      <formula>1</formula>
      <formula>9</formula>
    </cfRule>
    <cfRule type="cellIs" dxfId="23" priority="6" operator="between">
      <formula>10</formula>
      <formula>29</formula>
    </cfRule>
    <cfRule type="cellIs" dxfId="22" priority="7" operator="between">
      <formula>30</formula>
      <formula>69</formula>
    </cfRule>
    <cfRule type="cellIs" dxfId="21" priority="8" operator="between">
      <formula>70</formula>
      <formula>107</formula>
    </cfRule>
    <cfRule type="cellIs" dxfId="20" priority="9" operator="greaterThan">
      <formula>108</formula>
    </cfRule>
  </conditionalFormatting>
  <conditionalFormatting sqref="B37:V57">
    <cfRule type="cellIs" dxfId="19" priority="2" operator="equal">
      <formula>"O"</formula>
    </cfRule>
    <cfRule type="cellIs" dxfId="18" priority="3" operator="equal">
      <formula>"I"</formula>
    </cfRule>
    <cfRule type="cellIs" dxfId="17" priority="4" operator="equal">
      <formula>"E"</formula>
    </cfRule>
    <cfRule type="cellIs" dxfId="16" priority="5" operator="equal">
      <formula>"A"</formula>
    </cfRule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80A3-4E3B-AB4C-840F-4F06DB676433}">
  <dimension ref="A1:AM57"/>
  <sheetViews>
    <sheetView zoomScale="36" zoomScaleNormal="63" workbookViewId="0">
      <selection activeCell="BE28" sqref="BE28"/>
    </sheetView>
  </sheetViews>
  <sheetFormatPr baseColWidth="10" defaultRowHeight="16" x14ac:dyDescent="0.2"/>
  <cols>
    <col min="1" max="1" width="20.1640625" customWidth="1"/>
    <col min="2" max="22" width="15.83203125" customWidth="1"/>
    <col min="26" max="29" width="13.83203125" customWidth="1"/>
    <col min="30" max="30" width="20" bestFit="1" customWidth="1"/>
    <col min="31" max="31" width="13" bestFit="1" customWidth="1"/>
    <col min="32" max="32" width="10.1640625" bestFit="1" customWidth="1"/>
    <col min="33" max="33" width="11.83203125" bestFit="1" customWidth="1"/>
    <col min="34" max="34" width="14.1640625" bestFit="1" customWidth="1"/>
    <col min="35" max="35" width="11.33203125" bestFit="1" customWidth="1"/>
    <col min="36" max="36" width="11.83203125" bestFit="1" customWidth="1"/>
    <col min="37" max="37" width="12.5" bestFit="1" customWidth="1"/>
    <col min="38" max="38" width="13.33203125" bestFit="1" customWidth="1"/>
    <col min="39" max="39" width="11.33203125" bestFit="1" customWidth="1"/>
    <col min="40" max="40" width="14.83203125" bestFit="1" customWidth="1"/>
    <col min="41" max="41" width="15.6640625" bestFit="1" customWidth="1"/>
    <col min="42" max="42" width="14.5" bestFit="1" customWidth="1"/>
    <col min="43" max="43" width="12.1640625" bestFit="1" customWidth="1"/>
    <col min="44" max="44" width="16.5" bestFit="1" customWidth="1"/>
    <col min="45" max="45" width="12.1640625" bestFit="1" customWidth="1"/>
    <col min="46" max="46" width="9.83203125" bestFit="1" customWidth="1"/>
    <col min="47" max="47" width="14.5" bestFit="1" customWidth="1"/>
    <col min="48" max="48" width="16.83203125" bestFit="1" customWidth="1"/>
    <col min="49" max="49" width="13" bestFit="1" customWidth="1"/>
    <col min="50" max="50" width="16" bestFit="1" customWidth="1"/>
    <col min="51" max="51" width="20" bestFit="1" customWidth="1"/>
  </cols>
  <sheetData>
    <row r="1" spans="1:22" ht="17" thickBot="1" x14ac:dyDescent="0.25"/>
    <row r="2" spans="1:22" ht="84" customHeight="1" thickBot="1" x14ac:dyDescent="0.45">
      <c r="B2" s="55" t="s">
        <v>113</v>
      </c>
      <c r="C2" s="273" t="s">
        <v>114</v>
      </c>
      <c r="D2" s="274"/>
      <c r="E2" s="274"/>
      <c r="F2" s="274"/>
      <c r="G2" s="275"/>
      <c r="I2" s="264" t="s">
        <v>51</v>
      </c>
      <c r="J2" s="265"/>
      <c r="K2" s="260" t="s">
        <v>52</v>
      </c>
      <c r="L2" s="265"/>
    </row>
    <row r="3" spans="1:22" ht="84" customHeight="1" x14ac:dyDescent="0.45">
      <c r="B3" s="40">
        <v>1</v>
      </c>
      <c r="C3" s="276" t="s">
        <v>116</v>
      </c>
      <c r="D3" s="277"/>
      <c r="E3" s="277"/>
      <c r="F3" s="277"/>
      <c r="G3" s="278"/>
      <c r="I3" s="256" t="s">
        <v>60</v>
      </c>
      <c r="J3" s="257"/>
      <c r="K3" s="258">
        <v>1</v>
      </c>
      <c r="L3" s="272"/>
    </row>
    <row r="4" spans="1:22" ht="84" customHeight="1" x14ac:dyDescent="0.45">
      <c r="B4" s="41">
        <v>2</v>
      </c>
      <c r="C4" s="269" t="s">
        <v>117</v>
      </c>
      <c r="D4" s="270"/>
      <c r="E4" s="270"/>
      <c r="F4" s="270"/>
      <c r="G4" s="271"/>
      <c r="I4" s="262" t="s">
        <v>61</v>
      </c>
      <c r="J4" s="263"/>
      <c r="K4" s="239">
        <v>0.75</v>
      </c>
      <c r="L4" s="268"/>
    </row>
    <row r="5" spans="1:22" ht="84" customHeight="1" x14ac:dyDescent="0.45">
      <c r="B5" s="41">
        <v>3</v>
      </c>
      <c r="C5" s="269" t="s">
        <v>118</v>
      </c>
      <c r="D5" s="270"/>
      <c r="E5" s="270"/>
      <c r="F5" s="270"/>
      <c r="G5" s="271"/>
      <c r="I5" s="237" t="s">
        <v>62</v>
      </c>
      <c r="J5" s="238"/>
      <c r="K5" s="239">
        <v>0.5</v>
      </c>
      <c r="L5" s="268"/>
    </row>
    <row r="6" spans="1:22" ht="84" customHeight="1" x14ac:dyDescent="0.45">
      <c r="B6" s="41">
        <v>4</v>
      </c>
      <c r="C6" s="269" t="s">
        <v>119</v>
      </c>
      <c r="D6" s="270"/>
      <c r="E6" s="270"/>
      <c r="F6" s="270"/>
      <c r="G6" s="271"/>
      <c r="I6" s="243" t="s">
        <v>63</v>
      </c>
      <c r="J6" s="244"/>
      <c r="K6" s="239">
        <v>0.25</v>
      </c>
      <c r="L6" s="268"/>
    </row>
    <row r="7" spans="1:22" ht="84" customHeight="1" x14ac:dyDescent="0.45">
      <c r="B7" s="41">
        <v>5</v>
      </c>
      <c r="C7" s="269" t="s">
        <v>120</v>
      </c>
      <c r="D7" s="270"/>
      <c r="E7" s="270"/>
      <c r="F7" s="270"/>
      <c r="G7" s="271"/>
      <c r="I7" s="248" t="s">
        <v>64</v>
      </c>
      <c r="J7" s="249"/>
      <c r="K7" s="239">
        <v>0</v>
      </c>
      <c r="L7" s="268"/>
    </row>
    <row r="8" spans="1:22" ht="84" customHeight="1" thickBot="1" x14ac:dyDescent="0.5">
      <c r="B8" s="41">
        <v>6</v>
      </c>
      <c r="C8" s="269" t="s">
        <v>121</v>
      </c>
      <c r="D8" s="270"/>
      <c r="E8" s="270"/>
      <c r="F8" s="270"/>
      <c r="G8" s="271"/>
      <c r="I8" s="252" t="s">
        <v>65</v>
      </c>
      <c r="J8" s="253"/>
      <c r="K8" s="254">
        <v>-0.25</v>
      </c>
      <c r="L8" s="282"/>
    </row>
    <row r="9" spans="1:22" ht="84" customHeight="1" thickBot="1" x14ac:dyDescent="0.25">
      <c r="B9" s="42">
        <v>7</v>
      </c>
      <c r="C9" s="279" t="s">
        <v>115</v>
      </c>
      <c r="D9" s="280"/>
      <c r="E9" s="280"/>
      <c r="F9" s="280"/>
      <c r="G9" s="281"/>
    </row>
    <row r="10" spans="1:22" ht="38" customHeight="1" thickBot="1" x14ac:dyDescent="0.5">
      <c r="B10" s="43"/>
      <c r="C10" s="43"/>
      <c r="D10" s="43"/>
      <c r="E10" s="43"/>
      <c r="F10" s="43"/>
      <c r="G10" s="43"/>
      <c r="H10" s="44"/>
      <c r="I10" s="45"/>
    </row>
    <row r="11" spans="1:22" ht="48" thickBot="1" x14ac:dyDescent="0.6">
      <c r="A11" s="245" t="s">
        <v>122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7"/>
    </row>
    <row r="12" spans="1:22" ht="56" x14ac:dyDescent="0.2">
      <c r="A12" s="6" t="s">
        <v>32</v>
      </c>
      <c r="B12" s="21" t="s">
        <v>33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38</v>
      </c>
      <c r="H12" s="21" t="s">
        <v>29</v>
      </c>
      <c r="I12" s="21" t="s">
        <v>39</v>
      </c>
      <c r="J12" s="21" t="s">
        <v>40</v>
      </c>
      <c r="K12" s="21" t="s">
        <v>28</v>
      </c>
      <c r="L12" s="21" t="s">
        <v>41</v>
      </c>
      <c r="M12" s="21" t="s">
        <v>30</v>
      </c>
      <c r="N12" s="21" t="s">
        <v>42</v>
      </c>
      <c r="O12" s="21" t="s">
        <v>31</v>
      </c>
      <c r="P12" s="21" t="s">
        <v>43</v>
      </c>
      <c r="Q12" s="21" t="s">
        <v>44</v>
      </c>
      <c r="R12" s="21" t="s">
        <v>45</v>
      </c>
      <c r="S12" s="21" t="s">
        <v>46</v>
      </c>
      <c r="T12" s="21" t="s">
        <v>47</v>
      </c>
      <c r="U12" s="21" t="s">
        <v>48</v>
      </c>
      <c r="V12" s="22" t="s">
        <v>49</v>
      </c>
    </row>
    <row r="13" spans="1:22" ht="47" x14ac:dyDescent="0.2">
      <c r="A13" s="3" t="s">
        <v>33</v>
      </c>
      <c r="B13" s="25"/>
      <c r="C13" s="39">
        <v>1</v>
      </c>
      <c r="D13" s="39">
        <v>1</v>
      </c>
      <c r="E13" s="56">
        <v>5</v>
      </c>
      <c r="F13" s="56">
        <v>5</v>
      </c>
      <c r="G13" s="57">
        <v>2</v>
      </c>
      <c r="H13" s="58">
        <v>5</v>
      </c>
      <c r="I13" s="58">
        <v>5</v>
      </c>
      <c r="J13" s="57">
        <v>2</v>
      </c>
      <c r="K13" s="57">
        <v>2</v>
      </c>
      <c r="L13" s="57">
        <v>2</v>
      </c>
      <c r="M13" s="57">
        <v>2</v>
      </c>
      <c r="N13" s="31">
        <v>6</v>
      </c>
      <c r="O13" s="57">
        <v>2</v>
      </c>
      <c r="P13" s="57">
        <v>2</v>
      </c>
      <c r="Q13" s="57">
        <v>2</v>
      </c>
      <c r="R13" s="57">
        <v>2</v>
      </c>
      <c r="S13" s="57">
        <v>2</v>
      </c>
      <c r="T13" s="57">
        <v>2</v>
      </c>
      <c r="U13" s="57">
        <v>7</v>
      </c>
      <c r="V13" s="59">
        <v>7</v>
      </c>
    </row>
    <row r="14" spans="1:22" ht="47" x14ac:dyDescent="0.2">
      <c r="A14" s="4" t="s">
        <v>34</v>
      </c>
      <c r="B14" s="26"/>
      <c r="C14" s="25"/>
      <c r="D14" s="39">
        <v>1</v>
      </c>
      <c r="E14" s="56">
        <v>5</v>
      </c>
      <c r="F14" s="56">
        <v>5</v>
      </c>
      <c r="G14" s="57">
        <v>2</v>
      </c>
      <c r="H14" s="58">
        <v>5</v>
      </c>
      <c r="I14" s="58">
        <v>5</v>
      </c>
      <c r="J14" s="57">
        <v>2</v>
      </c>
      <c r="K14" s="57">
        <v>2</v>
      </c>
      <c r="L14" s="57">
        <v>2</v>
      </c>
      <c r="M14" s="57">
        <v>2</v>
      </c>
      <c r="N14" s="31">
        <v>6</v>
      </c>
      <c r="O14" s="57">
        <v>2</v>
      </c>
      <c r="P14" s="57">
        <v>2</v>
      </c>
      <c r="Q14" s="57">
        <v>2</v>
      </c>
      <c r="R14" s="57">
        <v>2</v>
      </c>
      <c r="S14" s="57">
        <v>2</v>
      </c>
      <c r="T14" s="57">
        <v>2</v>
      </c>
      <c r="U14" s="57">
        <v>7</v>
      </c>
      <c r="V14" s="59">
        <v>7</v>
      </c>
    </row>
    <row r="15" spans="1:22" ht="47" x14ac:dyDescent="0.2">
      <c r="A15" s="4" t="s">
        <v>35</v>
      </c>
      <c r="B15" s="26"/>
      <c r="C15" s="26"/>
      <c r="D15" s="25"/>
      <c r="E15" s="56">
        <v>5</v>
      </c>
      <c r="F15" s="56">
        <v>5</v>
      </c>
      <c r="G15" s="57">
        <v>2</v>
      </c>
      <c r="H15" s="58">
        <v>5</v>
      </c>
      <c r="I15" s="58">
        <v>5</v>
      </c>
      <c r="J15" s="57">
        <v>2</v>
      </c>
      <c r="K15" s="57">
        <v>2</v>
      </c>
      <c r="L15" s="57">
        <v>2</v>
      </c>
      <c r="M15" s="57">
        <v>2</v>
      </c>
      <c r="N15" s="31">
        <v>6</v>
      </c>
      <c r="O15" s="57">
        <v>2</v>
      </c>
      <c r="P15" s="57">
        <v>2</v>
      </c>
      <c r="Q15" s="57">
        <v>2</v>
      </c>
      <c r="R15" s="57">
        <v>2</v>
      </c>
      <c r="S15" s="57">
        <v>2</v>
      </c>
      <c r="T15" s="57">
        <v>2</v>
      </c>
      <c r="U15" s="57">
        <v>7</v>
      </c>
      <c r="V15" s="59">
        <v>7</v>
      </c>
    </row>
    <row r="16" spans="1:22" ht="47" x14ac:dyDescent="0.2">
      <c r="A16" s="4" t="s">
        <v>36</v>
      </c>
      <c r="B16" s="26"/>
      <c r="C16" s="28"/>
      <c r="D16" s="26"/>
      <c r="E16" s="25"/>
      <c r="F16" s="39">
        <v>1</v>
      </c>
      <c r="G16" s="57">
        <v>2</v>
      </c>
      <c r="H16" s="56">
        <v>5</v>
      </c>
      <c r="I16" s="56">
        <v>5</v>
      </c>
      <c r="J16" s="58">
        <v>5</v>
      </c>
      <c r="K16" s="58">
        <v>5</v>
      </c>
      <c r="L16" s="57">
        <v>2</v>
      </c>
      <c r="M16" s="57">
        <v>2</v>
      </c>
      <c r="N16" s="31">
        <v>6</v>
      </c>
      <c r="O16" s="57">
        <v>2</v>
      </c>
      <c r="P16" s="57">
        <v>2</v>
      </c>
      <c r="Q16" s="57">
        <v>2</v>
      </c>
      <c r="R16" s="57">
        <v>2</v>
      </c>
      <c r="S16" s="57">
        <v>2</v>
      </c>
      <c r="T16" s="57">
        <v>2</v>
      </c>
      <c r="U16" s="57">
        <v>7</v>
      </c>
      <c r="V16" s="59">
        <v>7</v>
      </c>
    </row>
    <row r="17" spans="1:39" ht="47" x14ac:dyDescent="0.2">
      <c r="A17" s="4" t="s">
        <v>37</v>
      </c>
      <c r="B17" s="26"/>
      <c r="C17" s="26"/>
      <c r="D17" s="26"/>
      <c r="E17" s="26"/>
      <c r="F17" s="25"/>
      <c r="G17" s="57">
        <v>2</v>
      </c>
      <c r="H17" s="56">
        <v>5</v>
      </c>
      <c r="I17" s="56">
        <v>5</v>
      </c>
      <c r="J17" s="58">
        <v>5</v>
      </c>
      <c r="K17" s="58">
        <v>5</v>
      </c>
      <c r="L17" s="57">
        <v>2</v>
      </c>
      <c r="M17" s="57">
        <v>2</v>
      </c>
      <c r="N17" s="31">
        <v>6</v>
      </c>
      <c r="O17" s="57">
        <v>2</v>
      </c>
      <c r="P17" s="57">
        <v>2</v>
      </c>
      <c r="Q17" s="57">
        <v>2</v>
      </c>
      <c r="R17" s="57">
        <v>2</v>
      </c>
      <c r="S17" s="57">
        <v>2</v>
      </c>
      <c r="T17" s="57">
        <v>2</v>
      </c>
      <c r="U17" s="57">
        <v>7</v>
      </c>
      <c r="V17" s="59">
        <v>7</v>
      </c>
    </row>
    <row r="18" spans="1:39" ht="47" x14ac:dyDescent="0.2">
      <c r="A18" s="4" t="s">
        <v>38</v>
      </c>
      <c r="B18" s="26"/>
      <c r="C18" s="26"/>
      <c r="D18" s="26"/>
      <c r="E18" s="26"/>
      <c r="F18" s="26"/>
      <c r="G18" s="25"/>
      <c r="H18" s="57">
        <v>2</v>
      </c>
      <c r="I18" s="57">
        <v>2</v>
      </c>
      <c r="J18" s="57">
        <v>2</v>
      </c>
      <c r="K18" s="57">
        <v>2</v>
      </c>
      <c r="L18" s="57">
        <v>2</v>
      </c>
      <c r="M18" s="57">
        <v>2</v>
      </c>
      <c r="N18" s="31">
        <v>6</v>
      </c>
      <c r="O18" s="57">
        <v>2</v>
      </c>
      <c r="P18" s="57">
        <v>2</v>
      </c>
      <c r="Q18" s="57">
        <v>2</v>
      </c>
      <c r="R18" s="56">
        <v>5</v>
      </c>
      <c r="S18" s="57">
        <v>2</v>
      </c>
      <c r="T18" s="57">
        <v>2</v>
      </c>
      <c r="U18" s="56">
        <v>5</v>
      </c>
      <c r="V18" s="61">
        <v>5</v>
      </c>
    </row>
    <row r="19" spans="1:39" ht="47" x14ac:dyDescent="0.2">
      <c r="A19" s="3" t="s">
        <v>29</v>
      </c>
      <c r="B19" s="26"/>
      <c r="C19" s="26"/>
      <c r="D19" s="26"/>
      <c r="E19" s="26"/>
      <c r="F19" s="26"/>
      <c r="G19" s="26"/>
      <c r="H19" s="25"/>
      <c r="I19" s="39">
        <v>2</v>
      </c>
      <c r="J19" s="56">
        <v>1</v>
      </c>
      <c r="K19" s="56">
        <v>1</v>
      </c>
      <c r="L19" s="57">
        <v>2</v>
      </c>
      <c r="M19" s="31">
        <v>4</v>
      </c>
      <c r="N19" s="31">
        <v>6</v>
      </c>
      <c r="O19" s="57">
        <v>2</v>
      </c>
      <c r="P19" s="57">
        <v>2</v>
      </c>
      <c r="Q19" s="60">
        <v>1</v>
      </c>
      <c r="R19" s="57">
        <v>2</v>
      </c>
      <c r="S19" s="57">
        <v>2</v>
      </c>
      <c r="T19" s="57">
        <v>2</v>
      </c>
      <c r="U19" s="57">
        <v>7</v>
      </c>
      <c r="V19" s="59">
        <v>7</v>
      </c>
    </row>
    <row r="20" spans="1:39" ht="47" x14ac:dyDescent="0.2">
      <c r="A20" s="3" t="s">
        <v>39</v>
      </c>
      <c r="B20" s="26"/>
      <c r="C20" s="26"/>
      <c r="D20" s="26"/>
      <c r="E20" s="26"/>
      <c r="F20" s="26"/>
      <c r="G20" s="26"/>
      <c r="H20" s="26"/>
      <c r="I20" s="25"/>
      <c r="J20" s="56">
        <v>1</v>
      </c>
      <c r="K20" s="56">
        <v>1</v>
      </c>
      <c r="L20" s="57">
        <v>2</v>
      </c>
      <c r="M20" s="31">
        <v>4</v>
      </c>
      <c r="N20" s="31">
        <v>6</v>
      </c>
      <c r="O20" s="57">
        <v>2</v>
      </c>
      <c r="P20" s="57">
        <v>2</v>
      </c>
      <c r="Q20" s="60">
        <v>1</v>
      </c>
      <c r="R20" s="57">
        <v>2</v>
      </c>
      <c r="S20" s="57">
        <v>2</v>
      </c>
      <c r="T20" s="57">
        <v>2</v>
      </c>
      <c r="U20" s="57">
        <v>7</v>
      </c>
      <c r="V20" s="59">
        <v>7</v>
      </c>
    </row>
    <row r="21" spans="1:39" ht="47" x14ac:dyDescent="0.2">
      <c r="A21" s="3" t="s">
        <v>40</v>
      </c>
      <c r="B21" s="26"/>
      <c r="C21" s="26"/>
      <c r="D21" s="26"/>
      <c r="E21" s="26"/>
      <c r="F21" s="26"/>
      <c r="G21" s="26"/>
      <c r="H21" s="26"/>
      <c r="I21" s="26"/>
      <c r="J21" s="25"/>
      <c r="K21" s="39">
        <v>2</v>
      </c>
      <c r="L21" s="58">
        <v>1</v>
      </c>
      <c r="M21" s="31">
        <v>4</v>
      </c>
      <c r="N21" s="31">
        <v>6</v>
      </c>
      <c r="O21" s="57">
        <v>2</v>
      </c>
      <c r="P21" s="57">
        <v>2</v>
      </c>
      <c r="Q21" s="56">
        <v>1</v>
      </c>
      <c r="R21" s="57">
        <v>2</v>
      </c>
      <c r="S21" s="57">
        <v>2</v>
      </c>
      <c r="T21" s="57">
        <v>2</v>
      </c>
      <c r="U21" s="57">
        <v>7</v>
      </c>
      <c r="V21" s="59">
        <v>7</v>
      </c>
    </row>
    <row r="22" spans="1:39" ht="47" x14ac:dyDescent="0.2">
      <c r="A22" s="3" t="s">
        <v>28</v>
      </c>
      <c r="B22" s="26"/>
      <c r="C22" s="26"/>
      <c r="D22" s="26"/>
      <c r="E22" s="26"/>
      <c r="F22" s="26"/>
      <c r="G22" s="26"/>
      <c r="H22" s="26"/>
      <c r="I22" s="26"/>
      <c r="J22" s="26"/>
      <c r="K22" s="25"/>
      <c r="L22" s="58">
        <v>1</v>
      </c>
      <c r="M22" s="31">
        <v>4</v>
      </c>
      <c r="N22" s="31">
        <v>6</v>
      </c>
      <c r="O22" s="57">
        <v>2</v>
      </c>
      <c r="P22" s="57">
        <v>2</v>
      </c>
      <c r="Q22" s="56">
        <v>1</v>
      </c>
      <c r="R22" s="57">
        <v>2</v>
      </c>
      <c r="S22" s="57">
        <v>2</v>
      </c>
      <c r="T22" s="57">
        <v>2</v>
      </c>
      <c r="U22" s="57">
        <v>7</v>
      </c>
      <c r="V22" s="59">
        <v>7</v>
      </c>
    </row>
    <row r="23" spans="1:39" ht="47" x14ac:dyDescent="0.2">
      <c r="A23" s="3" t="s">
        <v>41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5"/>
      <c r="M23" s="31">
        <v>4</v>
      </c>
      <c r="N23" s="31">
        <v>6</v>
      </c>
      <c r="O23" s="57">
        <v>2</v>
      </c>
      <c r="P23" s="56">
        <v>1</v>
      </c>
      <c r="Q23" s="56">
        <v>1</v>
      </c>
      <c r="R23" s="57">
        <v>2</v>
      </c>
      <c r="S23" s="57">
        <v>2</v>
      </c>
      <c r="T23" s="57">
        <v>2</v>
      </c>
      <c r="U23" s="57">
        <v>7</v>
      </c>
      <c r="V23" s="59">
        <v>7</v>
      </c>
    </row>
    <row r="24" spans="1:39" ht="47" x14ac:dyDescent="0.2">
      <c r="A24" s="3" t="s">
        <v>30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5"/>
      <c r="N24" s="31">
        <v>4</v>
      </c>
      <c r="O24" s="56">
        <v>1</v>
      </c>
      <c r="P24" s="56">
        <v>1</v>
      </c>
      <c r="Q24" s="31">
        <v>4</v>
      </c>
      <c r="R24" s="57">
        <v>2</v>
      </c>
      <c r="S24" s="56">
        <v>1</v>
      </c>
      <c r="T24" s="56">
        <v>1</v>
      </c>
      <c r="U24" s="57">
        <v>7</v>
      </c>
      <c r="V24" s="59">
        <v>7</v>
      </c>
    </row>
    <row r="25" spans="1:39" ht="47" x14ac:dyDescent="0.2">
      <c r="A25" s="3" t="s">
        <v>42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5"/>
      <c r="O25" s="56">
        <v>1</v>
      </c>
      <c r="P25" s="31">
        <v>6</v>
      </c>
      <c r="Q25" s="31">
        <v>6</v>
      </c>
      <c r="R25" s="56">
        <v>1</v>
      </c>
      <c r="S25" s="56">
        <v>1</v>
      </c>
      <c r="T25" s="56">
        <v>1</v>
      </c>
      <c r="U25" s="31">
        <v>6</v>
      </c>
      <c r="V25" s="32">
        <v>6</v>
      </c>
    </row>
    <row r="26" spans="1:39" ht="47" x14ac:dyDescent="0.2">
      <c r="A26" s="3" t="s">
        <v>31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5"/>
      <c r="P26" s="60">
        <v>1</v>
      </c>
      <c r="Q26" s="57">
        <v>2</v>
      </c>
      <c r="R26" s="60">
        <v>1</v>
      </c>
      <c r="S26" s="39">
        <v>1</v>
      </c>
      <c r="T26" s="39">
        <v>1</v>
      </c>
      <c r="U26" s="57">
        <v>7</v>
      </c>
      <c r="V26" s="59">
        <v>7</v>
      </c>
      <c r="AH26" s="23"/>
      <c r="AI26" s="23"/>
      <c r="AJ26" s="23"/>
    </row>
    <row r="27" spans="1:39" ht="47" x14ac:dyDescent="0.2">
      <c r="A27" s="3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5"/>
      <c r="Q27" s="60">
        <v>1</v>
      </c>
      <c r="R27" s="57">
        <v>2</v>
      </c>
      <c r="S27" s="60">
        <v>1</v>
      </c>
      <c r="T27" s="60">
        <v>1</v>
      </c>
      <c r="U27" s="57">
        <v>7</v>
      </c>
      <c r="V27" s="59">
        <v>7</v>
      </c>
      <c r="AH27" s="23"/>
    </row>
    <row r="28" spans="1:39" ht="47" x14ac:dyDescent="0.2">
      <c r="A28" s="3" t="s">
        <v>44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5"/>
      <c r="R28" s="57">
        <v>2</v>
      </c>
      <c r="S28" s="57">
        <v>2</v>
      </c>
      <c r="T28" s="57">
        <v>2</v>
      </c>
      <c r="U28" s="57">
        <v>7</v>
      </c>
      <c r="V28" s="59">
        <v>7</v>
      </c>
      <c r="AH28" s="23"/>
    </row>
    <row r="29" spans="1:39" ht="47" x14ac:dyDescent="0.2">
      <c r="A29" s="3" t="s">
        <v>45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5"/>
      <c r="S29" s="60">
        <v>1</v>
      </c>
      <c r="T29" s="60">
        <v>1</v>
      </c>
      <c r="U29" s="60">
        <v>1</v>
      </c>
      <c r="V29" s="62">
        <v>1</v>
      </c>
      <c r="AH29" s="23"/>
    </row>
    <row r="30" spans="1:39" ht="47" x14ac:dyDescent="0.2">
      <c r="A30" s="3" t="s">
        <v>46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5"/>
      <c r="T30" s="39">
        <v>1</v>
      </c>
      <c r="U30" s="57">
        <v>7</v>
      </c>
      <c r="V30" s="59">
        <v>7</v>
      </c>
      <c r="AH30" s="23"/>
    </row>
    <row r="31" spans="1:39" ht="47" x14ac:dyDescent="0.2">
      <c r="A31" s="3" t="s">
        <v>47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5"/>
      <c r="U31" s="57">
        <v>7</v>
      </c>
      <c r="V31" s="59">
        <v>7</v>
      </c>
      <c r="AH31" s="23"/>
    </row>
    <row r="32" spans="1:39" ht="47" x14ac:dyDescent="0.2">
      <c r="A32" s="3" t="s">
        <v>48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5"/>
      <c r="V32" s="63">
        <v>1</v>
      </c>
      <c r="AH32" s="23"/>
      <c r="AL32" s="23"/>
      <c r="AM32" s="23"/>
    </row>
    <row r="33" spans="1:39" ht="48" thickBot="1" x14ac:dyDescent="0.25">
      <c r="A33" s="5" t="s">
        <v>49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0"/>
      <c r="AH33" s="23"/>
      <c r="AK33" s="24"/>
      <c r="AM33" s="24"/>
    </row>
    <row r="34" spans="1:39" ht="17" thickBot="1" x14ac:dyDescent="0.25"/>
    <row r="35" spans="1:39" ht="48" thickBot="1" x14ac:dyDescent="0.6">
      <c r="A35" s="245" t="s">
        <v>122</v>
      </c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7"/>
    </row>
    <row r="36" spans="1:39" ht="56" x14ac:dyDescent="0.2">
      <c r="A36" s="6" t="s">
        <v>32</v>
      </c>
      <c r="B36" s="21" t="s">
        <v>33</v>
      </c>
      <c r="C36" s="1" t="s">
        <v>34</v>
      </c>
      <c r="D36" s="1" t="s">
        <v>35</v>
      </c>
      <c r="E36" s="1" t="s">
        <v>36</v>
      </c>
      <c r="F36" s="1" t="s">
        <v>37</v>
      </c>
      <c r="G36" s="1" t="s">
        <v>38</v>
      </c>
      <c r="H36" s="21" t="s">
        <v>29</v>
      </c>
      <c r="I36" s="21" t="s">
        <v>39</v>
      </c>
      <c r="J36" s="21" t="s">
        <v>40</v>
      </c>
      <c r="K36" s="21" t="s">
        <v>28</v>
      </c>
      <c r="L36" s="21" t="s">
        <v>41</v>
      </c>
      <c r="M36" s="21" t="s">
        <v>30</v>
      </c>
      <c r="N36" s="21" t="s">
        <v>42</v>
      </c>
      <c r="O36" s="21" t="s">
        <v>31</v>
      </c>
      <c r="P36" s="21" t="s">
        <v>43</v>
      </c>
      <c r="Q36" s="21" t="s">
        <v>44</v>
      </c>
      <c r="R36" s="21" t="s">
        <v>45</v>
      </c>
      <c r="S36" s="21" t="s">
        <v>46</v>
      </c>
      <c r="T36" s="21" t="s">
        <v>47</v>
      </c>
      <c r="U36" s="21" t="s">
        <v>48</v>
      </c>
      <c r="V36" s="22" t="s">
        <v>49</v>
      </c>
    </row>
    <row r="37" spans="1:39" ht="47" x14ac:dyDescent="0.2">
      <c r="A37" s="3" t="s">
        <v>33</v>
      </c>
      <c r="B37" s="25"/>
      <c r="C37" s="26" t="s">
        <v>53</v>
      </c>
      <c r="D37" s="26" t="s">
        <v>53</v>
      </c>
      <c r="E37" s="26" t="s">
        <v>54</v>
      </c>
      <c r="F37" s="31" t="s">
        <v>54</v>
      </c>
      <c r="G37" s="31" t="s">
        <v>56</v>
      </c>
      <c r="H37" s="26" t="s">
        <v>55</v>
      </c>
      <c r="I37" s="31" t="s">
        <v>55</v>
      </c>
      <c r="J37" s="31" t="s">
        <v>56</v>
      </c>
      <c r="K37" s="31" t="s">
        <v>56</v>
      </c>
      <c r="L37" s="31" t="s">
        <v>56</v>
      </c>
      <c r="M37" s="31" t="s">
        <v>56</v>
      </c>
      <c r="N37" s="31" t="s">
        <v>58</v>
      </c>
      <c r="O37" s="31" t="s">
        <v>56</v>
      </c>
      <c r="P37" s="31" t="s">
        <v>56</v>
      </c>
      <c r="Q37" s="31" t="s">
        <v>56</v>
      </c>
      <c r="R37" s="31" t="s">
        <v>56</v>
      </c>
      <c r="S37" s="26" t="s">
        <v>56</v>
      </c>
      <c r="T37" s="31" t="s">
        <v>56</v>
      </c>
      <c r="U37" s="31" t="s">
        <v>56</v>
      </c>
      <c r="V37" s="32" t="s">
        <v>56</v>
      </c>
    </row>
    <row r="38" spans="1:39" ht="47" x14ac:dyDescent="0.2">
      <c r="A38" s="4" t="s">
        <v>34</v>
      </c>
      <c r="B38" s="26"/>
      <c r="C38" s="25"/>
      <c r="D38" s="26" t="s">
        <v>53</v>
      </c>
      <c r="E38" s="26" t="s">
        <v>54</v>
      </c>
      <c r="F38" s="26" t="s">
        <v>54</v>
      </c>
      <c r="G38" s="26" t="s">
        <v>56</v>
      </c>
      <c r="H38" s="26" t="s">
        <v>55</v>
      </c>
      <c r="I38" s="26" t="s">
        <v>55</v>
      </c>
      <c r="J38" s="26" t="s">
        <v>56</v>
      </c>
      <c r="K38" s="26" t="s">
        <v>56</v>
      </c>
      <c r="L38" s="31" t="s">
        <v>56</v>
      </c>
      <c r="M38" s="31" t="s">
        <v>56</v>
      </c>
      <c r="N38" s="31" t="s">
        <v>58</v>
      </c>
      <c r="O38" s="31" t="s">
        <v>56</v>
      </c>
      <c r="P38" s="26" t="s">
        <v>56</v>
      </c>
      <c r="Q38" s="26" t="s">
        <v>56</v>
      </c>
      <c r="R38" s="26" t="s">
        <v>56</v>
      </c>
      <c r="S38" s="26" t="s">
        <v>56</v>
      </c>
      <c r="T38" s="26" t="s">
        <v>56</v>
      </c>
      <c r="U38" s="26" t="s">
        <v>56</v>
      </c>
      <c r="V38" s="27" t="s">
        <v>56</v>
      </c>
    </row>
    <row r="39" spans="1:39" ht="47" x14ac:dyDescent="0.2">
      <c r="A39" s="4" t="s">
        <v>35</v>
      </c>
      <c r="B39" s="26"/>
      <c r="C39" s="26"/>
      <c r="D39" s="25"/>
      <c r="E39" s="26" t="s">
        <v>54</v>
      </c>
      <c r="F39" s="31" t="s">
        <v>54</v>
      </c>
      <c r="G39" s="26" t="s">
        <v>56</v>
      </c>
      <c r="H39" s="26" t="s">
        <v>55</v>
      </c>
      <c r="I39" s="26" t="s">
        <v>55</v>
      </c>
      <c r="J39" s="31" t="s">
        <v>56</v>
      </c>
      <c r="K39" s="26" t="s">
        <v>56</v>
      </c>
      <c r="L39" s="26" t="s">
        <v>56</v>
      </c>
      <c r="M39" s="26" t="s">
        <v>56</v>
      </c>
      <c r="N39" s="31" t="s">
        <v>58</v>
      </c>
      <c r="O39" s="26" t="s">
        <v>56</v>
      </c>
      <c r="P39" s="26" t="s">
        <v>56</v>
      </c>
      <c r="Q39" s="26" t="s">
        <v>56</v>
      </c>
      <c r="R39" s="26" t="s">
        <v>56</v>
      </c>
      <c r="S39" s="26" t="s">
        <v>56</v>
      </c>
      <c r="T39" s="26" t="s">
        <v>56</v>
      </c>
      <c r="U39" s="26" t="s">
        <v>56</v>
      </c>
      <c r="V39" s="27" t="s">
        <v>56</v>
      </c>
    </row>
    <row r="40" spans="1:39" ht="47" x14ac:dyDescent="0.2">
      <c r="A40" s="4" t="s">
        <v>36</v>
      </c>
      <c r="B40" s="26"/>
      <c r="C40" s="28"/>
      <c r="D40" s="26"/>
      <c r="E40" s="25"/>
      <c r="F40" s="26" t="s">
        <v>53</v>
      </c>
      <c r="G40" s="26" t="s">
        <v>56</v>
      </c>
      <c r="H40" s="26" t="s">
        <v>54</v>
      </c>
      <c r="I40" s="26" t="s">
        <v>54</v>
      </c>
      <c r="J40" s="26" t="s">
        <v>55</v>
      </c>
      <c r="K40" s="26" t="s">
        <v>55</v>
      </c>
      <c r="L40" s="26" t="s">
        <v>56</v>
      </c>
      <c r="M40" s="26" t="s">
        <v>56</v>
      </c>
      <c r="N40" s="31" t="s">
        <v>58</v>
      </c>
      <c r="O40" s="26" t="s">
        <v>56</v>
      </c>
      <c r="P40" s="26" t="s">
        <v>56</v>
      </c>
      <c r="Q40" s="26" t="s">
        <v>56</v>
      </c>
      <c r="R40" s="26" t="s">
        <v>56</v>
      </c>
      <c r="S40" s="26" t="s">
        <v>56</v>
      </c>
      <c r="T40" s="31" t="s">
        <v>56</v>
      </c>
      <c r="U40" s="31" t="s">
        <v>56</v>
      </c>
      <c r="V40" s="32" t="s">
        <v>56</v>
      </c>
    </row>
    <row r="41" spans="1:39" ht="47" x14ac:dyDescent="0.2">
      <c r="A41" s="4" t="s">
        <v>37</v>
      </c>
      <c r="B41" s="26"/>
      <c r="C41" s="26"/>
      <c r="D41" s="26"/>
      <c r="E41" s="26"/>
      <c r="F41" s="25"/>
      <c r="G41" s="26" t="s">
        <v>56</v>
      </c>
      <c r="H41" s="31" t="s">
        <v>54</v>
      </c>
      <c r="I41" s="31" t="s">
        <v>54</v>
      </c>
      <c r="J41" s="31" t="s">
        <v>55</v>
      </c>
      <c r="K41" s="31" t="s">
        <v>55</v>
      </c>
      <c r="L41" s="26" t="s">
        <v>56</v>
      </c>
      <c r="M41" s="26" t="s">
        <v>56</v>
      </c>
      <c r="N41" s="31" t="s">
        <v>58</v>
      </c>
      <c r="O41" s="26" t="s">
        <v>56</v>
      </c>
      <c r="P41" s="26" t="s">
        <v>56</v>
      </c>
      <c r="Q41" s="26" t="s">
        <v>56</v>
      </c>
      <c r="R41" s="26" t="s">
        <v>56</v>
      </c>
      <c r="S41" s="31" t="s">
        <v>56</v>
      </c>
      <c r="T41" s="31" t="s">
        <v>56</v>
      </c>
      <c r="U41" s="31" t="s">
        <v>56</v>
      </c>
      <c r="V41" s="32" t="s">
        <v>56</v>
      </c>
    </row>
    <row r="42" spans="1:39" ht="47" x14ac:dyDescent="0.2">
      <c r="A42" s="4" t="s">
        <v>38</v>
      </c>
      <c r="B42" s="26"/>
      <c r="C42" s="26"/>
      <c r="D42" s="26"/>
      <c r="E42" s="26"/>
      <c r="F42" s="26"/>
      <c r="G42" s="25"/>
      <c r="H42" s="31" t="s">
        <v>56</v>
      </c>
      <c r="I42" s="31" t="s">
        <v>56</v>
      </c>
      <c r="J42" s="31" t="s">
        <v>56</v>
      </c>
      <c r="K42" s="31" t="s">
        <v>56</v>
      </c>
      <c r="L42" s="26" t="s">
        <v>56</v>
      </c>
      <c r="M42" s="26" t="s">
        <v>56</v>
      </c>
      <c r="N42" s="31" t="s">
        <v>58</v>
      </c>
      <c r="O42" s="26" t="s">
        <v>56</v>
      </c>
      <c r="P42" s="31" t="s">
        <v>56</v>
      </c>
      <c r="Q42" s="26" t="s">
        <v>56</v>
      </c>
      <c r="R42" s="26" t="s">
        <v>54</v>
      </c>
      <c r="S42" s="31" t="s">
        <v>56</v>
      </c>
      <c r="T42" s="31" t="s">
        <v>56</v>
      </c>
      <c r="U42" s="31" t="s">
        <v>54</v>
      </c>
      <c r="V42" s="32" t="s">
        <v>54</v>
      </c>
    </row>
    <row r="43" spans="1:39" ht="47" x14ac:dyDescent="0.2">
      <c r="A43" s="3" t="s">
        <v>29</v>
      </c>
      <c r="B43" s="26"/>
      <c r="C43" s="26"/>
      <c r="D43" s="26"/>
      <c r="E43" s="26"/>
      <c r="F43" s="26"/>
      <c r="G43" s="26"/>
      <c r="H43" s="25"/>
      <c r="I43" s="31" t="s">
        <v>53</v>
      </c>
      <c r="J43" s="31" t="s">
        <v>54</v>
      </c>
      <c r="K43" s="31" t="s">
        <v>54</v>
      </c>
      <c r="L43" s="31" t="s">
        <v>56</v>
      </c>
      <c r="M43" s="31" t="s">
        <v>58</v>
      </c>
      <c r="N43" s="31" t="s">
        <v>58</v>
      </c>
      <c r="O43" s="31" t="s">
        <v>56</v>
      </c>
      <c r="P43" s="31" t="s">
        <v>56</v>
      </c>
      <c r="Q43" s="26" t="s">
        <v>55</v>
      </c>
      <c r="R43" s="26" t="s">
        <v>56</v>
      </c>
      <c r="S43" s="26" t="s">
        <v>56</v>
      </c>
      <c r="T43" s="31" t="s">
        <v>56</v>
      </c>
      <c r="U43" s="31" t="s">
        <v>56</v>
      </c>
      <c r="V43" s="27" t="s">
        <v>56</v>
      </c>
    </row>
    <row r="44" spans="1:39" ht="47" x14ac:dyDescent="0.2">
      <c r="A44" s="3" t="s">
        <v>39</v>
      </c>
      <c r="B44" s="26"/>
      <c r="C44" s="26"/>
      <c r="D44" s="26"/>
      <c r="E44" s="26"/>
      <c r="F44" s="26"/>
      <c r="G44" s="26"/>
      <c r="H44" s="26"/>
      <c r="I44" s="25"/>
      <c r="J44" s="39" t="s">
        <v>54</v>
      </c>
      <c r="K44" s="31" t="s">
        <v>54</v>
      </c>
      <c r="L44" s="31" t="s">
        <v>56</v>
      </c>
      <c r="M44" s="31" t="s">
        <v>58</v>
      </c>
      <c r="N44" s="31" t="s">
        <v>58</v>
      </c>
      <c r="O44" s="31" t="s">
        <v>56</v>
      </c>
      <c r="P44" s="31" t="s">
        <v>56</v>
      </c>
      <c r="Q44" s="26" t="s">
        <v>55</v>
      </c>
      <c r="R44" s="31" t="s">
        <v>56</v>
      </c>
      <c r="S44" s="26" t="s">
        <v>56</v>
      </c>
      <c r="T44" s="31" t="s">
        <v>56</v>
      </c>
      <c r="U44" s="31" t="s">
        <v>56</v>
      </c>
      <c r="V44" s="27" t="s">
        <v>56</v>
      </c>
    </row>
    <row r="45" spans="1:39" ht="47" x14ac:dyDescent="0.2">
      <c r="A45" s="3" t="s">
        <v>40</v>
      </c>
      <c r="B45" s="26"/>
      <c r="C45" s="26"/>
      <c r="D45" s="26"/>
      <c r="E45" s="26"/>
      <c r="F45" s="26"/>
      <c r="G45" s="26"/>
      <c r="H45" s="26"/>
      <c r="I45" s="26"/>
      <c r="J45" s="25"/>
      <c r="K45" s="31" t="s">
        <v>53</v>
      </c>
      <c r="L45" s="31" t="s">
        <v>55</v>
      </c>
      <c r="M45" s="31" t="s">
        <v>58</v>
      </c>
      <c r="N45" s="31" t="s">
        <v>58</v>
      </c>
      <c r="O45" s="31" t="s">
        <v>56</v>
      </c>
      <c r="P45" s="31" t="s">
        <v>56</v>
      </c>
      <c r="Q45" s="26" t="s">
        <v>54</v>
      </c>
      <c r="R45" s="31" t="s">
        <v>56</v>
      </c>
      <c r="S45" s="26" t="s">
        <v>56</v>
      </c>
      <c r="T45" s="31" t="s">
        <v>56</v>
      </c>
      <c r="U45" s="31" t="s">
        <v>56</v>
      </c>
      <c r="V45" s="32" t="s">
        <v>56</v>
      </c>
    </row>
    <row r="46" spans="1:39" ht="47" x14ac:dyDescent="0.2">
      <c r="A46" s="3" t="s">
        <v>28</v>
      </c>
      <c r="B46" s="26"/>
      <c r="C46" s="26"/>
      <c r="D46" s="26"/>
      <c r="E46" s="26"/>
      <c r="F46" s="26"/>
      <c r="G46" s="26"/>
      <c r="H46" s="26"/>
      <c r="I46" s="26"/>
      <c r="J46" s="26"/>
      <c r="K46" s="25"/>
      <c r="L46" s="26" t="s">
        <v>55</v>
      </c>
      <c r="M46" s="31" t="s">
        <v>58</v>
      </c>
      <c r="N46" s="31" t="s">
        <v>58</v>
      </c>
      <c r="O46" s="31" t="s">
        <v>56</v>
      </c>
      <c r="P46" s="31" t="s">
        <v>56</v>
      </c>
      <c r="Q46" s="31" t="s">
        <v>54</v>
      </c>
      <c r="R46" s="31" t="s">
        <v>56</v>
      </c>
      <c r="S46" s="26" t="s">
        <v>56</v>
      </c>
      <c r="T46" s="31" t="s">
        <v>56</v>
      </c>
      <c r="U46" s="31" t="s">
        <v>56</v>
      </c>
      <c r="V46" s="27" t="s">
        <v>56</v>
      </c>
    </row>
    <row r="47" spans="1:39" ht="47" x14ac:dyDescent="0.2">
      <c r="A47" s="3" t="s">
        <v>41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5"/>
      <c r="M47" s="31" t="s">
        <v>58</v>
      </c>
      <c r="N47" s="31" t="s">
        <v>58</v>
      </c>
      <c r="O47" s="31" t="s">
        <v>56</v>
      </c>
      <c r="P47" s="31" t="s">
        <v>54</v>
      </c>
      <c r="Q47" s="31" t="s">
        <v>54</v>
      </c>
      <c r="R47" s="31" t="s">
        <v>56</v>
      </c>
      <c r="S47" s="31" t="s">
        <v>56</v>
      </c>
      <c r="T47" s="31" t="s">
        <v>56</v>
      </c>
      <c r="U47" s="31" t="s">
        <v>56</v>
      </c>
      <c r="V47" s="27" t="s">
        <v>56</v>
      </c>
    </row>
    <row r="48" spans="1:39" ht="47" x14ac:dyDescent="0.2">
      <c r="A48" s="3" t="s">
        <v>30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5"/>
      <c r="N48" s="31" t="s">
        <v>58</v>
      </c>
      <c r="O48" s="31" t="s">
        <v>54</v>
      </c>
      <c r="P48" s="31" t="s">
        <v>54</v>
      </c>
      <c r="Q48" s="31" t="s">
        <v>58</v>
      </c>
      <c r="R48" s="26" t="s">
        <v>56</v>
      </c>
      <c r="S48" s="26" t="s">
        <v>54</v>
      </c>
      <c r="T48" s="31" t="s">
        <v>54</v>
      </c>
      <c r="U48" s="31" t="s">
        <v>56</v>
      </c>
      <c r="V48" s="27" t="s">
        <v>56</v>
      </c>
    </row>
    <row r="49" spans="1:22" ht="47" x14ac:dyDescent="0.2">
      <c r="A49" s="3" t="s">
        <v>42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5"/>
      <c r="O49" s="31" t="s">
        <v>54</v>
      </c>
      <c r="P49" s="31" t="s">
        <v>58</v>
      </c>
      <c r="Q49" s="31" t="s">
        <v>58</v>
      </c>
      <c r="R49" s="31" t="s">
        <v>54</v>
      </c>
      <c r="S49" s="31" t="s">
        <v>54</v>
      </c>
      <c r="T49" s="31" t="s">
        <v>54</v>
      </c>
      <c r="U49" s="31" t="s">
        <v>58</v>
      </c>
      <c r="V49" s="32" t="s">
        <v>58</v>
      </c>
    </row>
    <row r="50" spans="1:22" ht="47" x14ac:dyDescent="0.2">
      <c r="A50" s="3" t="s">
        <v>31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5"/>
      <c r="P50" s="31" t="s">
        <v>55</v>
      </c>
      <c r="Q50" s="31" t="s">
        <v>56</v>
      </c>
      <c r="R50" s="26" t="s">
        <v>55</v>
      </c>
      <c r="S50" s="26" t="s">
        <v>53</v>
      </c>
      <c r="T50" s="31" t="s">
        <v>53</v>
      </c>
      <c r="U50" s="31" t="s">
        <v>56</v>
      </c>
      <c r="V50" s="32" t="s">
        <v>56</v>
      </c>
    </row>
    <row r="51" spans="1:22" ht="47" x14ac:dyDescent="0.2">
      <c r="A51" s="3" t="s">
        <v>43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5"/>
      <c r="Q51" s="31" t="s">
        <v>55</v>
      </c>
      <c r="R51" s="31" t="s">
        <v>56</v>
      </c>
      <c r="S51" s="31" t="s">
        <v>55</v>
      </c>
      <c r="T51" s="31" t="s">
        <v>55</v>
      </c>
      <c r="U51" s="31" t="s">
        <v>56</v>
      </c>
      <c r="V51" s="32" t="s">
        <v>56</v>
      </c>
    </row>
    <row r="52" spans="1:22" ht="47" x14ac:dyDescent="0.2">
      <c r="A52" s="3" t="s">
        <v>44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5"/>
      <c r="R52" s="31" t="s">
        <v>56</v>
      </c>
      <c r="S52" s="31" t="s">
        <v>56</v>
      </c>
      <c r="T52" s="31" t="s">
        <v>56</v>
      </c>
      <c r="U52" s="31" t="s">
        <v>56</v>
      </c>
      <c r="V52" s="32" t="s">
        <v>56</v>
      </c>
    </row>
    <row r="53" spans="1:22" ht="47" x14ac:dyDescent="0.2">
      <c r="A53" s="3" t="s">
        <v>45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5"/>
      <c r="S53" s="26" t="s">
        <v>55</v>
      </c>
      <c r="T53" s="31" t="s">
        <v>55</v>
      </c>
      <c r="U53" s="31" t="s">
        <v>55</v>
      </c>
      <c r="V53" s="32" t="s">
        <v>55</v>
      </c>
    </row>
    <row r="54" spans="1:22" ht="47" x14ac:dyDescent="0.2">
      <c r="A54" s="3" t="s">
        <v>46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5"/>
      <c r="T54" s="31" t="s">
        <v>53</v>
      </c>
      <c r="U54" s="31" t="s">
        <v>56</v>
      </c>
      <c r="V54" s="32" t="s">
        <v>56</v>
      </c>
    </row>
    <row r="55" spans="1:22" ht="47" x14ac:dyDescent="0.2">
      <c r="A55" s="3" t="s">
        <v>47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5"/>
      <c r="U55" s="26" t="s">
        <v>56</v>
      </c>
      <c r="V55" s="32" t="s">
        <v>56</v>
      </c>
    </row>
    <row r="56" spans="1:22" ht="47" x14ac:dyDescent="0.2">
      <c r="A56" s="3" t="s">
        <v>48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5"/>
      <c r="V56" s="32" t="s">
        <v>53</v>
      </c>
    </row>
    <row r="57" spans="1:22" ht="48" thickBot="1" x14ac:dyDescent="0.25">
      <c r="A57" s="5" t="s">
        <v>49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30"/>
    </row>
  </sheetData>
  <mergeCells count="24">
    <mergeCell ref="A35:V35"/>
    <mergeCell ref="C8:G8"/>
    <mergeCell ref="I6:J6"/>
    <mergeCell ref="K6:L6"/>
    <mergeCell ref="I7:J7"/>
    <mergeCell ref="K7:L7"/>
    <mergeCell ref="A11:V11"/>
    <mergeCell ref="C6:G6"/>
    <mergeCell ref="C7:G7"/>
    <mergeCell ref="C9:G9"/>
    <mergeCell ref="I8:J8"/>
    <mergeCell ref="K8:L8"/>
    <mergeCell ref="I2:J2"/>
    <mergeCell ref="K2:L2"/>
    <mergeCell ref="I3:J3"/>
    <mergeCell ref="K3:L3"/>
    <mergeCell ref="C2:G2"/>
    <mergeCell ref="C3:G3"/>
    <mergeCell ref="I4:J4"/>
    <mergeCell ref="K4:L4"/>
    <mergeCell ref="I5:J5"/>
    <mergeCell ref="K5:L5"/>
    <mergeCell ref="C4:G4"/>
    <mergeCell ref="C5:G5"/>
  </mergeCells>
  <conditionalFormatting sqref="B37:V57">
    <cfRule type="cellIs" dxfId="15" priority="2" operator="equal">
      <formula>"O"</formula>
    </cfRule>
    <cfRule type="cellIs" dxfId="14" priority="3" operator="equal">
      <formula>"I"</formula>
    </cfRule>
    <cfRule type="cellIs" dxfId="13" priority="4" operator="equal">
      <formula>"E"</formula>
    </cfRule>
    <cfRule type="cellIs" dxfId="12" priority="5" operator="equal">
      <formula>"A"</formula>
    </cfRule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DDA2-EF4B-AA48-AE81-E13A84AC6421}">
  <dimension ref="A1:AS47"/>
  <sheetViews>
    <sheetView zoomScale="41" zoomScaleNormal="89" workbookViewId="0">
      <selection activeCell="A2" sqref="A2:XFD2"/>
    </sheetView>
  </sheetViews>
  <sheetFormatPr baseColWidth="10" defaultRowHeight="16" x14ac:dyDescent="0.2"/>
  <cols>
    <col min="1" max="45" width="15.83203125" customWidth="1"/>
    <col min="46" max="46" width="14.5" bestFit="1" customWidth="1"/>
    <col min="47" max="47" width="16.83203125" bestFit="1" customWidth="1"/>
    <col min="48" max="48" width="13" bestFit="1" customWidth="1"/>
    <col min="49" max="49" width="16" bestFit="1" customWidth="1"/>
    <col min="50" max="50" width="20" bestFit="1" customWidth="1"/>
  </cols>
  <sheetData>
    <row r="1" spans="1:45" ht="48" thickBot="1" x14ac:dyDescent="0.6">
      <c r="A1" s="245" t="s">
        <v>112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7"/>
      <c r="X1" s="245" t="s">
        <v>122</v>
      </c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7"/>
    </row>
    <row r="2" spans="1:45" ht="84" x14ac:dyDescent="0.2">
      <c r="A2" s="6" t="s">
        <v>32</v>
      </c>
      <c r="B2" s="2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21" t="s">
        <v>29</v>
      </c>
      <c r="I2" s="21" t="s">
        <v>39</v>
      </c>
      <c r="J2" s="21" t="s">
        <v>40</v>
      </c>
      <c r="K2" s="21" t="s">
        <v>28</v>
      </c>
      <c r="L2" s="21" t="s">
        <v>41</v>
      </c>
      <c r="M2" s="21" t="s">
        <v>30</v>
      </c>
      <c r="N2" s="21" t="s">
        <v>42</v>
      </c>
      <c r="O2" s="21" t="s">
        <v>31</v>
      </c>
      <c r="P2" s="21" t="s">
        <v>43</v>
      </c>
      <c r="Q2" s="21" t="s">
        <v>44</v>
      </c>
      <c r="R2" s="21" t="s">
        <v>45</v>
      </c>
      <c r="S2" s="21" t="s">
        <v>46</v>
      </c>
      <c r="T2" s="21" t="s">
        <v>47</v>
      </c>
      <c r="U2" s="21" t="s">
        <v>48</v>
      </c>
      <c r="V2" s="22" t="s">
        <v>49</v>
      </c>
      <c r="X2" s="6" t="s">
        <v>32</v>
      </c>
      <c r="Y2" s="2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21" t="s">
        <v>29</v>
      </c>
      <c r="AF2" s="21" t="s">
        <v>39</v>
      </c>
      <c r="AG2" s="21" t="s">
        <v>40</v>
      </c>
      <c r="AH2" s="21" t="s">
        <v>28</v>
      </c>
      <c r="AI2" s="21" t="s">
        <v>41</v>
      </c>
      <c r="AJ2" s="21" t="s">
        <v>30</v>
      </c>
      <c r="AK2" s="21" t="s">
        <v>42</v>
      </c>
      <c r="AL2" s="21" t="s">
        <v>31</v>
      </c>
      <c r="AM2" s="21" t="s">
        <v>43</v>
      </c>
      <c r="AN2" s="21" t="s">
        <v>44</v>
      </c>
      <c r="AO2" s="21" t="s">
        <v>45</v>
      </c>
      <c r="AP2" s="21" t="s">
        <v>46</v>
      </c>
      <c r="AQ2" s="21" t="s">
        <v>47</v>
      </c>
      <c r="AR2" s="21" t="s">
        <v>48</v>
      </c>
      <c r="AS2" s="22" t="s">
        <v>49</v>
      </c>
    </row>
    <row r="3" spans="1:45" ht="47" x14ac:dyDescent="0.2">
      <c r="A3" s="3" t="s">
        <v>33</v>
      </c>
      <c r="B3" s="64">
        <v>0</v>
      </c>
      <c r="C3" s="65">
        <v>1</v>
      </c>
      <c r="D3" s="65">
        <v>1</v>
      </c>
      <c r="E3" s="65">
        <v>0.5</v>
      </c>
      <c r="F3" s="66">
        <v>-0.25</v>
      </c>
      <c r="G3" s="66">
        <v>-0.25</v>
      </c>
      <c r="H3" s="65">
        <v>0.5</v>
      </c>
      <c r="I3" s="66">
        <v>-0.25</v>
      </c>
      <c r="J3" s="66">
        <v>-0.25</v>
      </c>
      <c r="K3" s="66">
        <v>-0.25</v>
      </c>
      <c r="L3" s="66">
        <v>-0.25</v>
      </c>
      <c r="M3" s="66">
        <v>-0.25</v>
      </c>
      <c r="N3" s="65">
        <v>0.25</v>
      </c>
      <c r="O3" s="66">
        <v>-0.25</v>
      </c>
      <c r="P3" s="66">
        <v>-0.25</v>
      </c>
      <c r="Q3" s="66">
        <v>-0.25</v>
      </c>
      <c r="R3" s="66">
        <v>-0.25</v>
      </c>
      <c r="S3" s="65">
        <v>0.25</v>
      </c>
      <c r="T3" s="66">
        <v>-0.25</v>
      </c>
      <c r="U3" s="66">
        <v>-0.25</v>
      </c>
      <c r="V3" s="67">
        <v>-0.25</v>
      </c>
      <c r="X3" s="3" t="s">
        <v>33</v>
      </c>
      <c r="Y3" s="64"/>
      <c r="Z3" s="65">
        <v>1</v>
      </c>
      <c r="AA3" s="65">
        <v>1</v>
      </c>
      <c r="AB3" s="65">
        <v>0.75</v>
      </c>
      <c r="AC3" s="66">
        <v>0.75</v>
      </c>
      <c r="AD3" s="66">
        <v>0.25</v>
      </c>
      <c r="AE3" s="65">
        <v>0.5</v>
      </c>
      <c r="AF3" s="66">
        <v>0.5</v>
      </c>
      <c r="AG3" s="66">
        <v>0.25</v>
      </c>
      <c r="AH3" s="66">
        <v>0.25</v>
      </c>
      <c r="AI3" s="66">
        <v>0.25</v>
      </c>
      <c r="AJ3" s="66">
        <v>0.25</v>
      </c>
      <c r="AK3" s="66">
        <v>-0.25</v>
      </c>
      <c r="AL3" s="66">
        <v>0.25</v>
      </c>
      <c r="AM3" s="66">
        <v>0.25</v>
      </c>
      <c r="AN3" s="66">
        <v>0.25</v>
      </c>
      <c r="AO3" s="66">
        <v>0.25</v>
      </c>
      <c r="AP3" s="65">
        <v>0.25</v>
      </c>
      <c r="AQ3" s="66">
        <v>0.25</v>
      </c>
      <c r="AR3" s="66">
        <v>0.25</v>
      </c>
      <c r="AS3" s="67">
        <v>0.25</v>
      </c>
    </row>
    <row r="4" spans="1:45" ht="47" x14ac:dyDescent="0.2">
      <c r="A4" s="4" t="s">
        <v>34</v>
      </c>
      <c r="B4" s="65"/>
      <c r="C4" s="64">
        <v>0</v>
      </c>
      <c r="D4" s="65">
        <v>1</v>
      </c>
      <c r="E4" s="65">
        <v>0.5</v>
      </c>
      <c r="F4" s="65">
        <v>0.75</v>
      </c>
      <c r="G4" s="65">
        <v>0.5</v>
      </c>
      <c r="H4" s="65">
        <v>0.5</v>
      </c>
      <c r="I4" s="65">
        <v>0.5</v>
      </c>
      <c r="J4" s="65">
        <v>0.25</v>
      </c>
      <c r="K4" s="65">
        <v>0.5</v>
      </c>
      <c r="L4" s="66">
        <v>-0.25</v>
      </c>
      <c r="M4" s="66">
        <v>-0.25</v>
      </c>
      <c r="N4" s="66">
        <v>-0.25</v>
      </c>
      <c r="O4" s="66">
        <v>-0.25</v>
      </c>
      <c r="P4" s="65">
        <v>0.25</v>
      </c>
      <c r="Q4" s="65">
        <v>0.25</v>
      </c>
      <c r="R4" s="65">
        <v>0.75</v>
      </c>
      <c r="S4" s="65">
        <v>0.5</v>
      </c>
      <c r="T4" s="65">
        <v>0.25</v>
      </c>
      <c r="U4" s="65">
        <v>0.25</v>
      </c>
      <c r="V4" s="68">
        <v>0</v>
      </c>
      <c r="X4" s="4" t="s">
        <v>34</v>
      </c>
      <c r="Y4" s="65"/>
      <c r="Z4" s="64"/>
      <c r="AA4" s="65">
        <v>1</v>
      </c>
      <c r="AB4" s="65">
        <v>0.75</v>
      </c>
      <c r="AC4" s="65">
        <v>0.75</v>
      </c>
      <c r="AD4" s="65">
        <v>0.25</v>
      </c>
      <c r="AE4" s="65">
        <v>0.5</v>
      </c>
      <c r="AF4" s="65">
        <v>0.5</v>
      </c>
      <c r="AG4" s="65">
        <v>0.25</v>
      </c>
      <c r="AH4" s="65">
        <v>0.25</v>
      </c>
      <c r="AI4" s="66">
        <v>0.25</v>
      </c>
      <c r="AJ4" s="66">
        <v>0.25</v>
      </c>
      <c r="AK4" s="66">
        <v>-0.25</v>
      </c>
      <c r="AL4" s="66">
        <v>0.25</v>
      </c>
      <c r="AM4" s="65">
        <v>0.25</v>
      </c>
      <c r="AN4" s="65">
        <v>0.25</v>
      </c>
      <c r="AO4" s="65">
        <v>0.25</v>
      </c>
      <c r="AP4" s="65">
        <v>0.25</v>
      </c>
      <c r="AQ4" s="65">
        <v>0.25</v>
      </c>
      <c r="AR4" s="65">
        <v>0.25</v>
      </c>
      <c r="AS4" s="68">
        <v>0.25</v>
      </c>
    </row>
    <row r="5" spans="1:45" ht="47" x14ac:dyDescent="0.2">
      <c r="A5" s="4" t="s">
        <v>35</v>
      </c>
      <c r="B5" s="65"/>
      <c r="C5" s="65"/>
      <c r="D5" s="64">
        <v>0</v>
      </c>
      <c r="E5" s="65">
        <v>0.5</v>
      </c>
      <c r="F5" s="66">
        <v>-0.25</v>
      </c>
      <c r="G5" s="65">
        <v>0.25</v>
      </c>
      <c r="H5" s="65">
        <v>0.25</v>
      </c>
      <c r="I5" s="65">
        <v>0.25</v>
      </c>
      <c r="J5" s="66">
        <v>-0.25</v>
      </c>
      <c r="K5" s="65">
        <v>0.5</v>
      </c>
      <c r="L5" s="65">
        <v>0.75</v>
      </c>
      <c r="M5" s="65">
        <v>0.5</v>
      </c>
      <c r="N5" s="65">
        <v>0.25</v>
      </c>
      <c r="O5" s="65">
        <v>0.5</v>
      </c>
      <c r="P5" s="65">
        <v>0.25</v>
      </c>
      <c r="Q5" s="65">
        <v>0.25</v>
      </c>
      <c r="R5" s="65">
        <v>0.25</v>
      </c>
      <c r="S5" s="65">
        <v>0.25</v>
      </c>
      <c r="T5" s="65">
        <v>0.25</v>
      </c>
      <c r="U5" s="65">
        <v>0</v>
      </c>
      <c r="V5" s="68">
        <v>0.25</v>
      </c>
      <c r="X5" s="4" t="s">
        <v>35</v>
      </c>
      <c r="Y5" s="65"/>
      <c r="Z5" s="65"/>
      <c r="AA5" s="64"/>
      <c r="AB5" s="65">
        <v>0.75</v>
      </c>
      <c r="AC5" s="66">
        <v>0.75</v>
      </c>
      <c r="AD5" s="65">
        <v>0.25</v>
      </c>
      <c r="AE5" s="65">
        <v>0.5</v>
      </c>
      <c r="AF5" s="65">
        <v>0.5</v>
      </c>
      <c r="AG5" s="66">
        <v>0.25</v>
      </c>
      <c r="AH5" s="65">
        <v>0.25</v>
      </c>
      <c r="AI5" s="65">
        <v>0.25</v>
      </c>
      <c r="AJ5" s="65">
        <v>0.25</v>
      </c>
      <c r="AK5" s="66">
        <v>-0.25</v>
      </c>
      <c r="AL5" s="65">
        <v>0.25</v>
      </c>
      <c r="AM5" s="65">
        <v>0.25</v>
      </c>
      <c r="AN5" s="65">
        <v>0.25</v>
      </c>
      <c r="AO5" s="65">
        <v>0.25</v>
      </c>
      <c r="AP5" s="65">
        <v>0.25</v>
      </c>
      <c r="AQ5" s="65">
        <v>0.25</v>
      </c>
      <c r="AR5" s="65">
        <v>0.25</v>
      </c>
      <c r="AS5" s="68">
        <v>0.25</v>
      </c>
    </row>
    <row r="6" spans="1:45" ht="47" x14ac:dyDescent="0.2">
      <c r="A6" s="4" t="s">
        <v>36</v>
      </c>
      <c r="B6" s="65"/>
      <c r="C6" s="69"/>
      <c r="D6" s="65"/>
      <c r="E6" s="64">
        <v>0</v>
      </c>
      <c r="F6" s="65">
        <v>0.5</v>
      </c>
      <c r="G6" s="65">
        <v>0</v>
      </c>
      <c r="H6" s="65">
        <v>0.5</v>
      </c>
      <c r="I6" s="65">
        <v>1</v>
      </c>
      <c r="J6" s="65">
        <v>0.5</v>
      </c>
      <c r="K6" s="65">
        <v>1</v>
      </c>
      <c r="L6" s="65">
        <v>0.75</v>
      </c>
      <c r="M6" s="65">
        <v>0.75</v>
      </c>
      <c r="N6" s="65">
        <v>0.25</v>
      </c>
      <c r="O6" s="65">
        <v>1</v>
      </c>
      <c r="P6" s="65">
        <v>0.75</v>
      </c>
      <c r="Q6" s="65">
        <v>0.75</v>
      </c>
      <c r="R6" s="65">
        <v>0.25</v>
      </c>
      <c r="S6" s="65">
        <v>0.75</v>
      </c>
      <c r="T6" s="66">
        <v>-0.25</v>
      </c>
      <c r="U6" s="66">
        <v>-0.25</v>
      </c>
      <c r="V6" s="70">
        <v>-0.25</v>
      </c>
      <c r="X6" s="4" t="s">
        <v>36</v>
      </c>
      <c r="Y6" s="65"/>
      <c r="Z6" s="69"/>
      <c r="AA6" s="65"/>
      <c r="AB6" s="64"/>
      <c r="AC6" s="65">
        <v>1</v>
      </c>
      <c r="AD6" s="65">
        <v>0.25</v>
      </c>
      <c r="AE6" s="65">
        <v>0.75</v>
      </c>
      <c r="AF6" s="65">
        <v>0.75</v>
      </c>
      <c r="AG6" s="65">
        <v>0.5</v>
      </c>
      <c r="AH6" s="65">
        <v>0.5</v>
      </c>
      <c r="AI6" s="65">
        <v>0.25</v>
      </c>
      <c r="AJ6" s="65">
        <v>0.25</v>
      </c>
      <c r="AK6" s="66">
        <v>-0.25</v>
      </c>
      <c r="AL6" s="65">
        <v>0.25</v>
      </c>
      <c r="AM6" s="65">
        <v>0.25</v>
      </c>
      <c r="AN6" s="65">
        <v>0.25</v>
      </c>
      <c r="AO6" s="65">
        <v>0.25</v>
      </c>
      <c r="AP6" s="65">
        <v>0.25</v>
      </c>
      <c r="AQ6" s="66">
        <v>0.25</v>
      </c>
      <c r="AR6" s="66">
        <v>0.25</v>
      </c>
      <c r="AS6" s="67">
        <v>0.25</v>
      </c>
    </row>
    <row r="7" spans="1:45" ht="47" x14ac:dyDescent="0.2">
      <c r="A7" s="4" t="s">
        <v>37</v>
      </c>
      <c r="B7" s="65"/>
      <c r="C7" s="65"/>
      <c r="D7" s="65"/>
      <c r="E7" s="65"/>
      <c r="F7" s="64">
        <v>0</v>
      </c>
      <c r="G7" s="65">
        <v>0.5</v>
      </c>
      <c r="H7" s="66">
        <v>-0.25</v>
      </c>
      <c r="I7" s="66">
        <v>-0.25</v>
      </c>
      <c r="J7" s="66">
        <v>-0.25</v>
      </c>
      <c r="K7" s="66">
        <v>-0.25</v>
      </c>
      <c r="L7" s="65">
        <v>0.25</v>
      </c>
      <c r="M7" s="65">
        <v>0.5</v>
      </c>
      <c r="N7" s="65">
        <v>0.25</v>
      </c>
      <c r="O7" s="65">
        <v>0.75</v>
      </c>
      <c r="P7" s="65">
        <v>0</v>
      </c>
      <c r="Q7" s="65">
        <v>0</v>
      </c>
      <c r="R7" s="65">
        <v>0.75</v>
      </c>
      <c r="S7" s="66">
        <v>-0.25</v>
      </c>
      <c r="T7" s="66">
        <v>-0.25</v>
      </c>
      <c r="U7" s="66">
        <v>-0.25</v>
      </c>
      <c r="V7" s="67">
        <v>-0.25</v>
      </c>
      <c r="X7" s="4" t="s">
        <v>37</v>
      </c>
      <c r="Y7" s="65"/>
      <c r="Z7" s="65"/>
      <c r="AA7" s="65"/>
      <c r="AB7" s="65"/>
      <c r="AC7" s="64"/>
      <c r="AD7" s="65">
        <v>0.25</v>
      </c>
      <c r="AE7" s="66">
        <v>0.75</v>
      </c>
      <c r="AF7" s="66">
        <v>0.75</v>
      </c>
      <c r="AG7" s="66">
        <v>0.5</v>
      </c>
      <c r="AH7" s="66">
        <v>0.5</v>
      </c>
      <c r="AI7" s="65">
        <v>0.25</v>
      </c>
      <c r="AJ7" s="65">
        <v>0.25</v>
      </c>
      <c r="AK7" s="66">
        <v>-0.25</v>
      </c>
      <c r="AL7" s="65">
        <v>0.25</v>
      </c>
      <c r="AM7" s="65">
        <v>0.25</v>
      </c>
      <c r="AN7" s="65">
        <v>0.25</v>
      </c>
      <c r="AO7" s="65">
        <v>0.25</v>
      </c>
      <c r="AP7" s="66">
        <v>0.25</v>
      </c>
      <c r="AQ7" s="66">
        <v>0.25</v>
      </c>
      <c r="AR7" s="66">
        <v>0.25</v>
      </c>
      <c r="AS7" s="67">
        <v>0.25</v>
      </c>
    </row>
    <row r="8" spans="1:45" ht="47" x14ac:dyDescent="0.2">
      <c r="A8" s="4" t="s">
        <v>38</v>
      </c>
      <c r="B8" s="65"/>
      <c r="C8" s="65"/>
      <c r="D8" s="65"/>
      <c r="E8" s="65"/>
      <c r="F8" s="65"/>
      <c r="G8" s="64">
        <v>0</v>
      </c>
      <c r="H8" s="66">
        <v>-0.25</v>
      </c>
      <c r="I8" s="66">
        <v>-0.25</v>
      </c>
      <c r="J8" s="66">
        <v>-0.25</v>
      </c>
      <c r="K8" s="66">
        <v>-0.25</v>
      </c>
      <c r="L8" s="65">
        <v>0.25</v>
      </c>
      <c r="M8" s="65">
        <v>0.5</v>
      </c>
      <c r="N8" s="65">
        <v>0.25</v>
      </c>
      <c r="O8" s="65">
        <v>0.25</v>
      </c>
      <c r="P8" s="66">
        <v>-0.25</v>
      </c>
      <c r="Q8" s="65">
        <v>0.25</v>
      </c>
      <c r="R8" s="65">
        <v>0.5</v>
      </c>
      <c r="S8" s="66">
        <v>-0.25</v>
      </c>
      <c r="T8" s="66">
        <v>-0.25</v>
      </c>
      <c r="U8" s="66">
        <v>-0.25</v>
      </c>
      <c r="V8" s="67">
        <v>-0.25</v>
      </c>
      <c r="X8" s="4" t="s">
        <v>38</v>
      </c>
      <c r="Y8" s="65"/>
      <c r="Z8" s="65"/>
      <c r="AA8" s="65"/>
      <c r="AB8" s="65"/>
      <c r="AC8" s="65"/>
      <c r="AD8" s="64"/>
      <c r="AE8" s="66">
        <v>0.25</v>
      </c>
      <c r="AF8" s="66">
        <v>0.25</v>
      </c>
      <c r="AG8" s="66">
        <v>0.25</v>
      </c>
      <c r="AH8" s="66">
        <v>0.25</v>
      </c>
      <c r="AI8" s="65">
        <v>0.25</v>
      </c>
      <c r="AJ8" s="65">
        <v>0.25</v>
      </c>
      <c r="AK8" s="66">
        <v>-0.25</v>
      </c>
      <c r="AL8" s="65">
        <v>0.25</v>
      </c>
      <c r="AM8" s="66">
        <v>0.25</v>
      </c>
      <c r="AN8" s="65">
        <v>0.25</v>
      </c>
      <c r="AO8" s="65">
        <v>0.75</v>
      </c>
      <c r="AP8" s="66">
        <v>0.25</v>
      </c>
      <c r="AQ8" s="66">
        <v>0.25</v>
      </c>
      <c r="AR8" s="66">
        <v>0.75</v>
      </c>
      <c r="AS8" s="67">
        <v>0.75</v>
      </c>
    </row>
    <row r="9" spans="1:45" ht="47" x14ac:dyDescent="0.2">
      <c r="A9" s="3" t="s">
        <v>29</v>
      </c>
      <c r="B9" s="65"/>
      <c r="C9" s="65"/>
      <c r="D9" s="65"/>
      <c r="E9" s="65"/>
      <c r="F9" s="65"/>
      <c r="G9" s="65"/>
      <c r="H9" s="64">
        <v>0</v>
      </c>
      <c r="I9" s="66">
        <v>-0.25</v>
      </c>
      <c r="J9" s="66">
        <v>0.5</v>
      </c>
      <c r="K9" s="66">
        <v>-0.25</v>
      </c>
      <c r="L9" s="66">
        <v>-0.25</v>
      </c>
      <c r="M9" s="66">
        <v>-0.25</v>
      </c>
      <c r="N9" s="66">
        <v>-0.25</v>
      </c>
      <c r="O9" s="66">
        <v>-0.25</v>
      </c>
      <c r="P9" s="66">
        <v>-0.25</v>
      </c>
      <c r="Q9" s="65">
        <v>0.5</v>
      </c>
      <c r="R9" s="65">
        <v>0.25</v>
      </c>
      <c r="S9" s="65">
        <v>0.25</v>
      </c>
      <c r="T9" s="66">
        <v>-0.25</v>
      </c>
      <c r="U9" s="66">
        <v>-0.25</v>
      </c>
      <c r="V9" s="68">
        <v>0</v>
      </c>
      <c r="X9" s="3" t="s">
        <v>29</v>
      </c>
      <c r="Y9" s="65"/>
      <c r="Z9" s="65"/>
      <c r="AA9" s="65"/>
      <c r="AB9" s="65"/>
      <c r="AC9" s="65"/>
      <c r="AD9" s="65"/>
      <c r="AE9" s="64"/>
      <c r="AF9" s="66">
        <v>1</v>
      </c>
      <c r="AG9" s="66">
        <v>0.75</v>
      </c>
      <c r="AH9" s="66">
        <v>0.75</v>
      </c>
      <c r="AI9" s="66">
        <v>0.25</v>
      </c>
      <c r="AJ9" s="66">
        <v>-0.25</v>
      </c>
      <c r="AK9" s="66">
        <v>-0.25</v>
      </c>
      <c r="AL9" s="66">
        <v>0.25</v>
      </c>
      <c r="AM9" s="66">
        <v>0.25</v>
      </c>
      <c r="AN9" s="65">
        <v>0.5</v>
      </c>
      <c r="AO9" s="65">
        <v>0.25</v>
      </c>
      <c r="AP9" s="65">
        <v>0.25</v>
      </c>
      <c r="AQ9" s="66">
        <v>0.25</v>
      </c>
      <c r="AR9" s="66">
        <v>0.25</v>
      </c>
      <c r="AS9" s="68">
        <v>0.25</v>
      </c>
    </row>
    <row r="10" spans="1:45" ht="47" x14ac:dyDescent="0.2">
      <c r="A10" s="3" t="s">
        <v>39</v>
      </c>
      <c r="B10" s="65"/>
      <c r="C10" s="65"/>
      <c r="D10" s="65"/>
      <c r="E10" s="65"/>
      <c r="F10" s="65"/>
      <c r="G10" s="65"/>
      <c r="H10" s="65"/>
      <c r="I10" s="64">
        <v>0</v>
      </c>
      <c r="J10" s="71">
        <v>1</v>
      </c>
      <c r="K10" s="66">
        <v>-0.25</v>
      </c>
      <c r="L10" s="66">
        <v>-0.25</v>
      </c>
      <c r="M10" s="66">
        <v>-0.25</v>
      </c>
      <c r="N10" s="66">
        <v>-0.25</v>
      </c>
      <c r="O10" s="66">
        <v>-0.25</v>
      </c>
      <c r="P10" s="66">
        <v>-0.25</v>
      </c>
      <c r="Q10" s="65">
        <v>0.5</v>
      </c>
      <c r="R10" s="66">
        <v>-0.25</v>
      </c>
      <c r="S10" s="65">
        <v>1</v>
      </c>
      <c r="T10" s="66">
        <v>-0.25</v>
      </c>
      <c r="U10" s="66">
        <v>-0.25</v>
      </c>
      <c r="V10" s="68">
        <v>0</v>
      </c>
      <c r="X10" s="3" t="s">
        <v>39</v>
      </c>
      <c r="Y10" s="65"/>
      <c r="Z10" s="65"/>
      <c r="AA10" s="65"/>
      <c r="AB10" s="65"/>
      <c r="AC10" s="65"/>
      <c r="AD10" s="65"/>
      <c r="AE10" s="65"/>
      <c r="AF10" s="64"/>
      <c r="AG10" s="71">
        <v>0.75</v>
      </c>
      <c r="AH10" s="66">
        <v>0.75</v>
      </c>
      <c r="AI10" s="66">
        <v>0.25</v>
      </c>
      <c r="AJ10" s="66">
        <v>-0.25</v>
      </c>
      <c r="AK10" s="66">
        <v>-0.25</v>
      </c>
      <c r="AL10" s="66">
        <v>0.25</v>
      </c>
      <c r="AM10" s="66">
        <v>0.25</v>
      </c>
      <c r="AN10" s="65">
        <v>0.5</v>
      </c>
      <c r="AO10" s="66">
        <v>0.25</v>
      </c>
      <c r="AP10" s="65">
        <v>0.25</v>
      </c>
      <c r="AQ10" s="66">
        <v>0.25</v>
      </c>
      <c r="AR10" s="66">
        <v>0.25</v>
      </c>
      <c r="AS10" s="68">
        <v>0.25</v>
      </c>
    </row>
    <row r="11" spans="1:45" ht="47" x14ac:dyDescent="0.2">
      <c r="A11" s="3" t="s">
        <v>40</v>
      </c>
      <c r="B11" s="65"/>
      <c r="C11" s="65"/>
      <c r="D11" s="65"/>
      <c r="E11" s="65"/>
      <c r="F11" s="65"/>
      <c r="G11" s="65"/>
      <c r="H11" s="65"/>
      <c r="I11" s="65"/>
      <c r="J11" s="64">
        <v>0</v>
      </c>
      <c r="K11" s="66">
        <v>-0.25</v>
      </c>
      <c r="L11" s="66">
        <v>-0.25</v>
      </c>
      <c r="M11" s="66">
        <v>-0.25</v>
      </c>
      <c r="N11" s="66">
        <v>-0.25</v>
      </c>
      <c r="O11" s="66">
        <v>-0.25</v>
      </c>
      <c r="P11" s="66">
        <v>-0.25</v>
      </c>
      <c r="Q11" s="65">
        <v>0</v>
      </c>
      <c r="R11" s="66">
        <v>-0.25</v>
      </c>
      <c r="S11" s="65">
        <v>0</v>
      </c>
      <c r="T11" s="66">
        <v>-0.25</v>
      </c>
      <c r="U11" s="66">
        <v>-0.25</v>
      </c>
      <c r="V11" s="67">
        <v>-0.25</v>
      </c>
      <c r="X11" s="3" t="s">
        <v>40</v>
      </c>
      <c r="Y11" s="65"/>
      <c r="Z11" s="65"/>
      <c r="AA11" s="65"/>
      <c r="AB11" s="65"/>
      <c r="AC11" s="65"/>
      <c r="AD11" s="65"/>
      <c r="AE11" s="65"/>
      <c r="AF11" s="65"/>
      <c r="AG11" s="64"/>
      <c r="AH11" s="66">
        <v>1</v>
      </c>
      <c r="AI11" s="66">
        <v>0.5</v>
      </c>
      <c r="AJ11" s="66">
        <v>-0.25</v>
      </c>
      <c r="AK11" s="66">
        <v>-0.25</v>
      </c>
      <c r="AL11" s="66">
        <v>0.25</v>
      </c>
      <c r="AM11" s="66">
        <v>0.25</v>
      </c>
      <c r="AN11" s="65">
        <v>0.75</v>
      </c>
      <c r="AO11" s="66">
        <v>0.25</v>
      </c>
      <c r="AP11" s="65">
        <v>0.25</v>
      </c>
      <c r="AQ11" s="66">
        <v>0.25</v>
      </c>
      <c r="AR11" s="66">
        <v>0.25</v>
      </c>
      <c r="AS11" s="67">
        <v>0.25</v>
      </c>
    </row>
    <row r="12" spans="1:45" ht="47" x14ac:dyDescent="0.2">
      <c r="A12" s="3" t="s">
        <v>28</v>
      </c>
      <c r="B12" s="65"/>
      <c r="C12" s="65"/>
      <c r="D12" s="65"/>
      <c r="E12" s="65"/>
      <c r="F12" s="65"/>
      <c r="G12" s="65"/>
      <c r="H12" s="65"/>
      <c r="I12" s="65"/>
      <c r="J12" s="65"/>
      <c r="K12" s="64">
        <v>0</v>
      </c>
      <c r="L12" s="65">
        <v>0.25</v>
      </c>
      <c r="M12" s="65">
        <v>0.25</v>
      </c>
      <c r="N12" s="66">
        <v>-0.25</v>
      </c>
      <c r="O12" s="66">
        <v>-0.25</v>
      </c>
      <c r="P12" s="66">
        <v>-0.25</v>
      </c>
      <c r="Q12" s="66">
        <v>-0.25</v>
      </c>
      <c r="R12" s="66">
        <v>-0.25</v>
      </c>
      <c r="S12" s="65">
        <v>0</v>
      </c>
      <c r="T12" s="66">
        <v>-0.25</v>
      </c>
      <c r="U12" s="66">
        <v>-0.25</v>
      </c>
      <c r="V12" s="68">
        <v>0</v>
      </c>
      <c r="X12" s="3" t="s">
        <v>28</v>
      </c>
      <c r="Y12" s="65"/>
      <c r="Z12" s="65"/>
      <c r="AA12" s="65"/>
      <c r="AB12" s="65"/>
      <c r="AC12" s="65"/>
      <c r="AD12" s="65"/>
      <c r="AE12" s="65"/>
      <c r="AF12" s="65"/>
      <c r="AG12" s="65"/>
      <c r="AH12" s="64"/>
      <c r="AI12" s="65">
        <v>0.5</v>
      </c>
      <c r="AJ12" s="66">
        <v>-0.25</v>
      </c>
      <c r="AK12" s="66">
        <v>-0.25</v>
      </c>
      <c r="AL12" s="66">
        <v>0.25</v>
      </c>
      <c r="AM12" s="66">
        <v>0.25</v>
      </c>
      <c r="AN12" s="66">
        <v>0.75</v>
      </c>
      <c r="AO12" s="66">
        <v>0.25</v>
      </c>
      <c r="AP12" s="65">
        <v>0.25</v>
      </c>
      <c r="AQ12" s="66">
        <v>0.25</v>
      </c>
      <c r="AR12" s="66">
        <v>0.25</v>
      </c>
      <c r="AS12" s="68">
        <v>0.25</v>
      </c>
    </row>
    <row r="13" spans="1:45" ht="47" x14ac:dyDescent="0.2">
      <c r="A13" s="3" t="s">
        <v>41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4">
        <v>0</v>
      </c>
      <c r="M13" s="66">
        <v>-0.25</v>
      </c>
      <c r="N13" s="66">
        <v>-0.25</v>
      </c>
      <c r="O13" s="66">
        <v>-0.25</v>
      </c>
      <c r="P13" s="66">
        <v>-0.25</v>
      </c>
      <c r="Q13" s="66">
        <v>-0.25</v>
      </c>
      <c r="R13" s="66">
        <v>-0.25</v>
      </c>
      <c r="S13" s="66">
        <v>-0.25</v>
      </c>
      <c r="T13" s="66">
        <v>-0.25</v>
      </c>
      <c r="U13" s="66">
        <v>-0.25</v>
      </c>
      <c r="V13" s="68">
        <v>0</v>
      </c>
      <c r="X13" s="3" t="s">
        <v>41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4"/>
      <c r="AJ13" s="66">
        <v>-0.25</v>
      </c>
      <c r="AK13" s="66">
        <v>-0.25</v>
      </c>
      <c r="AL13" s="66">
        <v>0.25</v>
      </c>
      <c r="AM13" s="66">
        <v>0.75</v>
      </c>
      <c r="AN13" s="66">
        <v>0.75</v>
      </c>
      <c r="AO13" s="66">
        <v>0.25</v>
      </c>
      <c r="AP13" s="66">
        <v>0.25</v>
      </c>
      <c r="AQ13" s="66">
        <v>0.25</v>
      </c>
      <c r="AR13" s="66">
        <v>0.25</v>
      </c>
      <c r="AS13" s="68">
        <v>0.25</v>
      </c>
    </row>
    <row r="14" spans="1:45" ht="47" x14ac:dyDescent="0.2">
      <c r="A14" s="3" t="s">
        <v>30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4">
        <v>0</v>
      </c>
      <c r="N14" s="66">
        <v>-0.25</v>
      </c>
      <c r="O14" s="66">
        <v>-0.25</v>
      </c>
      <c r="P14" s="66">
        <v>-0.25</v>
      </c>
      <c r="Q14" s="66">
        <v>-0.25</v>
      </c>
      <c r="R14" s="65">
        <v>0.25</v>
      </c>
      <c r="S14" s="65">
        <v>0.25</v>
      </c>
      <c r="T14" s="66">
        <v>-0.25</v>
      </c>
      <c r="U14" s="66">
        <v>-0.25</v>
      </c>
      <c r="V14" s="68">
        <v>0</v>
      </c>
      <c r="X14" s="3" t="s">
        <v>30</v>
      </c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4"/>
      <c r="AK14" s="66">
        <v>-0.25</v>
      </c>
      <c r="AL14" s="66">
        <v>0.75</v>
      </c>
      <c r="AM14" s="66">
        <v>0.75</v>
      </c>
      <c r="AN14" s="66">
        <v>-0.25</v>
      </c>
      <c r="AO14" s="65">
        <v>0.25</v>
      </c>
      <c r="AP14" s="65">
        <v>0.75</v>
      </c>
      <c r="AQ14" s="66">
        <v>0.75</v>
      </c>
      <c r="AR14" s="66">
        <v>0.25</v>
      </c>
      <c r="AS14" s="68">
        <v>0.25</v>
      </c>
    </row>
    <row r="15" spans="1:45" ht="47" x14ac:dyDescent="0.2">
      <c r="A15" s="3" t="s">
        <v>42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4">
        <v>0</v>
      </c>
      <c r="O15" s="66">
        <v>-0.25</v>
      </c>
      <c r="P15" s="66">
        <v>-0.25</v>
      </c>
      <c r="Q15" s="66">
        <v>-0.25</v>
      </c>
      <c r="R15" s="66">
        <v>-0.25</v>
      </c>
      <c r="S15" s="66">
        <v>-0.25</v>
      </c>
      <c r="T15" s="66">
        <v>-0.25</v>
      </c>
      <c r="U15" s="66">
        <v>-0.25</v>
      </c>
      <c r="V15" s="68">
        <v>0</v>
      </c>
      <c r="X15" s="3" t="s">
        <v>42</v>
      </c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4"/>
      <c r="AL15" s="66">
        <v>0.75</v>
      </c>
      <c r="AM15" s="66">
        <v>-0.25</v>
      </c>
      <c r="AN15" s="66">
        <v>-0.25</v>
      </c>
      <c r="AO15" s="66">
        <v>0.75</v>
      </c>
      <c r="AP15" s="66">
        <v>0.75</v>
      </c>
      <c r="AQ15" s="66">
        <v>0.75</v>
      </c>
      <c r="AR15" s="66">
        <v>-0.25</v>
      </c>
      <c r="AS15" s="67">
        <v>-0.25</v>
      </c>
    </row>
    <row r="16" spans="1:45" ht="47" x14ac:dyDescent="0.2">
      <c r="A16" s="3" t="s">
        <v>31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4">
        <v>0</v>
      </c>
      <c r="P16" s="66">
        <v>-0.25</v>
      </c>
      <c r="Q16" s="66">
        <v>-0.25</v>
      </c>
      <c r="R16" s="65">
        <v>1</v>
      </c>
      <c r="S16" s="65">
        <v>1</v>
      </c>
      <c r="T16" s="66">
        <v>-0.25</v>
      </c>
      <c r="U16" s="66">
        <v>-0.25</v>
      </c>
      <c r="V16" s="67">
        <v>-0.25</v>
      </c>
      <c r="X16" s="3" t="s">
        <v>31</v>
      </c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4"/>
      <c r="AM16" s="66">
        <v>0.5</v>
      </c>
      <c r="AN16" s="66">
        <v>0.25</v>
      </c>
      <c r="AO16" s="65">
        <v>0.5</v>
      </c>
      <c r="AP16" s="65">
        <v>1</v>
      </c>
      <c r="AQ16" s="66">
        <v>1</v>
      </c>
      <c r="AR16" s="66">
        <v>0.25</v>
      </c>
      <c r="AS16" s="67">
        <v>0.25</v>
      </c>
    </row>
    <row r="17" spans="1:45" ht="47" x14ac:dyDescent="0.2">
      <c r="A17" s="3" t="s">
        <v>43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4">
        <v>0</v>
      </c>
      <c r="Q17" s="66">
        <v>-0.25</v>
      </c>
      <c r="R17" s="66">
        <v>-0.25</v>
      </c>
      <c r="S17" s="66">
        <v>-0.25</v>
      </c>
      <c r="T17" s="66">
        <v>-0.25</v>
      </c>
      <c r="U17" s="66">
        <v>-0.25</v>
      </c>
      <c r="V17" s="67">
        <v>-0.25</v>
      </c>
      <c r="X17" s="3" t="s">
        <v>43</v>
      </c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4"/>
      <c r="AN17" s="66">
        <v>0.5</v>
      </c>
      <c r="AO17" s="66">
        <v>0.25</v>
      </c>
      <c r="AP17" s="66">
        <v>0.5</v>
      </c>
      <c r="AQ17" s="66">
        <v>0.5</v>
      </c>
      <c r="AR17" s="66">
        <v>0.25</v>
      </c>
      <c r="AS17" s="67">
        <v>0.25</v>
      </c>
    </row>
    <row r="18" spans="1:45" ht="47" x14ac:dyDescent="0.2">
      <c r="A18" s="3" t="s">
        <v>44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4">
        <v>0</v>
      </c>
      <c r="R18" s="66">
        <v>-0.25</v>
      </c>
      <c r="S18" s="66">
        <v>-0.25</v>
      </c>
      <c r="T18" s="66">
        <v>-0.25</v>
      </c>
      <c r="U18" s="66">
        <v>-0.25</v>
      </c>
      <c r="V18" s="67">
        <v>-0.25</v>
      </c>
      <c r="X18" s="3" t="s">
        <v>44</v>
      </c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4"/>
      <c r="AO18" s="66">
        <v>0.25</v>
      </c>
      <c r="AP18" s="66">
        <v>0.25</v>
      </c>
      <c r="AQ18" s="66">
        <v>0.25</v>
      </c>
      <c r="AR18" s="66">
        <v>0.25</v>
      </c>
      <c r="AS18" s="67">
        <v>0.25</v>
      </c>
    </row>
    <row r="19" spans="1:45" ht="47" x14ac:dyDescent="0.2">
      <c r="A19" s="3" t="s">
        <v>45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4">
        <v>0</v>
      </c>
      <c r="S19" s="65">
        <v>1</v>
      </c>
      <c r="T19" s="66">
        <v>-0.25</v>
      </c>
      <c r="U19" s="66">
        <v>0.25</v>
      </c>
      <c r="V19" s="67">
        <v>-0.25</v>
      </c>
      <c r="X19" s="3" t="s">
        <v>45</v>
      </c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4"/>
      <c r="AP19" s="65">
        <v>0.5</v>
      </c>
      <c r="AQ19" s="66">
        <v>0.5</v>
      </c>
      <c r="AR19" s="66">
        <v>0.5</v>
      </c>
      <c r="AS19" s="67">
        <v>0.5</v>
      </c>
    </row>
    <row r="20" spans="1:45" ht="47" x14ac:dyDescent="0.2">
      <c r="A20" s="3" t="s">
        <v>46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4">
        <v>0</v>
      </c>
      <c r="T20" s="66">
        <v>-0.25</v>
      </c>
      <c r="U20" s="66">
        <v>0.25</v>
      </c>
      <c r="V20" s="67">
        <v>-0.25</v>
      </c>
      <c r="X20" s="3" t="s">
        <v>46</v>
      </c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4"/>
      <c r="AQ20" s="66">
        <v>1</v>
      </c>
      <c r="AR20" s="66">
        <v>0.25</v>
      </c>
      <c r="AS20" s="67">
        <v>0.25</v>
      </c>
    </row>
    <row r="21" spans="1:45" ht="47" x14ac:dyDescent="0.2">
      <c r="A21" s="3" t="s">
        <v>47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4">
        <v>0</v>
      </c>
      <c r="U21" s="65">
        <v>0.5</v>
      </c>
      <c r="V21" s="67">
        <v>-0.25</v>
      </c>
      <c r="X21" s="3" t="s">
        <v>47</v>
      </c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4"/>
      <c r="AR21" s="65">
        <v>0.25</v>
      </c>
      <c r="AS21" s="67">
        <v>0.25</v>
      </c>
    </row>
    <row r="22" spans="1:45" ht="47" x14ac:dyDescent="0.2">
      <c r="A22" s="3" t="s">
        <v>48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4">
        <v>0</v>
      </c>
      <c r="V22" s="67">
        <v>-0.25</v>
      </c>
      <c r="X22" s="3" t="s">
        <v>48</v>
      </c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4"/>
      <c r="AS22" s="67">
        <v>1</v>
      </c>
    </row>
    <row r="23" spans="1:45" ht="48" thickBot="1" x14ac:dyDescent="0.25">
      <c r="A23" s="5" t="s">
        <v>49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3">
        <v>0</v>
      </c>
      <c r="X23" s="5" t="s">
        <v>49</v>
      </c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3"/>
    </row>
    <row r="24" spans="1:45" ht="17" thickBot="1" x14ac:dyDescent="0.25"/>
    <row r="25" spans="1:45" ht="48" thickBot="1" x14ac:dyDescent="0.6">
      <c r="N25" s="245" t="s">
        <v>123</v>
      </c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7"/>
    </row>
    <row r="26" spans="1:45" ht="84" x14ac:dyDescent="0.2">
      <c r="N26" s="6" t="s">
        <v>32</v>
      </c>
      <c r="O26" s="21" t="s">
        <v>33</v>
      </c>
      <c r="P26" s="1" t="s">
        <v>34</v>
      </c>
      <c r="Q26" s="1" t="s">
        <v>35</v>
      </c>
      <c r="R26" s="1" t="s">
        <v>36</v>
      </c>
      <c r="S26" s="1" t="s">
        <v>37</v>
      </c>
      <c r="T26" s="1" t="s">
        <v>38</v>
      </c>
      <c r="U26" s="21" t="s">
        <v>29</v>
      </c>
      <c r="V26" s="21" t="s">
        <v>39</v>
      </c>
      <c r="W26" s="21" t="s">
        <v>40</v>
      </c>
      <c r="X26" s="21" t="s">
        <v>28</v>
      </c>
      <c r="Y26" s="21" t="s">
        <v>41</v>
      </c>
      <c r="Z26" s="21" t="s">
        <v>30</v>
      </c>
      <c r="AA26" s="21" t="s">
        <v>42</v>
      </c>
      <c r="AB26" s="21" t="s">
        <v>31</v>
      </c>
      <c r="AC26" s="21" t="s">
        <v>43</v>
      </c>
      <c r="AD26" s="21" t="s">
        <v>44</v>
      </c>
      <c r="AE26" s="21" t="s">
        <v>45</v>
      </c>
      <c r="AF26" s="21" t="s">
        <v>46</v>
      </c>
      <c r="AG26" s="21" t="s">
        <v>47</v>
      </c>
      <c r="AH26" s="21" t="s">
        <v>48</v>
      </c>
      <c r="AI26" s="22" t="s">
        <v>49</v>
      </c>
    </row>
    <row r="27" spans="1:45" ht="47" x14ac:dyDescent="0.2">
      <c r="N27" s="3" t="s">
        <v>33</v>
      </c>
      <c r="O27" s="64">
        <v>0</v>
      </c>
      <c r="P27" s="65">
        <v>2</v>
      </c>
      <c r="Q27" s="65">
        <v>2</v>
      </c>
      <c r="R27" s="65">
        <v>1.25</v>
      </c>
      <c r="S27" s="66">
        <v>0.5</v>
      </c>
      <c r="T27" s="66">
        <v>0</v>
      </c>
      <c r="U27" s="65">
        <v>1</v>
      </c>
      <c r="V27" s="66">
        <v>0.25</v>
      </c>
      <c r="W27" s="66">
        <v>0</v>
      </c>
      <c r="X27" s="66">
        <v>0</v>
      </c>
      <c r="Y27" s="66">
        <v>0</v>
      </c>
      <c r="Z27" s="66">
        <v>0</v>
      </c>
      <c r="AA27" s="66">
        <v>0</v>
      </c>
      <c r="AB27" s="66">
        <v>0</v>
      </c>
      <c r="AC27" s="66">
        <v>0</v>
      </c>
      <c r="AD27" s="66">
        <v>0</v>
      </c>
      <c r="AE27" s="66">
        <v>0</v>
      </c>
      <c r="AF27" s="65">
        <v>0.5</v>
      </c>
      <c r="AG27" s="66">
        <v>0</v>
      </c>
      <c r="AH27" s="66">
        <v>0</v>
      </c>
      <c r="AI27" s="67">
        <v>0</v>
      </c>
    </row>
    <row r="28" spans="1:45" ht="47" x14ac:dyDescent="0.2">
      <c r="N28" s="4" t="s">
        <v>34</v>
      </c>
      <c r="O28" s="65"/>
      <c r="P28" s="64">
        <v>0</v>
      </c>
      <c r="Q28" s="65">
        <v>2</v>
      </c>
      <c r="R28" s="65">
        <v>1.25</v>
      </c>
      <c r="S28" s="65">
        <v>1.5</v>
      </c>
      <c r="T28" s="65">
        <v>0.75</v>
      </c>
      <c r="U28" s="65">
        <v>1</v>
      </c>
      <c r="V28" s="65">
        <v>1</v>
      </c>
      <c r="W28" s="65">
        <v>0.5</v>
      </c>
      <c r="X28" s="65">
        <v>0.75</v>
      </c>
      <c r="Y28" s="66">
        <v>0</v>
      </c>
      <c r="Z28" s="66">
        <v>0</v>
      </c>
      <c r="AA28" s="66">
        <v>-0.5</v>
      </c>
      <c r="AB28" s="66">
        <v>0</v>
      </c>
      <c r="AC28" s="65">
        <v>0.5</v>
      </c>
      <c r="AD28" s="65">
        <v>0.5</v>
      </c>
      <c r="AE28" s="65">
        <v>1</v>
      </c>
      <c r="AF28" s="65">
        <v>0.75</v>
      </c>
      <c r="AG28" s="65">
        <v>0.5</v>
      </c>
      <c r="AH28" s="65">
        <v>0.5</v>
      </c>
      <c r="AI28" s="68">
        <v>0.25</v>
      </c>
    </row>
    <row r="29" spans="1:45" ht="47" x14ac:dyDescent="0.2">
      <c r="N29" s="4" t="s">
        <v>35</v>
      </c>
      <c r="O29" s="65"/>
      <c r="P29" s="65"/>
      <c r="Q29" s="64">
        <v>0</v>
      </c>
      <c r="R29" s="65">
        <v>1.25</v>
      </c>
      <c r="S29" s="66">
        <v>0.5</v>
      </c>
      <c r="T29" s="65">
        <v>0.5</v>
      </c>
      <c r="U29" s="65">
        <v>0.75</v>
      </c>
      <c r="V29" s="65">
        <v>0.75</v>
      </c>
      <c r="W29" s="66">
        <v>0</v>
      </c>
      <c r="X29" s="65">
        <v>0.75</v>
      </c>
      <c r="Y29" s="65">
        <v>1</v>
      </c>
      <c r="Z29" s="65">
        <v>0.75</v>
      </c>
      <c r="AA29" s="66">
        <v>0</v>
      </c>
      <c r="AB29" s="65">
        <v>0.75</v>
      </c>
      <c r="AC29" s="65">
        <v>0.5</v>
      </c>
      <c r="AD29" s="65">
        <v>0.5</v>
      </c>
      <c r="AE29" s="65">
        <v>0.5</v>
      </c>
      <c r="AF29" s="65">
        <v>0.5</v>
      </c>
      <c r="AG29" s="65">
        <v>0.5</v>
      </c>
      <c r="AH29" s="65">
        <v>0.25</v>
      </c>
      <c r="AI29" s="68">
        <v>0.5</v>
      </c>
    </row>
    <row r="30" spans="1:45" ht="47" x14ac:dyDescent="0.2">
      <c r="N30" s="4" t="s">
        <v>36</v>
      </c>
      <c r="O30" s="65"/>
      <c r="P30" s="69"/>
      <c r="Q30" s="65"/>
      <c r="R30" s="64">
        <v>0</v>
      </c>
      <c r="S30" s="65">
        <v>1.5</v>
      </c>
      <c r="T30" s="65">
        <v>0.25</v>
      </c>
      <c r="U30" s="65">
        <v>1.25</v>
      </c>
      <c r="V30" s="65">
        <v>1.75</v>
      </c>
      <c r="W30" s="65">
        <v>1</v>
      </c>
      <c r="X30" s="65">
        <v>1.5</v>
      </c>
      <c r="Y30" s="65">
        <v>1</v>
      </c>
      <c r="Z30" s="65">
        <v>1</v>
      </c>
      <c r="AA30" s="66">
        <v>0</v>
      </c>
      <c r="AB30" s="65">
        <v>1.25</v>
      </c>
      <c r="AC30" s="65">
        <v>1</v>
      </c>
      <c r="AD30" s="65">
        <v>1</v>
      </c>
      <c r="AE30" s="65">
        <v>0.5</v>
      </c>
      <c r="AF30" s="65">
        <v>1</v>
      </c>
      <c r="AG30" s="66">
        <v>0</v>
      </c>
      <c r="AH30" s="66">
        <v>0</v>
      </c>
      <c r="AI30" s="67">
        <v>0</v>
      </c>
    </row>
    <row r="31" spans="1:45" ht="47" x14ac:dyDescent="0.2">
      <c r="N31" s="4" t="s">
        <v>37</v>
      </c>
      <c r="O31" s="65"/>
      <c r="P31" s="65"/>
      <c r="Q31" s="65"/>
      <c r="R31" s="65"/>
      <c r="S31" s="64">
        <v>0</v>
      </c>
      <c r="T31" s="65">
        <v>0.75</v>
      </c>
      <c r="U31" s="66">
        <v>0.5</v>
      </c>
      <c r="V31" s="66">
        <v>0.5</v>
      </c>
      <c r="W31" s="66">
        <v>0.25</v>
      </c>
      <c r="X31" s="66">
        <v>0.25</v>
      </c>
      <c r="Y31" s="65">
        <v>0.5</v>
      </c>
      <c r="Z31" s="65">
        <v>0.75</v>
      </c>
      <c r="AA31" s="66">
        <v>0</v>
      </c>
      <c r="AB31" s="65">
        <v>1</v>
      </c>
      <c r="AC31" s="65">
        <v>0.25</v>
      </c>
      <c r="AD31" s="65">
        <v>0.25</v>
      </c>
      <c r="AE31" s="65">
        <v>1</v>
      </c>
      <c r="AF31" s="66">
        <v>0</v>
      </c>
      <c r="AG31" s="66">
        <v>0</v>
      </c>
      <c r="AH31" s="66">
        <v>0</v>
      </c>
      <c r="AI31" s="67">
        <v>0</v>
      </c>
    </row>
    <row r="32" spans="1:45" ht="47" x14ac:dyDescent="0.2">
      <c r="N32" s="4" t="s">
        <v>38</v>
      </c>
      <c r="O32" s="65"/>
      <c r="P32" s="65"/>
      <c r="Q32" s="65"/>
      <c r="R32" s="65"/>
      <c r="S32" s="65"/>
      <c r="T32" s="64">
        <v>0</v>
      </c>
      <c r="U32" s="66">
        <v>0</v>
      </c>
      <c r="V32" s="66">
        <v>0</v>
      </c>
      <c r="W32" s="66">
        <v>0</v>
      </c>
      <c r="X32" s="66">
        <v>0</v>
      </c>
      <c r="Y32" s="65">
        <v>0.5</v>
      </c>
      <c r="Z32" s="65">
        <v>0.75</v>
      </c>
      <c r="AA32" s="66">
        <v>0</v>
      </c>
      <c r="AB32" s="65">
        <v>0.5</v>
      </c>
      <c r="AC32" s="66">
        <v>0</v>
      </c>
      <c r="AD32" s="65">
        <v>0.5</v>
      </c>
      <c r="AE32" s="65">
        <v>1.25</v>
      </c>
      <c r="AF32" s="66">
        <v>0</v>
      </c>
      <c r="AG32" s="66">
        <v>0</v>
      </c>
      <c r="AH32" s="66">
        <v>0.5</v>
      </c>
      <c r="AI32" s="67">
        <v>0.5</v>
      </c>
    </row>
    <row r="33" spans="14:35" ht="47" x14ac:dyDescent="0.2">
      <c r="N33" s="3" t="s">
        <v>29</v>
      </c>
      <c r="O33" s="65"/>
      <c r="P33" s="65"/>
      <c r="Q33" s="65"/>
      <c r="R33" s="65"/>
      <c r="S33" s="65"/>
      <c r="T33" s="65"/>
      <c r="U33" s="64">
        <v>0</v>
      </c>
      <c r="V33" s="66">
        <v>0.75</v>
      </c>
      <c r="W33" s="66">
        <v>1.25</v>
      </c>
      <c r="X33" s="66">
        <v>0.5</v>
      </c>
      <c r="Y33" s="66">
        <v>0</v>
      </c>
      <c r="Z33" s="66">
        <v>-0.5</v>
      </c>
      <c r="AA33" s="66">
        <v>-0.5</v>
      </c>
      <c r="AB33" s="66">
        <v>0</v>
      </c>
      <c r="AC33" s="66">
        <v>0</v>
      </c>
      <c r="AD33" s="65">
        <v>1</v>
      </c>
      <c r="AE33" s="65">
        <v>0.5</v>
      </c>
      <c r="AF33" s="65">
        <v>0.5</v>
      </c>
      <c r="AG33" s="66">
        <v>0</v>
      </c>
      <c r="AH33" s="66">
        <v>0</v>
      </c>
      <c r="AI33" s="68">
        <v>0.25</v>
      </c>
    </row>
    <row r="34" spans="14:35" ht="47" x14ac:dyDescent="0.2">
      <c r="N34" s="3" t="s">
        <v>39</v>
      </c>
      <c r="O34" s="65"/>
      <c r="P34" s="65"/>
      <c r="Q34" s="65"/>
      <c r="R34" s="65"/>
      <c r="S34" s="65"/>
      <c r="T34" s="65"/>
      <c r="U34" s="65"/>
      <c r="V34" s="64">
        <v>0</v>
      </c>
      <c r="W34" s="71">
        <v>1.75</v>
      </c>
      <c r="X34" s="66">
        <v>0.5</v>
      </c>
      <c r="Y34" s="66">
        <v>0</v>
      </c>
      <c r="Z34" s="66">
        <v>-0.5</v>
      </c>
      <c r="AA34" s="66">
        <v>-0.5</v>
      </c>
      <c r="AB34" s="66">
        <v>0</v>
      </c>
      <c r="AC34" s="66">
        <v>0</v>
      </c>
      <c r="AD34" s="65">
        <v>1</v>
      </c>
      <c r="AE34" s="66">
        <v>0</v>
      </c>
      <c r="AF34" s="65">
        <v>1.25</v>
      </c>
      <c r="AG34" s="66">
        <v>0</v>
      </c>
      <c r="AH34" s="66">
        <v>0</v>
      </c>
      <c r="AI34" s="68">
        <v>0.25</v>
      </c>
    </row>
    <row r="35" spans="14:35" ht="47" x14ac:dyDescent="0.2">
      <c r="N35" s="3" t="s">
        <v>40</v>
      </c>
      <c r="O35" s="65"/>
      <c r="P35" s="65"/>
      <c r="Q35" s="65"/>
      <c r="R35" s="65"/>
      <c r="S35" s="65"/>
      <c r="T35" s="65"/>
      <c r="U35" s="65"/>
      <c r="V35" s="65"/>
      <c r="W35" s="64">
        <v>0</v>
      </c>
      <c r="X35" s="66">
        <v>0.75</v>
      </c>
      <c r="Y35" s="66">
        <v>0.25</v>
      </c>
      <c r="Z35" s="66">
        <v>-0.5</v>
      </c>
      <c r="AA35" s="66">
        <v>-0.5</v>
      </c>
      <c r="AB35" s="66">
        <v>0</v>
      </c>
      <c r="AC35" s="66">
        <v>0</v>
      </c>
      <c r="AD35" s="65">
        <v>0.75</v>
      </c>
      <c r="AE35" s="66">
        <v>0</v>
      </c>
      <c r="AF35" s="65">
        <v>0.25</v>
      </c>
      <c r="AG35" s="66">
        <v>0</v>
      </c>
      <c r="AH35" s="66">
        <v>0</v>
      </c>
      <c r="AI35" s="67">
        <v>0</v>
      </c>
    </row>
    <row r="36" spans="14:35" ht="47" x14ac:dyDescent="0.2">
      <c r="N36" s="3" t="s">
        <v>28</v>
      </c>
      <c r="O36" s="65"/>
      <c r="P36" s="65"/>
      <c r="Q36" s="65"/>
      <c r="R36" s="65"/>
      <c r="S36" s="65"/>
      <c r="T36" s="65"/>
      <c r="U36" s="65"/>
      <c r="V36" s="65"/>
      <c r="W36" s="65"/>
      <c r="X36" s="64">
        <v>0</v>
      </c>
      <c r="Y36" s="65">
        <v>0.75</v>
      </c>
      <c r="Z36" s="66">
        <v>0</v>
      </c>
      <c r="AA36" s="66">
        <v>-0.5</v>
      </c>
      <c r="AB36" s="66">
        <v>0</v>
      </c>
      <c r="AC36" s="66">
        <v>0</v>
      </c>
      <c r="AD36" s="66">
        <v>0.5</v>
      </c>
      <c r="AE36" s="66">
        <v>0</v>
      </c>
      <c r="AF36" s="65">
        <v>0.25</v>
      </c>
      <c r="AG36" s="66">
        <v>0</v>
      </c>
      <c r="AH36" s="66">
        <v>0</v>
      </c>
      <c r="AI36" s="68">
        <v>0.25</v>
      </c>
    </row>
    <row r="37" spans="14:35" ht="47" x14ac:dyDescent="0.2">
      <c r="N37" s="3" t="s">
        <v>41</v>
      </c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4">
        <v>0</v>
      </c>
      <c r="Z37" s="66">
        <v>-0.5</v>
      </c>
      <c r="AA37" s="66">
        <v>-0.5</v>
      </c>
      <c r="AB37" s="66">
        <v>0</v>
      </c>
      <c r="AC37" s="66">
        <v>0.5</v>
      </c>
      <c r="AD37" s="66">
        <v>0.5</v>
      </c>
      <c r="AE37" s="66">
        <v>0</v>
      </c>
      <c r="AF37" s="66">
        <v>0</v>
      </c>
      <c r="AG37" s="66">
        <v>0</v>
      </c>
      <c r="AH37" s="66">
        <v>0</v>
      </c>
      <c r="AI37" s="68">
        <v>0.25</v>
      </c>
    </row>
    <row r="38" spans="14:35" ht="47" x14ac:dyDescent="0.2">
      <c r="N38" s="3" t="s">
        <v>30</v>
      </c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4">
        <v>0</v>
      </c>
      <c r="AA38" s="66">
        <v>-0.5</v>
      </c>
      <c r="AB38" s="66">
        <v>0.5</v>
      </c>
      <c r="AC38" s="66">
        <v>0.5</v>
      </c>
      <c r="AD38" s="66">
        <v>-0.5</v>
      </c>
      <c r="AE38" s="65">
        <v>0.5</v>
      </c>
      <c r="AF38" s="65">
        <v>1</v>
      </c>
      <c r="AG38" s="66">
        <v>0.5</v>
      </c>
      <c r="AH38" s="66">
        <v>0</v>
      </c>
      <c r="AI38" s="68">
        <v>0.25</v>
      </c>
    </row>
    <row r="39" spans="14:35" ht="47" x14ac:dyDescent="0.2">
      <c r="N39" s="3" t="s">
        <v>42</v>
      </c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4">
        <v>0</v>
      </c>
      <c r="AB39" s="66">
        <v>0.5</v>
      </c>
      <c r="AC39" s="66">
        <v>-0.5</v>
      </c>
      <c r="AD39" s="66">
        <v>-0.5</v>
      </c>
      <c r="AE39" s="66">
        <v>0.5</v>
      </c>
      <c r="AF39" s="66">
        <v>0.5</v>
      </c>
      <c r="AG39" s="66">
        <v>0.5</v>
      </c>
      <c r="AH39" s="66">
        <v>-0.5</v>
      </c>
      <c r="AI39" s="67">
        <v>-0.25</v>
      </c>
    </row>
    <row r="40" spans="14:35" ht="47" x14ac:dyDescent="0.2">
      <c r="N40" s="3" t="s">
        <v>31</v>
      </c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4">
        <v>0</v>
      </c>
      <c r="AC40" s="66">
        <v>0.25</v>
      </c>
      <c r="AD40" s="66">
        <v>0</v>
      </c>
      <c r="AE40" s="65">
        <v>1.5</v>
      </c>
      <c r="AF40" s="65">
        <v>2</v>
      </c>
      <c r="AG40" s="66">
        <v>0.75</v>
      </c>
      <c r="AH40" s="66">
        <v>0</v>
      </c>
      <c r="AI40" s="67">
        <v>0</v>
      </c>
    </row>
    <row r="41" spans="14:35" ht="47" x14ac:dyDescent="0.2">
      <c r="N41" s="3" t="s">
        <v>43</v>
      </c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4">
        <v>0</v>
      </c>
      <c r="AD41" s="66">
        <v>0.25</v>
      </c>
      <c r="AE41" s="66">
        <v>0</v>
      </c>
      <c r="AF41" s="66">
        <v>0.25</v>
      </c>
      <c r="AG41" s="66">
        <v>0.25</v>
      </c>
      <c r="AH41" s="66">
        <v>0</v>
      </c>
      <c r="AI41" s="67">
        <v>0</v>
      </c>
    </row>
    <row r="42" spans="14:35" ht="47" x14ac:dyDescent="0.2">
      <c r="N42" s="3" t="s">
        <v>44</v>
      </c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4">
        <v>0</v>
      </c>
      <c r="AE42" s="66">
        <v>0</v>
      </c>
      <c r="AF42" s="66">
        <v>0</v>
      </c>
      <c r="AG42" s="66">
        <v>0</v>
      </c>
      <c r="AH42" s="66">
        <v>0</v>
      </c>
      <c r="AI42" s="67">
        <v>0</v>
      </c>
    </row>
    <row r="43" spans="14:35" ht="47" x14ac:dyDescent="0.2">
      <c r="N43" s="3" t="s">
        <v>45</v>
      </c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4">
        <v>0</v>
      </c>
      <c r="AF43" s="65">
        <v>1.5</v>
      </c>
      <c r="AG43" s="66">
        <v>0.25</v>
      </c>
      <c r="AH43" s="66">
        <v>0.75</v>
      </c>
      <c r="AI43" s="67">
        <v>0.25</v>
      </c>
    </row>
    <row r="44" spans="14:35" ht="47" x14ac:dyDescent="0.2">
      <c r="N44" s="3" t="s">
        <v>46</v>
      </c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4">
        <v>0</v>
      </c>
      <c r="AG44" s="66">
        <v>0.75</v>
      </c>
      <c r="AH44" s="66">
        <v>0.5</v>
      </c>
      <c r="AI44" s="67">
        <v>0</v>
      </c>
    </row>
    <row r="45" spans="14:35" ht="47" x14ac:dyDescent="0.2">
      <c r="N45" s="3" t="s">
        <v>47</v>
      </c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4">
        <v>0</v>
      </c>
      <c r="AH45" s="65">
        <v>0.75</v>
      </c>
      <c r="AI45" s="67">
        <v>0</v>
      </c>
    </row>
    <row r="46" spans="14:35" ht="47" x14ac:dyDescent="0.2">
      <c r="N46" s="3" t="s">
        <v>48</v>
      </c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4">
        <v>0</v>
      </c>
      <c r="AI46" s="67">
        <v>0.75</v>
      </c>
    </row>
    <row r="47" spans="14:35" ht="48" thickBot="1" x14ac:dyDescent="0.25">
      <c r="N47" s="5" t="s">
        <v>49</v>
      </c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3">
        <v>0</v>
      </c>
    </row>
  </sheetData>
  <mergeCells count="3">
    <mergeCell ref="X1:AS1"/>
    <mergeCell ref="N25:AI25"/>
    <mergeCell ref="A1:V1"/>
  </mergeCells>
  <conditionalFormatting sqref="B3:V23">
    <cfRule type="cellIs" dxfId="11" priority="14" operator="equal">
      <formula>0.25</formula>
    </cfRule>
    <cfRule type="cellIs" dxfId="10" priority="15" operator="equal">
      <formula>0.5</formula>
    </cfRule>
    <cfRule type="cellIs" dxfId="9" priority="16" operator="equal">
      <formula>0.75</formula>
    </cfRule>
    <cfRule type="cellIs" dxfId="8" priority="17" operator="equal">
      <formula>1</formula>
    </cfRule>
  </conditionalFormatting>
  <conditionalFormatting sqref="O27:AI47">
    <cfRule type="cellIs" dxfId="7" priority="1" operator="equal">
      <formula>0.25</formula>
    </cfRule>
    <cfRule type="cellIs" dxfId="6" priority="2" operator="equal">
      <formula>0.5</formula>
    </cfRule>
    <cfRule type="cellIs" dxfId="5" priority="3" operator="equal">
      <formula>0.75</formula>
    </cfRule>
    <cfRule type="cellIs" dxfId="4" priority="4" operator="greaterThanOrEqual">
      <formula>1</formula>
    </cfRule>
  </conditionalFormatting>
  <conditionalFormatting sqref="Y3:AS23">
    <cfRule type="cellIs" dxfId="3" priority="10" stopIfTrue="1" operator="equal">
      <formula>0.25</formula>
    </cfRule>
    <cfRule type="cellIs" dxfId="2" priority="11" operator="equal">
      <formula>0.5</formula>
    </cfRule>
    <cfRule type="cellIs" dxfId="1" priority="12" operator="equal">
      <formula>0.75</formula>
    </cfRule>
    <cfRule type="cellIs" dxfId="0" priority="13" operator="equal">
      <formula>1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A549-3E25-FD46-BED2-9E3C9EB94DA5}">
  <dimension ref="A1:F23"/>
  <sheetViews>
    <sheetView zoomScale="125" workbookViewId="0">
      <selection activeCell="A11" sqref="A11:XFD11"/>
    </sheetView>
  </sheetViews>
  <sheetFormatPr baseColWidth="10" defaultRowHeight="16" x14ac:dyDescent="0.2"/>
  <cols>
    <col min="1" max="5" width="15.83203125" customWidth="1"/>
    <col min="6" max="6" width="53.83203125" bestFit="1" customWidth="1"/>
  </cols>
  <sheetData>
    <row r="1" spans="1:6" ht="17" thickBot="1" x14ac:dyDescent="0.25">
      <c r="A1" s="283" t="s">
        <v>124</v>
      </c>
      <c r="B1" s="284"/>
      <c r="D1" s="283" t="s">
        <v>147</v>
      </c>
      <c r="E1" s="285"/>
      <c r="F1" s="284"/>
    </row>
    <row r="2" spans="1:6" ht="17" thickBot="1" x14ac:dyDescent="0.25">
      <c r="A2" s="77" t="s">
        <v>79</v>
      </c>
      <c r="B2" s="38" t="s">
        <v>52</v>
      </c>
      <c r="D2" s="38" t="s">
        <v>125</v>
      </c>
      <c r="E2" s="38" t="s">
        <v>79</v>
      </c>
      <c r="F2" s="80" t="s">
        <v>80</v>
      </c>
    </row>
    <row r="3" spans="1:6" x14ac:dyDescent="0.2">
      <c r="A3" s="74" t="s">
        <v>36</v>
      </c>
      <c r="B3" s="37">
        <v>17.75</v>
      </c>
      <c r="D3" s="33">
        <v>1</v>
      </c>
      <c r="E3" s="33" t="s">
        <v>36</v>
      </c>
      <c r="F3" s="78" t="s">
        <v>126</v>
      </c>
    </row>
    <row r="4" spans="1:6" x14ac:dyDescent="0.2">
      <c r="A4" s="75" t="s">
        <v>35</v>
      </c>
      <c r="B4" s="35">
        <v>14.25</v>
      </c>
      <c r="D4" s="33">
        <v>2</v>
      </c>
      <c r="E4" s="33" t="s">
        <v>39</v>
      </c>
      <c r="F4" s="78" t="s">
        <v>127</v>
      </c>
    </row>
    <row r="5" spans="1:6" x14ac:dyDescent="0.2">
      <c r="A5" s="75" t="s">
        <v>34</v>
      </c>
      <c r="B5" s="35">
        <v>14.25</v>
      </c>
      <c r="D5" s="33">
        <v>3</v>
      </c>
      <c r="E5" s="33" t="s">
        <v>40</v>
      </c>
      <c r="F5" s="78" t="s">
        <v>128</v>
      </c>
    </row>
    <row r="6" spans="1:6" x14ac:dyDescent="0.2">
      <c r="A6" s="75" t="s">
        <v>46</v>
      </c>
      <c r="B6" s="35">
        <v>11.5</v>
      </c>
      <c r="D6" s="33">
        <v>4</v>
      </c>
      <c r="E6" s="33" t="s">
        <v>37</v>
      </c>
      <c r="F6" s="78" t="s">
        <v>129</v>
      </c>
    </row>
    <row r="7" spans="1:6" x14ac:dyDescent="0.2">
      <c r="A7" s="75" t="s">
        <v>37</v>
      </c>
      <c r="B7" s="35">
        <v>10</v>
      </c>
      <c r="D7" s="33">
        <v>5</v>
      </c>
      <c r="E7" s="33" t="s">
        <v>34</v>
      </c>
      <c r="F7" s="78" t="s">
        <v>130</v>
      </c>
    </row>
    <row r="8" spans="1:6" x14ac:dyDescent="0.2">
      <c r="A8" s="75" t="s">
        <v>45</v>
      </c>
      <c r="B8" s="35">
        <v>10</v>
      </c>
      <c r="D8" s="33">
        <v>6</v>
      </c>
      <c r="E8" s="33" t="s">
        <v>35</v>
      </c>
      <c r="F8" s="78" t="s">
        <v>131</v>
      </c>
    </row>
    <row r="9" spans="1:6" x14ac:dyDescent="0.2">
      <c r="A9" s="75" t="s">
        <v>31</v>
      </c>
      <c r="B9" s="35">
        <v>9</v>
      </c>
      <c r="D9" s="33">
        <v>7</v>
      </c>
      <c r="E9" s="33" t="s">
        <v>33</v>
      </c>
      <c r="F9" s="78" t="s">
        <v>132</v>
      </c>
    </row>
    <row r="10" spans="1:6" x14ac:dyDescent="0.2">
      <c r="A10" s="75" t="s">
        <v>39</v>
      </c>
      <c r="B10" s="35">
        <v>8.75</v>
      </c>
      <c r="D10" s="33">
        <v>8</v>
      </c>
      <c r="E10" s="33" t="s">
        <v>28</v>
      </c>
      <c r="F10" s="78" t="s">
        <v>133</v>
      </c>
    </row>
    <row r="11" spans="1:6" x14ac:dyDescent="0.2">
      <c r="A11" s="75" t="s">
        <v>29</v>
      </c>
      <c r="B11" s="35">
        <v>8.25</v>
      </c>
      <c r="D11" s="33">
        <v>9</v>
      </c>
      <c r="E11" s="33" t="s">
        <v>46</v>
      </c>
      <c r="F11" s="78" t="s">
        <v>134</v>
      </c>
    </row>
    <row r="12" spans="1:6" x14ac:dyDescent="0.2">
      <c r="A12" s="75" t="s">
        <v>33</v>
      </c>
      <c r="B12" s="35">
        <v>7.5</v>
      </c>
      <c r="D12" s="33">
        <v>10</v>
      </c>
      <c r="E12" s="33" t="s">
        <v>31</v>
      </c>
      <c r="F12" s="78" t="s">
        <v>135</v>
      </c>
    </row>
    <row r="13" spans="1:6" x14ac:dyDescent="0.2">
      <c r="A13" s="75" t="s">
        <v>38</v>
      </c>
      <c r="B13" s="35">
        <v>6.75</v>
      </c>
      <c r="D13" s="33">
        <v>11</v>
      </c>
      <c r="E13" s="33" t="s">
        <v>45</v>
      </c>
      <c r="F13" s="78" t="s">
        <v>136</v>
      </c>
    </row>
    <row r="14" spans="1:6" x14ac:dyDescent="0.2">
      <c r="A14" s="75" t="s">
        <v>28</v>
      </c>
      <c r="B14" s="35">
        <v>6.25</v>
      </c>
      <c r="D14" s="33">
        <v>12</v>
      </c>
      <c r="E14" s="33" t="s">
        <v>29</v>
      </c>
      <c r="F14" s="78" t="s">
        <v>137</v>
      </c>
    </row>
    <row r="15" spans="1:6" x14ac:dyDescent="0.2">
      <c r="A15" s="75" t="s">
        <v>44</v>
      </c>
      <c r="B15" s="35">
        <v>5.75</v>
      </c>
      <c r="D15" s="33">
        <v>13</v>
      </c>
      <c r="E15" s="33" t="s">
        <v>38</v>
      </c>
      <c r="F15" s="78" t="s">
        <v>138</v>
      </c>
    </row>
    <row r="16" spans="1:6" x14ac:dyDescent="0.2">
      <c r="A16" s="75" t="s">
        <v>40</v>
      </c>
      <c r="B16" s="35">
        <v>5.75</v>
      </c>
      <c r="D16" s="33">
        <v>14</v>
      </c>
      <c r="E16" s="33" t="s">
        <v>44</v>
      </c>
      <c r="F16" s="78" t="s">
        <v>139</v>
      </c>
    </row>
    <row r="17" spans="1:6" x14ac:dyDescent="0.2">
      <c r="A17" s="75" t="s">
        <v>47</v>
      </c>
      <c r="B17" s="35">
        <v>4.75</v>
      </c>
      <c r="D17" s="33">
        <v>15</v>
      </c>
      <c r="E17" s="33" t="s">
        <v>41</v>
      </c>
      <c r="F17" s="78" t="s">
        <v>140</v>
      </c>
    </row>
    <row r="18" spans="1:6" x14ac:dyDescent="0.2">
      <c r="A18" s="75" t="s">
        <v>41</v>
      </c>
      <c r="B18" s="35">
        <v>4.25</v>
      </c>
      <c r="D18" s="33">
        <v>16</v>
      </c>
      <c r="E18" s="33" t="s">
        <v>43</v>
      </c>
      <c r="F18" s="78" t="s">
        <v>141</v>
      </c>
    </row>
    <row r="19" spans="1:6" x14ac:dyDescent="0.2">
      <c r="A19" s="75" t="s">
        <v>43</v>
      </c>
      <c r="B19" s="35">
        <v>3.75</v>
      </c>
      <c r="D19" s="33">
        <v>17</v>
      </c>
      <c r="E19" s="33" t="s">
        <v>30</v>
      </c>
      <c r="F19" s="78" t="s">
        <v>142</v>
      </c>
    </row>
    <row r="20" spans="1:6" x14ac:dyDescent="0.2">
      <c r="A20" s="75" t="s">
        <v>30</v>
      </c>
      <c r="B20" s="35">
        <v>3.5</v>
      </c>
      <c r="D20" s="33">
        <v>18</v>
      </c>
      <c r="E20" s="33" t="s">
        <v>47</v>
      </c>
      <c r="F20" s="78" t="s">
        <v>143</v>
      </c>
    </row>
    <row r="21" spans="1:6" x14ac:dyDescent="0.2">
      <c r="A21" s="75" t="s">
        <v>48</v>
      </c>
      <c r="B21" s="35">
        <v>3.5</v>
      </c>
      <c r="D21" s="33">
        <v>19</v>
      </c>
      <c r="E21" s="33" t="s">
        <v>48</v>
      </c>
      <c r="F21" s="78" t="s">
        <v>144</v>
      </c>
    </row>
    <row r="22" spans="1:6" x14ac:dyDescent="0.2">
      <c r="A22" s="75" t="s">
        <v>49</v>
      </c>
      <c r="B22" s="35">
        <v>3.25</v>
      </c>
      <c r="D22" s="33">
        <v>20</v>
      </c>
      <c r="E22" s="33" t="s">
        <v>49</v>
      </c>
      <c r="F22" s="78" t="s">
        <v>145</v>
      </c>
    </row>
    <row r="23" spans="1:6" ht="17" thickBot="1" x14ac:dyDescent="0.25">
      <c r="A23" s="76" t="s">
        <v>42</v>
      </c>
      <c r="B23" s="36">
        <v>-3.25</v>
      </c>
      <c r="D23" s="34">
        <v>21</v>
      </c>
      <c r="E23" s="34" t="s">
        <v>42</v>
      </c>
      <c r="F23" s="79" t="s">
        <v>146</v>
      </c>
    </row>
  </sheetData>
  <mergeCells count="2">
    <mergeCell ref="A1:B1"/>
    <mergeCell ref="D1:F1"/>
  </mergeCells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4708-897A-F647-A672-B2A3C326D9FD}">
  <dimension ref="A1:L24"/>
  <sheetViews>
    <sheetView zoomScale="114" workbookViewId="0">
      <selection activeCell="A2" sqref="A2:G24"/>
    </sheetView>
  </sheetViews>
  <sheetFormatPr baseColWidth="10" defaultRowHeight="16" x14ac:dyDescent="0.2"/>
  <cols>
    <col min="10" max="10" width="28" customWidth="1"/>
    <col min="11" max="11" width="13.83203125" customWidth="1"/>
    <col min="12" max="12" width="21" customWidth="1"/>
  </cols>
  <sheetData>
    <row r="1" spans="1:12" ht="17" thickBot="1" x14ac:dyDescent="0.25">
      <c r="A1" s="283" t="s">
        <v>176</v>
      </c>
      <c r="B1" s="285"/>
      <c r="C1" s="285"/>
      <c r="D1" s="285"/>
      <c r="E1" s="285"/>
      <c r="F1" s="285"/>
      <c r="G1" s="284"/>
      <c r="I1" s="286" t="s">
        <v>81</v>
      </c>
      <c r="J1" s="289" t="s">
        <v>82</v>
      </c>
      <c r="K1" s="292" t="s">
        <v>108</v>
      </c>
      <c r="L1" s="295" t="s">
        <v>109</v>
      </c>
    </row>
    <row r="2" spans="1:12" x14ac:dyDescent="0.2">
      <c r="A2" s="298" t="e" vm="1">
        <v>#VALUE!</v>
      </c>
      <c r="B2" s="299"/>
      <c r="C2" s="299"/>
      <c r="D2" s="299"/>
      <c r="E2" s="299"/>
      <c r="F2" s="299"/>
      <c r="G2" s="300"/>
      <c r="I2" s="287"/>
      <c r="J2" s="290"/>
      <c r="K2" s="293"/>
      <c r="L2" s="296"/>
    </row>
    <row r="3" spans="1:12" ht="17" thickBot="1" x14ac:dyDescent="0.25">
      <c r="A3" s="301"/>
      <c r="B3" s="302"/>
      <c r="C3" s="302"/>
      <c r="D3" s="302"/>
      <c r="E3" s="302"/>
      <c r="F3" s="302"/>
      <c r="G3" s="303"/>
      <c r="I3" s="288"/>
      <c r="J3" s="291"/>
      <c r="K3" s="294"/>
      <c r="L3" s="297"/>
    </row>
    <row r="4" spans="1:12" x14ac:dyDescent="0.2">
      <c r="A4" s="301"/>
      <c r="B4" s="302"/>
      <c r="C4" s="302"/>
      <c r="D4" s="302"/>
      <c r="E4" s="302"/>
      <c r="F4" s="302"/>
      <c r="G4" s="303"/>
      <c r="I4" s="152">
        <v>1</v>
      </c>
      <c r="J4" s="155" t="s">
        <v>87</v>
      </c>
      <c r="K4" s="176">
        <v>800</v>
      </c>
      <c r="L4" s="179" t="s">
        <v>0</v>
      </c>
    </row>
    <row r="5" spans="1:12" x14ac:dyDescent="0.2">
      <c r="A5" s="301"/>
      <c r="B5" s="302"/>
      <c r="C5" s="302"/>
      <c r="D5" s="302"/>
      <c r="E5" s="302"/>
      <c r="F5" s="302"/>
      <c r="G5" s="303"/>
      <c r="I5" s="153">
        <v>2</v>
      </c>
      <c r="J5" s="156" t="s">
        <v>88</v>
      </c>
      <c r="K5" s="177">
        <v>6000</v>
      </c>
      <c r="L5" s="180" t="s">
        <v>1</v>
      </c>
    </row>
    <row r="6" spans="1:12" x14ac:dyDescent="0.2">
      <c r="A6" s="301"/>
      <c r="B6" s="302"/>
      <c r="C6" s="302"/>
      <c r="D6" s="302"/>
      <c r="E6" s="302"/>
      <c r="F6" s="302"/>
      <c r="G6" s="303"/>
      <c r="I6" s="153">
        <v>3</v>
      </c>
      <c r="J6" s="157" t="s">
        <v>89</v>
      </c>
      <c r="K6" s="177">
        <v>2000</v>
      </c>
      <c r="L6" s="180" t="s">
        <v>2</v>
      </c>
    </row>
    <row r="7" spans="1:12" x14ac:dyDescent="0.2">
      <c r="A7" s="301"/>
      <c r="B7" s="302"/>
      <c r="C7" s="302"/>
      <c r="D7" s="302"/>
      <c r="E7" s="302"/>
      <c r="F7" s="302"/>
      <c r="G7" s="303"/>
      <c r="I7" s="153">
        <v>4</v>
      </c>
      <c r="J7" s="158" t="s">
        <v>90</v>
      </c>
      <c r="K7" s="177">
        <v>10000</v>
      </c>
      <c r="L7" s="180" t="s">
        <v>3</v>
      </c>
    </row>
    <row r="8" spans="1:12" x14ac:dyDescent="0.2">
      <c r="A8" s="301"/>
      <c r="B8" s="302"/>
      <c r="C8" s="302"/>
      <c r="D8" s="302"/>
      <c r="E8" s="302"/>
      <c r="F8" s="302"/>
      <c r="G8" s="303"/>
      <c r="I8" s="153">
        <v>5</v>
      </c>
      <c r="J8" s="159" t="s">
        <v>91</v>
      </c>
      <c r="K8" s="177">
        <v>7000</v>
      </c>
      <c r="L8" s="180" t="s">
        <v>4</v>
      </c>
    </row>
    <row r="9" spans="1:12" x14ac:dyDescent="0.2">
      <c r="A9" s="301"/>
      <c r="B9" s="302"/>
      <c r="C9" s="302"/>
      <c r="D9" s="302"/>
      <c r="E9" s="302"/>
      <c r="F9" s="302"/>
      <c r="G9" s="303"/>
      <c r="I9" s="153">
        <v>6</v>
      </c>
      <c r="J9" s="160" t="s">
        <v>92</v>
      </c>
      <c r="K9" s="177">
        <v>1300</v>
      </c>
      <c r="L9" s="180" t="s">
        <v>5</v>
      </c>
    </row>
    <row r="10" spans="1:12" x14ac:dyDescent="0.2">
      <c r="A10" s="301"/>
      <c r="B10" s="302"/>
      <c r="C10" s="302"/>
      <c r="D10" s="302"/>
      <c r="E10" s="302"/>
      <c r="F10" s="302"/>
      <c r="G10" s="303"/>
      <c r="I10" s="153">
        <v>7</v>
      </c>
      <c r="J10" s="161" t="s">
        <v>93</v>
      </c>
      <c r="K10" s="177">
        <v>500</v>
      </c>
      <c r="L10" s="180" t="s">
        <v>94</v>
      </c>
    </row>
    <row r="11" spans="1:12" x14ac:dyDescent="0.2">
      <c r="A11" s="301"/>
      <c r="B11" s="302"/>
      <c r="C11" s="302"/>
      <c r="D11" s="302"/>
      <c r="E11" s="302"/>
      <c r="F11" s="302"/>
      <c r="G11" s="303"/>
      <c r="I11" s="153">
        <v>8</v>
      </c>
      <c r="J11" s="162" t="s">
        <v>95</v>
      </c>
      <c r="K11" s="177">
        <v>600</v>
      </c>
      <c r="L11" s="180" t="s">
        <v>8</v>
      </c>
    </row>
    <row r="12" spans="1:12" x14ac:dyDescent="0.2">
      <c r="A12" s="301"/>
      <c r="B12" s="302"/>
      <c r="C12" s="302"/>
      <c r="D12" s="302"/>
      <c r="E12" s="302"/>
      <c r="F12" s="302"/>
      <c r="G12" s="303"/>
      <c r="I12" s="153">
        <v>9</v>
      </c>
      <c r="J12" s="163" t="s">
        <v>83</v>
      </c>
      <c r="K12" s="177">
        <v>900</v>
      </c>
      <c r="L12" s="180" t="s">
        <v>9</v>
      </c>
    </row>
    <row r="13" spans="1:12" x14ac:dyDescent="0.2">
      <c r="A13" s="301"/>
      <c r="B13" s="302"/>
      <c r="C13" s="302"/>
      <c r="D13" s="302"/>
      <c r="E13" s="302"/>
      <c r="F13" s="302"/>
      <c r="G13" s="303"/>
      <c r="I13" s="153">
        <v>10</v>
      </c>
      <c r="J13" s="164" t="s">
        <v>96</v>
      </c>
      <c r="K13" s="177">
        <v>400</v>
      </c>
      <c r="L13" s="180" t="s">
        <v>97</v>
      </c>
    </row>
    <row r="14" spans="1:12" x14ac:dyDescent="0.2">
      <c r="A14" s="301"/>
      <c r="B14" s="302"/>
      <c r="C14" s="302"/>
      <c r="D14" s="302"/>
      <c r="E14" s="302"/>
      <c r="F14" s="302"/>
      <c r="G14" s="303"/>
      <c r="I14" s="153">
        <v>11</v>
      </c>
      <c r="J14" s="165" t="s">
        <v>98</v>
      </c>
      <c r="K14" s="177">
        <v>400</v>
      </c>
      <c r="L14" s="180" t="s">
        <v>12</v>
      </c>
    </row>
    <row r="15" spans="1:12" x14ac:dyDescent="0.2">
      <c r="A15" s="301"/>
      <c r="B15" s="302"/>
      <c r="C15" s="302"/>
      <c r="D15" s="302"/>
      <c r="E15" s="302"/>
      <c r="F15" s="302"/>
      <c r="G15" s="303"/>
      <c r="I15" s="153">
        <v>12</v>
      </c>
      <c r="J15" s="166" t="s">
        <v>99</v>
      </c>
      <c r="K15" s="177">
        <v>600</v>
      </c>
      <c r="L15" s="180" t="s">
        <v>100</v>
      </c>
    </row>
    <row r="16" spans="1:12" x14ac:dyDescent="0.2">
      <c r="A16" s="301"/>
      <c r="B16" s="302"/>
      <c r="C16" s="302"/>
      <c r="D16" s="302"/>
      <c r="E16" s="302"/>
      <c r="F16" s="302"/>
      <c r="G16" s="303"/>
      <c r="I16" s="153">
        <v>13</v>
      </c>
      <c r="J16" s="167" t="s">
        <v>84</v>
      </c>
      <c r="K16" s="177">
        <v>350</v>
      </c>
      <c r="L16" s="180" t="s">
        <v>15</v>
      </c>
    </row>
    <row r="17" spans="1:12" x14ac:dyDescent="0.2">
      <c r="A17" s="301"/>
      <c r="B17" s="302"/>
      <c r="C17" s="302"/>
      <c r="D17" s="302"/>
      <c r="E17" s="302"/>
      <c r="F17" s="302"/>
      <c r="G17" s="303"/>
      <c r="I17" s="153">
        <v>14</v>
      </c>
      <c r="J17" s="168" t="s">
        <v>101</v>
      </c>
      <c r="K17" s="177">
        <v>800</v>
      </c>
      <c r="L17" s="180" t="s">
        <v>102</v>
      </c>
    </row>
    <row r="18" spans="1:12" x14ac:dyDescent="0.2">
      <c r="A18" s="301"/>
      <c r="B18" s="302"/>
      <c r="C18" s="302"/>
      <c r="D18" s="302"/>
      <c r="E18" s="302"/>
      <c r="F18" s="302"/>
      <c r="G18" s="303"/>
      <c r="I18" s="153">
        <v>15</v>
      </c>
      <c r="J18" s="169" t="s">
        <v>103</v>
      </c>
      <c r="K18" s="177">
        <v>500</v>
      </c>
      <c r="L18" s="180" t="s">
        <v>18</v>
      </c>
    </row>
    <row r="19" spans="1:12" x14ac:dyDescent="0.2">
      <c r="A19" s="301"/>
      <c r="B19" s="302"/>
      <c r="C19" s="302"/>
      <c r="D19" s="302"/>
      <c r="E19" s="302"/>
      <c r="F19" s="302"/>
      <c r="G19" s="303"/>
      <c r="I19" s="153">
        <v>16</v>
      </c>
      <c r="J19" s="170" t="s">
        <v>85</v>
      </c>
      <c r="K19" s="177">
        <v>220</v>
      </c>
      <c r="L19" s="180" t="s">
        <v>19</v>
      </c>
    </row>
    <row r="20" spans="1:12" x14ac:dyDescent="0.2">
      <c r="A20" s="301"/>
      <c r="B20" s="302"/>
      <c r="C20" s="302"/>
      <c r="D20" s="302"/>
      <c r="E20" s="302"/>
      <c r="F20" s="302"/>
      <c r="G20" s="303"/>
      <c r="I20" s="153">
        <v>17</v>
      </c>
      <c r="J20" s="171" t="s">
        <v>86</v>
      </c>
      <c r="K20" s="177">
        <v>350</v>
      </c>
      <c r="L20" s="180" t="s">
        <v>20</v>
      </c>
    </row>
    <row r="21" spans="1:12" x14ac:dyDescent="0.2">
      <c r="A21" s="301"/>
      <c r="B21" s="302"/>
      <c r="C21" s="302"/>
      <c r="D21" s="302"/>
      <c r="E21" s="302"/>
      <c r="F21" s="302"/>
      <c r="G21" s="303"/>
      <c r="I21" s="153">
        <v>18</v>
      </c>
      <c r="J21" s="172" t="s">
        <v>104</v>
      </c>
      <c r="K21" s="177">
        <v>180</v>
      </c>
      <c r="L21" s="180" t="s">
        <v>21</v>
      </c>
    </row>
    <row r="22" spans="1:12" x14ac:dyDescent="0.2">
      <c r="A22" s="301"/>
      <c r="B22" s="302"/>
      <c r="C22" s="302"/>
      <c r="D22" s="302"/>
      <c r="E22" s="302"/>
      <c r="F22" s="302"/>
      <c r="G22" s="303"/>
      <c r="I22" s="153">
        <v>19</v>
      </c>
      <c r="J22" s="173" t="s">
        <v>105</v>
      </c>
      <c r="K22" s="177">
        <v>300</v>
      </c>
      <c r="L22" s="180" t="s">
        <v>22</v>
      </c>
    </row>
    <row r="23" spans="1:12" x14ac:dyDescent="0.2">
      <c r="A23" s="301"/>
      <c r="B23" s="302"/>
      <c r="C23" s="302"/>
      <c r="D23" s="302"/>
      <c r="E23" s="302"/>
      <c r="F23" s="302"/>
      <c r="G23" s="303"/>
      <c r="I23" s="153">
        <v>20</v>
      </c>
      <c r="J23" s="174" t="s">
        <v>106</v>
      </c>
      <c r="K23" s="177">
        <v>300</v>
      </c>
      <c r="L23" s="180" t="s">
        <v>23</v>
      </c>
    </row>
    <row r="24" spans="1:12" ht="17" thickBot="1" x14ac:dyDescent="0.25">
      <c r="A24" s="304"/>
      <c r="B24" s="305"/>
      <c r="C24" s="305"/>
      <c r="D24" s="305"/>
      <c r="E24" s="305"/>
      <c r="F24" s="305"/>
      <c r="G24" s="306"/>
      <c r="I24" s="154">
        <v>21</v>
      </c>
      <c r="J24" s="175" t="s">
        <v>107</v>
      </c>
      <c r="K24" s="178">
        <v>400</v>
      </c>
      <c r="L24" s="175" t="s">
        <v>24</v>
      </c>
    </row>
  </sheetData>
  <mergeCells count="6">
    <mergeCell ref="A1:G1"/>
    <mergeCell ref="I1:I3"/>
    <mergeCell ref="J1:J3"/>
    <mergeCell ref="K1:K3"/>
    <mergeCell ref="L1:L3"/>
    <mergeCell ref="A2:G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BEFC-D507-274F-ABEF-54BBB3EF7719}">
  <dimension ref="B1:BW120"/>
  <sheetViews>
    <sheetView topLeftCell="A83" zoomScale="75" zoomScaleNormal="84" workbookViewId="0">
      <selection activeCell="AX116" sqref="AX116:AX117"/>
    </sheetView>
  </sheetViews>
  <sheetFormatPr baseColWidth="10" defaultColWidth="8.83203125" defaultRowHeight="15" x14ac:dyDescent="0.2"/>
  <cols>
    <col min="1" max="1" width="8.83203125" style="83"/>
    <col min="2" max="43" width="3" style="83" customWidth="1"/>
    <col min="44" max="16384" width="8.83203125" style="83"/>
  </cols>
  <sheetData>
    <row r="1" spans="2:48" ht="70" customHeight="1" x14ac:dyDescent="0.2">
      <c r="B1" s="319" t="s">
        <v>172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1"/>
    </row>
    <row r="2" spans="2:48" ht="18" customHeight="1" x14ac:dyDescent="0.2">
      <c r="B2" s="199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0"/>
      <c r="AP2" s="200"/>
      <c r="AQ2" s="201"/>
    </row>
    <row r="3" spans="2:48" ht="18" customHeight="1" x14ac:dyDescent="0.2">
      <c r="B3" s="199"/>
      <c r="C3" s="202"/>
      <c r="D3" s="202"/>
      <c r="E3" s="202"/>
      <c r="F3" s="200"/>
      <c r="G3" s="200" t="s">
        <v>148</v>
      </c>
      <c r="H3" s="200"/>
      <c r="I3" s="200"/>
      <c r="J3" s="200"/>
      <c r="K3" s="200"/>
      <c r="L3" s="200"/>
      <c r="M3" s="200"/>
      <c r="N3" s="124"/>
      <c r="O3" s="125" t="s">
        <v>149</v>
      </c>
      <c r="P3" s="126"/>
      <c r="Q3" s="200"/>
      <c r="R3" s="200" t="s">
        <v>150</v>
      </c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3"/>
      <c r="AF3" s="203"/>
      <c r="AG3" s="200"/>
      <c r="AH3" s="200" t="s">
        <v>151</v>
      </c>
      <c r="AI3" s="200"/>
      <c r="AJ3" s="200"/>
      <c r="AK3" s="200"/>
      <c r="AL3" s="200"/>
      <c r="AM3" s="200"/>
      <c r="AN3" s="200"/>
      <c r="AO3" s="200"/>
      <c r="AP3" s="200"/>
      <c r="AQ3" s="201"/>
    </row>
    <row r="4" spans="2:48" ht="18" customHeight="1" x14ac:dyDescent="0.2">
      <c r="B4" s="199"/>
      <c r="C4" s="202"/>
      <c r="D4" s="202"/>
      <c r="E4" s="202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1"/>
    </row>
    <row r="5" spans="2:48" ht="18" customHeight="1" x14ac:dyDescent="0.2">
      <c r="B5" s="199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1"/>
    </row>
    <row r="6" spans="2:48" ht="15" customHeight="1" x14ac:dyDescent="0.2">
      <c r="B6" s="199"/>
      <c r="C6" s="200">
        <v>1</v>
      </c>
      <c r="D6" s="200">
        <v>2</v>
      </c>
      <c r="E6" s="200">
        <v>3</v>
      </c>
      <c r="F6" s="200">
        <v>4</v>
      </c>
      <c r="G6" s="200">
        <v>5</v>
      </c>
      <c r="H6" s="200">
        <v>6</v>
      </c>
      <c r="I6" s="200">
        <v>7</v>
      </c>
      <c r="J6" s="200">
        <v>8</v>
      </c>
      <c r="K6" s="200">
        <v>9</v>
      </c>
      <c r="L6" s="200">
        <v>10</v>
      </c>
      <c r="M6" s="200">
        <v>11</v>
      </c>
      <c r="N6" s="200">
        <v>12</v>
      </c>
      <c r="O6" s="200">
        <v>13</v>
      </c>
      <c r="P6" s="200">
        <v>14</v>
      </c>
      <c r="Q6" s="200">
        <v>15</v>
      </c>
      <c r="R6" s="200">
        <v>16</v>
      </c>
      <c r="S6" s="200">
        <v>17</v>
      </c>
      <c r="T6" s="200">
        <v>18</v>
      </c>
      <c r="U6" s="200">
        <v>19</v>
      </c>
      <c r="V6" s="200">
        <v>20</v>
      </c>
      <c r="W6" s="200">
        <v>21</v>
      </c>
      <c r="X6" s="200">
        <v>22</v>
      </c>
      <c r="Y6" s="200">
        <v>23</v>
      </c>
      <c r="Z6" s="200">
        <v>24</v>
      </c>
      <c r="AA6" s="200">
        <v>25</v>
      </c>
      <c r="AB6" s="200">
        <v>26</v>
      </c>
      <c r="AC6" s="200">
        <v>27</v>
      </c>
      <c r="AD6" s="200">
        <v>28</v>
      </c>
      <c r="AE6" s="200">
        <v>29</v>
      </c>
      <c r="AF6" s="200">
        <v>30</v>
      </c>
      <c r="AG6" s="200">
        <v>31</v>
      </c>
      <c r="AH6" s="200">
        <v>32</v>
      </c>
      <c r="AI6" s="200">
        <v>33</v>
      </c>
      <c r="AJ6" s="200">
        <v>34</v>
      </c>
      <c r="AK6" s="200">
        <v>35</v>
      </c>
      <c r="AL6" s="200">
        <v>36</v>
      </c>
      <c r="AM6" s="200">
        <v>37</v>
      </c>
      <c r="AN6" s="200">
        <v>38</v>
      </c>
      <c r="AO6" s="200">
        <v>39</v>
      </c>
      <c r="AP6" s="200">
        <v>40</v>
      </c>
      <c r="AQ6" s="201"/>
    </row>
    <row r="7" spans="2:48" ht="15" customHeight="1" x14ac:dyDescent="0.2">
      <c r="B7" s="199">
        <v>1</v>
      </c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2"/>
      <c r="AL7" s="202"/>
      <c r="AM7" s="202"/>
      <c r="AN7" s="202"/>
      <c r="AO7" s="202"/>
      <c r="AP7" s="202"/>
      <c r="AQ7" s="201">
        <v>1</v>
      </c>
      <c r="AS7" s="150"/>
      <c r="AT7" s="150"/>
      <c r="AU7" s="150"/>
      <c r="AV7" s="150"/>
    </row>
    <row r="8" spans="2:48" ht="15" customHeight="1" x14ac:dyDescent="0.2">
      <c r="B8" s="199">
        <v>2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2"/>
      <c r="AL8" s="202"/>
      <c r="AM8" s="202"/>
      <c r="AN8" s="202"/>
      <c r="AO8" s="202"/>
      <c r="AP8" s="202"/>
      <c r="AQ8" s="201">
        <v>2</v>
      </c>
      <c r="AS8" s="150"/>
      <c r="AT8" s="150"/>
      <c r="AU8" s="150"/>
      <c r="AV8" s="150"/>
    </row>
    <row r="9" spans="2:48" ht="15" customHeight="1" x14ac:dyDescent="0.2">
      <c r="B9" s="199">
        <v>3</v>
      </c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2"/>
      <c r="AL9" s="202"/>
      <c r="AM9" s="202"/>
      <c r="AN9" s="202"/>
      <c r="AO9" s="202"/>
      <c r="AP9" s="202"/>
      <c r="AQ9" s="201">
        <v>3</v>
      </c>
      <c r="AS9" s="150"/>
      <c r="AT9" s="150"/>
      <c r="AU9" s="150"/>
      <c r="AV9" s="150"/>
    </row>
    <row r="10" spans="2:48" ht="15" customHeight="1" x14ac:dyDescent="0.2">
      <c r="B10" s="199">
        <v>4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127"/>
      <c r="N10" s="128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30"/>
      <c r="AG10" s="203"/>
      <c r="AH10" s="203"/>
      <c r="AI10" s="203"/>
      <c r="AJ10" s="203"/>
      <c r="AK10" s="202"/>
      <c r="AL10" s="202"/>
      <c r="AM10" s="202"/>
      <c r="AN10" s="202"/>
      <c r="AO10" s="202"/>
      <c r="AP10" s="202"/>
      <c r="AQ10" s="201">
        <v>4</v>
      </c>
      <c r="AS10" s="148"/>
      <c r="AT10" s="149"/>
      <c r="AU10" s="81"/>
      <c r="AV10" s="82"/>
    </row>
    <row r="11" spans="2:48" ht="15" customHeight="1" x14ac:dyDescent="0.2">
      <c r="B11" s="199">
        <v>5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27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s="131"/>
      <c r="AG11" s="203"/>
      <c r="AH11" s="203"/>
      <c r="AI11" s="203"/>
      <c r="AJ11" s="203"/>
      <c r="AK11" s="202"/>
      <c r="AL11" s="202"/>
      <c r="AM11" s="202"/>
      <c r="AN11" s="202"/>
      <c r="AO11" s="202"/>
      <c r="AP11" s="202"/>
      <c r="AQ11" s="201">
        <v>5</v>
      </c>
      <c r="AS11" s="148"/>
      <c r="AT11" s="149"/>
      <c r="AU11" s="81"/>
      <c r="AV11" s="82"/>
    </row>
    <row r="12" spans="2:48" ht="15" customHeight="1" x14ac:dyDescent="0.2">
      <c r="B12" s="199">
        <v>6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27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s="131"/>
      <c r="AG12" s="203"/>
      <c r="AH12" s="203"/>
      <c r="AI12" s="203"/>
      <c r="AJ12" s="203"/>
      <c r="AK12" s="202"/>
      <c r="AL12" s="202"/>
      <c r="AM12" s="202"/>
      <c r="AN12" s="202"/>
      <c r="AO12" s="202"/>
      <c r="AP12" s="202"/>
      <c r="AQ12" s="201">
        <v>6</v>
      </c>
      <c r="AS12" s="148"/>
      <c r="AT12" s="149"/>
      <c r="AU12" s="81"/>
      <c r="AV12" s="82"/>
    </row>
    <row r="13" spans="2:48" ht="15" customHeight="1" x14ac:dyDescent="0.2">
      <c r="B13" s="199">
        <v>7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s="131"/>
      <c r="AG13" s="203"/>
      <c r="AH13" s="203"/>
      <c r="AI13" s="203"/>
      <c r="AJ13" s="203"/>
      <c r="AK13" s="202"/>
      <c r="AL13" s="202"/>
      <c r="AM13" s="202"/>
      <c r="AN13" s="202"/>
      <c r="AO13" s="202"/>
      <c r="AP13" s="202"/>
      <c r="AQ13" s="201">
        <v>7</v>
      </c>
      <c r="AS13" s="148"/>
      <c r="AT13" s="82"/>
      <c r="AU13" s="81"/>
      <c r="AV13" s="82"/>
    </row>
    <row r="14" spans="2:48" ht="15" customHeight="1" x14ac:dyDescent="0.2">
      <c r="B14" s="199">
        <v>8</v>
      </c>
      <c r="C14" s="128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 s="129"/>
      <c r="AH14" s="129"/>
      <c r="AI14" s="129"/>
      <c r="AJ14" s="130"/>
      <c r="AK14" s="202"/>
      <c r="AL14" s="202"/>
      <c r="AM14" s="202"/>
      <c r="AN14" s="202"/>
      <c r="AO14" s="202"/>
      <c r="AP14" s="202"/>
      <c r="AQ14" s="201">
        <v>8</v>
      </c>
      <c r="AS14" s="148"/>
      <c r="AT14" s="82"/>
      <c r="AU14" s="81"/>
      <c r="AV14" s="82"/>
    </row>
    <row r="15" spans="2:48" ht="15" customHeight="1" x14ac:dyDescent="0.2">
      <c r="B15" s="199">
        <v>9</v>
      </c>
      <c r="C15" s="134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s="131"/>
      <c r="AK15" s="202"/>
      <c r="AL15" s="202"/>
      <c r="AM15" s="202"/>
      <c r="AN15" s="202"/>
      <c r="AO15" s="202"/>
      <c r="AP15" s="202"/>
      <c r="AQ15" s="201">
        <v>9</v>
      </c>
      <c r="AS15" s="148"/>
      <c r="AT15" s="82"/>
      <c r="AU15" s="81"/>
      <c r="AV15" s="82"/>
    </row>
    <row r="16" spans="2:48" ht="15" customHeight="1" x14ac:dyDescent="0.2">
      <c r="B16" s="199">
        <v>10</v>
      </c>
      <c r="C16" s="134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 s="131"/>
      <c r="AK16" s="202"/>
      <c r="AL16" s="202"/>
      <c r="AM16" s="202"/>
      <c r="AN16" s="202"/>
      <c r="AO16" s="202"/>
      <c r="AP16" s="202"/>
      <c r="AQ16" s="201">
        <v>10</v>
      </c>
      <c r="AS16" s="148"/>
      <c r="AT16" s="82"/>
      <c r="AU16" s="81"/>
      <c r="AV16" s="82"/>
    </row>
    <row r="17" spans="2:48" ht="15" customHeight="1" x14ac:dyDescent="0.2">
      <c r="B17" s="199">
        <v>11</v>
      </c>
      <c r="C17" s="134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 s="131"/>
      <c r="AK17" s="202"/>
      <c r="AL17" s="202"/>
      <c r="AM17" s="202"/>
      <c r="AN17" s="202"/>
      <c r="AO17" s="202"/>
      <c r="AP17" s="202"/>
      <c r="AQ17" s="201">
        <v>11</v>
      </c>
      <c r="AS17" s="148"/>
      <c r="AT17" s="82"/>
      <c r="AU17" s="81"/>
      <c r="AV17" s="82"/>
    </row>
    <row r="18" spans="2:48" ht="15" customHeight="1" x14ac:dyDescent="0.2">
      <c r="B18" s="199">
        <v>12</v>
      </c>
      <c r="C18" s="134"/>
      <c r="D18"/>
      <c r="E18"/>
      <c r="F18"/>
      <c r="G18"/>
      <c r="H18"/>
      <c r="I18"/>
      <c r="J18"/>
      <c r="K18"/>
      <c r="L18"/>
      <c r="M18"/>
      <c r="N18"/>
      <c r="O18"/>
      <c r="P18" s="135"/>
      <c r="Q18" s="135"/>
      <c r="R18" s="135"/>
      <c r="S18" s="135"/>
      <c r="T18" s="135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s="129"/>
      <c r="AL18" s="136" t="s">
        <v>149</v>
      </c>
      <c r="AM18" s="137"/>
      <c r="AN18" s="136" t="s">
        <v>149</v>
      </c>
      <c r="AO18" s="129"/>
      <c r="AP18" s="130"/>
      <c r="AQ18" s="201">
        <v>12</v>
      </c>
      <c r="AS18" s="148"/>
      <c r="AT18" s="82"/>
      <c r="AU18" s="81"/>
      <c r="AV18" s="82"/>
    </row>
    <row r="19" spans="2:48" ht="15" customHeight="1" x14ac:dyDescent="0.2">
      <c r="B19" s="199">
        <v>13</v>
      </c>
      <c r="C19" s="134"/>
      <c r="D19"/>
      <c r="E19"/>
      <c r="F19"/>
      <c r="G19"/>
      <c r="H19"/>
      <c r="I19"/>
      <c r="J19"/>
      <c r="K19"/>
      <c r="L19"/>
      <c r="M19"/>
      <c r="N19"/>
      <c r="O19"/>
      <c r="P19" s="202"/>
      <c r="Q19" s="202"/>
      <c r="R19" s="202"/>
      <c r="S19" s="202"/>
      <c r="T19" s="138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s="131"/>
      <c r="AQ19" s="201">
        <v>13</v>
      </c>
      <c r="AS19" s="148"/>
      <c r="AT19" s="82"/>
      <c r="AU19" s="81"/>
      <c r="AV19" s="82"/>
    </row>
    <row r="20" spans="2:48" ht="15" customHeight="1" x14ac:dyDescent="0.2">
      <c r="B20" s="199">
        <v>14</v>
      </c>
      <c r="C20" s="134"/>
      <c r="D20"/>
      <c r="E20"/>
      <c r="F20"/>
      <c r="G20"/>
      <c r="H20"/>
      <c r="I20"/>
      <c r="J20"/>
      <c r="K20"/>
      <c r="L20"/>
      <c r="M20"/>
      <c r="N20"/>
      <c r="O20"/>
      <c r="P20" s="202"/>
      <c r="Q20" s="202"/>
      <c r="R20" s="202"/>
      <c r="S20" s="202"/>
      <c r="T20" s="138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 s="131"/>
      <c r="AQ20" s="201">
        <v>14</v>
      </c>
      <c r="AS20" s="148"/>
      <c r="AT20" s="82"/>
      <c r="AU20" s="81"/>
      <c r="AV20" s="82"/>
    </row>
    <row r="21" spans="2:48" ht="15" customHeight="1" x14ac:dyDescent="0.2">
      <c r="B21" s="199">
        <v>15</v>
      </c>
      <c r="C21" s="134"/>
      <c r="D21"/>
      <c r="E21"/>
      <c r="F21"/>
      <c r="G21"/>
      <c r="H21"/>
      <c r="I21"/>
      <c r="J21"/>
      <c r="K21"/>
      <c r="L21"/>
      <c r="M21"/>
      <c r="N21"/>
      <c r="O21"/>
      <c r="P21" s="202"/>
      <c r="Q21" s="202"/>
      <c r="R21" s="202"/>
      <c r="S21" s="202"/>
      <c r="T21" s="138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 s="131"/>
      <c r="AQ21" s="201">
        <v>15</v>
      </c>
      <c r="AS21" s="148"/>
      <c r="AT21" s="82"/>
      <c r="AU21" s="81"/>
      <c r="AV21" s="82"/>
    </row>
    <row r="22" spans="2:48" ht="15" customHeight="1" x14ac:dyDescent="0.2">
      <c r="B22" s="199">
        <v>16</v>
      </c>
      <c r="C22" s="139"/>
      <c r="D22" s="136" t="s">
        <v>149</v>
      </c>
      <c r="E22" s="140"/>
      <c r="F22" s="136" t="s">
        <v>149</v>
      </c>
      <c r="G22" s="140"/>
      <c r="H22" s="136" t="s">
        <v>149</v>
      </c>
      <c r="I22" s="140"/>
      <c r="J22" s="136" t="s">
        <v>149</v>
      </c>
      <c r="K22" s="140"/>
      <c r="L22" s="136" t="s">
        <v>149</v>
      </c>
      <c r="M22" s="140"/>
      <c r="N22" s="136" t="s">
        <v>149</v>
      </c>
      <c r="O22" s="139"/>
      <c r="P22" s="202"/>
      <c r="Q22" s="202"/>
      <c r="R22" s="202"/>
      <c r="S22" s="202"/>
      <c r="T22" s="138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 s="131"/>
      <c r="AQ22" s="201">
        <v>16</v>
      </c>
      <c r="AS22" s="148"/>
      <c r="AT22" s="82"/>
      <c r="AU22" s="81"/>
      <c r="AV22" s="82"/>
    </row>
    <row r="23" spans="2:48" ht="15" customHeight="1" x14ac:dyDescent="0.2">
      <c r="B23" s="199">
        <v>17</v>
      </c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138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 s="131"/>
      <c r="AQ23" s="201">
        <v>17</v>
      </c>
      <c r="AS23" s="148"/>
      <c r="AT23" s="82"/>
      <c r="AU23" s="81"/>
      <c r="AV23" s="82"/>
    </row>
    <row r="24" spans="2:48" ht="15" customHeight="1" x14ac:dyDescent="0.2">
      <c r="B24" s="199">
        <v>18</v>
      </c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138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 s="131"/>
      <c r="AQ24" s="201">
        <v>18</v>
      </c>
      <c r="AS24" s="148"/>
      <c r="AT24" s="82"/>
      <c r="AU24" s="81"/>
      <c r="AV24" s="82"/>
    </row>
    <row r="25" spans="2:48" ht="15" customHeight="1" x14ac:dyDescent="0.2">
      <c r="B25" s="199">
        <v>19</v>
      </c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138"/>
      <c r="U25" s="139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/>
      <c r="AJ25"/>
      <c r="AK25"/>
      <c r="AL25"/>
      <c r="AM25"/>
      <c r="AN25"/>
      <c r="AO25"/>
      <c r="AP25" s="131"/>
      <c r="AQ25" s="201">
        <v>19</v>
      </c>
      <c r="AS25" s="148"/>
      <c r="AT25" s="82"/>
      <c r="AU25" s="81"/>
      <c r="AV25" s="82"/>
    </row>
    <row r="26" spans="2:48" ht="15" customHeight="1" x14ac:dyDescent="0.2">
      <c r="B26" s="199">
        <v>20</v>
      </c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134"/>
      <c r="AJ26"/>
      <c r="AK26"/>
      <c r="AL26"/>
      <c r="AM26"/>
      <c r="AN26"/>
      <c r="AO26"/>
      <c r="AP26" s="131"/>
      <c r="AQ26" s="201">
        <v>20</v>
      </c>
      <c r="AS26" s="148"/>
      <c r="AT26" s="82"/>
      <c r="AU26" s="81"/>
      <c r="AV26" s="82"/>
    </row>
    <row r="27" spans="2:48" ht="15" customHeight="1" x14ac:dyDescent="0.2">
      <c r="B27" s="199">
        <v>21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134"/>
      <c r="AJ27"/>
      <c r="AK27"/>
      <c r="AL27"/>
      <c r="AM27"/>
      <c r="AN27"/>
      <c r="AO27"/>
      <c r="AP27" s="131"/>
      <c r="AQ27" s="201">
        <v>21</v>
      </c>
      <c r="AS27" s="148"/>
      <c r="AT27" s="82"/>
      <c r="AU27" s="81"/>
      <c r="AV27" s="82"/>
    </row>
    <row r="28" spans="2:48" ht="15" customHeight="1" x14ac:dyDescent="0.2">
      <c r="B28" s="199">
        <v>22</v>
      </c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134"/>
      <c r="AJ28"/>
      <c r="AK28"/>
      <c r="AL28"/>
      <c r="AM28"/>
      <c r="AN28"/>
      <c r="AO28"/>
      <c r="AP28" s="131"/>
      <c r="AQ28" s="201">
        <v>22</v>
      </c>
      <c r="AS28" s="148"/>
      <c r="AT28" s="82"/>
      <c r="AU28" s="81"/>
      <c r="AV28" s="82"/>
    </row>
    <row r="29" spans="2:48" ht="15" customHeight="1" x14ac:dyDescent="0.2">
      <c r="B29" s="199">
        <v>23</v>
      </c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134"/>
      <c r="AJ29"/>
      <c r="AK29"/>
      <c r="AL29"/>
      <c r="AM29"/>
      <c r="AN29"/>
      <c r="AO29"/>
      <c r="AP29" s="131"/>
      <c r="AQ29" s="201">
        <v>23</v>
      </c>
      <c r="AS29" s="148"/>
      <c r="AT29" s="82"/>
      <c r="AU29" s="81"/>
      <c r="AV29" s="82"/>
    </row>
    <row r="30" spans="2:48" ht="15" customHeight="1" x14ac:dyDescent="0.2">
      <c r="B30" s="199">
        <v>24</v>
      </c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139"/>
      <c r="AJ30" s="135"/>
      <c r="AK30" s="135"/>
      <c r="AL30" s="135"/>
      <c r="AM30" s="135"/>
      <c r="AN30" s="135"/>
      <c r="AO30" s="135"/>
      <c r="AP30" s="141"/>
      <c r="AQ30" s="201">
        <v>24</v>
      </c>
      <c r="AS30" s="148"/>
      <c r="AT30" s="82"/>
      <c r="AU30" s="81"/>
      <c r="AV30" s="82"/>
    </row>
    <row r="31" spans="2:48" ht="15" customHeight="1" x14ac:dyDescent="0.2">
      <c r="B31" s="199">
        <v>25</v>
      </c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1">
        <v>25</v>
      </c>
    </row>
    <row r="32" spans="2:48" ht="15" customHeight="1" x14ac:dyDescent="0.2">
      <c r="B32" s="199">
        <v>26</v>
      </c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1">
        <v>26</v>
      </c>
    </row>
    <row r="33" spans="2:43" ht="15" customHeight="1" thickBot="1" x14ac:dyDescent="0.25">
      <c r="B33" s="204">
        <v>27</v>
      </c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6">
        <v>27</v>
      </c>
    </row>
    <row r="34" spans="2:43" ht="70" customHeight="1" x14ac:dyDescent="0.2">
      <c r="B34" s="322" t="s">
        <v>171</v>
      </c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3"/>
      <c r="AN34" s="323"/>
      <c r="AO34" s="323"/>
      <c r="AP34" s="323"/>
      <c r="AQ34" s="324"/>
    </row>
    <row r="35" spans="2:43" ht="15" customHeight="1" x14ac:dyDescent="0.2">
      <c r="B35" s="181"/>
      <c r="C35" s="182">
        <v>1</v>
      </c>
      <c r="D35" s="182">
        <v>2</v>
      </c>
      <c r="E35" s="182">
        <v>3</v>
      </c>
      <c r="F35" s="182">
        <v>4</v>
      </c>
      <c r="G35" s="182">
        <v>5</v>
      </c>
      <c r="H35" s="182">
        <v>6</v>
      </c>
      <c r="I35" s="182">
        <v>7</v>
      </c>
      <c r="J35" s="182">
        <v>8</v>
      </c>
      <c r="K35" s="182">
        <v>9</v>
      </c>
      <c r="L35" s="182">
        <v>10</v>
      </c>
      <c r="M35" s="182">
        <v>11</v>
      </c>
      <c r="N35" s="182">
        <v>12</v>
      </c>
      <c r="O35" s="182">
        <v>13</v>
      </c>
      <c r="P35" s="182">
        <v>14</v>
      </c>
      <c r="Q35" s="182">
        <v>15</v>
      </c>
      <c r="R35" s="182">
        <v>16</v>
      </c>
      <c r="S35" s="182">
        <v>17</v>
      </c>
      <c r="T35" s="182">
        <v>18</v>
      </c>
      <c r="U35" s="182">
        <v>19</v>
      </c>
      <c r="V35" s="182">
        <v>20</v>
      </c>
      <c r="W35" s="182">
        <v>21</v>
      </c>
      <c r="X35" s="182">
        <v>22</v>
      </c>
      <c r="Y35" s="182">
        <v>23</v>
      </c>
      <c r="Z35" s="182">
        <v>24</v>
      </c>
      <c r="AA35" s="182">
        <v>25</v>
      </c>
      <c r="AB35" s="182">
        <v>26</v>
      </c>
      <c r="AC35" s="182">
        <v>27</v>
      </c>
      <c r="AD35" s="182">
        <v>28</v>
      </c>
      <c r="AE35" s="182">
        <v>29</v>
      </c>
      <c r="AF35" s="182">
        <v>30</v>
      </c>
      <c r="AG35" s="182">
        <v>31</v>
      </c>
      <c r="AH35" s="182">
        <v>32</v>
      </c>
      <c r="AI35" s="182">
        <v>33</v>
      </c>
      <c r="AJ35" s="182">
        <v>34</v>
      </c>
      <c r="AK35" s="182">
        <v>35</v>
      </c>
      <c r="AL35" s="182">
        <v>36</v>
      </c>
      <c r="AM35" s="182">
        <v>37</v>
      </c>
      <c r="AN35" s="182">
        <v>38</v>
      </c>
      <c r="AO35" s="182">
        <v>39</v>
      </c>
      <c r="AP35" s="182">
        <v>40</v>
      </c>
      <c r="AQ35" s="197"/>
    </row>
    <row r="36" spans="2:43" ht="15" customHeight="1" x14ac:dyDescent="0.2">
      <c r="B36" s="181">
        <v>1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4"/>
      <c r="AL36" s="184"/>
      <c r="AM36" s="184"/>
      <c r="AN36" s="184"/>
      <c r="AO36" s="184"/>
      <c r="AP36" s="184"/>
      <c r="AQ36" s="197">
        <v>1</v>
      </c>
    </row>
    <row r="37" spans="2:43" ht="15" customHeight="1" x14ac:dyDescent="0.2">
      <c r="B37" s="181">
        <v>2</v>
      </c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4"/>
      <c r="AL37" s="184"/>
      <c r="AM37" s="184"/>
      <c r="AN37" s="184"/>
      <c r="AO37" s="184"/>
      <c r="AP37" s="184"/>
      <c r="AQ37" s="197">
        <v>2</v>
      </c>
    </row>
    <row r="38" spans="2:43" ht="15" customHeight="1" x14ac:dyDescent="0.2">
      <c r="B38" s="181">
        <v>3</v>
      </c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4"/>
      <c r="AL38" s="184"/>
      <c r="AM38" s="184"/>
      <c r="AN38" s="184"/>
      <c r="AO38" s="184"/>
      <c r="AP38" s="184"/>
      <c r="AQ38" s="197">
        <v>3</v>
      </c>
    </row>
    <row r="39" spans="2:43" ht="15" customHeight="1" x14ac:dyDescent="0.2">
      <c r="B39" s="181">
        <v>4</v>
      </c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314">
        <v>15</v>
      </c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8"/>
      <c r="AG39" s="183"/>
      <c r="AH39" s="183"/>
      <c r="AI39" s="183"/>
      <c r="AJ39" s="183"/>
      <c r="AK39" s="184"/>
      <c r="AL39" s="184"/>
      <c r="AM39" s="184"/>
      <c r="AN39" s="184"/>
      <c r="AO39" s="184"/>
      <c r="AP39" s="184"/>
      <c r="AQ39" s="197">
        <v>4</v>
      </c>
    </row>
    <row r="40" spans="2:43" ht="15" customHeight="1" x14ac:dyDescent="0.2">
      <c r="B40" s="181">
        <v>5</v>
      </c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314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99"/>
      <c r="AG40" s="183"/>
      <c r="AH40" s="183"/>
      <c r="AI40" s="183"/>
      <c r="AJ40" s="183"/>
      <c r="AK40" s="184"/>
      <c r="AL40" s="184"/>
      <c r="AM40" s="184"/>
      <c r="AN40" s="184"/>
      <c r="AO40" s="184"/>
      <c r="AP40" s="184"/>
      <c r="AQ40" s="197">
        <v>5</v>
      </c>
    </row>
    <row r="41" spans="2:43" ht="15" customHeight="1" x14ac:dyDescent="0.2">
      <c r="B41" s="181">
        <v>6</v>
      </c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314"/>
      <c r="O41" s="185"/>
      <c r="P41" s="185"/>
      <c r="Q41" s="185"/>
      <c r="R41" s="185"/>
      <c r="S41" s="185"/>
      <c r="T41" s="185"/>
      <c r="U41" s="185"/>
      <c r="V41" s="185"/>
      <c r="W41" s="185"/>
      <c r="X41" s="186">
        <v>4</v>
      </c>
      <c r="Y41" s="185"/>
      <c r="Z41" s="185"/>
      <c r="AA41" s="185"/>
      <c r="AB41" s="185"/>
      <c r="AC41" s="185"/>
      <c r="AD41" s="185"/>
      <c r="AE41" s="185"/>
      <c r="AF41" s="99"/>
      <c r="AG41" s="183"/>
      <c r="AH41" s="183"/>
      <c r="AI41" s="183"/>
      <c r="AJ41" s="183"/>
      <c r="AK41" s="184"/>
      <c r="AL41" s="184"/>
      <c r="AM41" s="184"/>
      <c r="AN41" s="184"/>
      <c r="AO41" s="184"/>
      <c r="AP41" s="184"/>
      <c r="AQ41" s="197">
        <v>6</v>
      </c>
    </row>
    <row r="42" spans="2:43" ht="15" customHeight="1" x14ac:dyDescent="0.2">
      <c r="B42" s="181">
        <v>7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314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99"/>
      <c r="AG42" s="183"/>
      <c r="AH42" s="183"/>
      <c r="AI42" s="183"/>
      <c r="AJ42" s="183"/>
      <c r="AK42" s="184"/>
      <c r="AL42" s="184"/>
      <c r="AM42" s="184"/>
      <c r="AN42" s="184"/>
      <c r="AO42" s="184"/>
      <c r="AP42" s="184"/>
      <c r="AQ42" s="197">
        <v>7</v>
      </c>
    </row>
    <row r="43" spans="2:43" ht="15" customHeight="1" x14ac:dyDescent="0.2">
      <c r="B43" s="181">
        <v>8</v>
      </c>
      <c r="C43" s="84"/>
      <c r="H43" s="316">
        <v>19</v>
      </c>
      <c r="I43" s="316"/>
      <c r="J43" s="316"/>
      <c r="N43" s="314"/>
      <c r="O43" s="115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97"/>
      <c r="AH43" s="97"/>
      <c r="AI43" s="97"/>
      <c r="AJ43" s="98"/>
      <c r="AK43" s="184"/>
      <c r="AL43" s="184"/>
      <c r="AM43" s="184"/>
      <c r="AN43" s="184"/>
      <c r="AO43" s="184"/>
      <c r="AP43" s="184"/>
      <c r="AQ43" s="197">
        <v>8</v>
      </c>
    </row>
    <row r="44" spans="2:43" ht="15" customHeight="1" x14ac:dyDescent="0.2">
      <c r="B44" s="181">
        <v>9</v>
      </c>
      <c r="C44" s="88"/>
      <c r="AG44" s="115"/>
      <c r="AH44" s="116"/>
      <c r="AI44" s="185"/>
      <c r="AJ44" s="99"/>
      <c r="AK44" s="184"/>
      <c r="AL44" s="184"/>
      <c r="AM44" s="184"/>
      <c r="AN44" s="184"/>
      <c r="AO44" s="184"/>
      <c r="AP44" s="184"/>
      <c r="AQ44" s="197">
        <v>9</v>
      </c>
    </row>
    <row r="45" spans="2:43" ht="15" customHeight="1" x14ac:dyDescent="0.2">
      <c r="B45" s="181">
        <v>10</v>
      </c>
      <c r="C45" s="88"/>
      <c r="D45" s="307">
        <v>12</v>
      </c>
      <c r="E45" s="307"/>
      <c r="G45" s="308">
        <v>20</v>
      </c>
      <c r="H45" s="309">
        <v>14</v>
      </c>
      <c r="I45" s="310"/>
      <c r="J45" s="310"/>
      <c r="K45" s="310"/>
      <c r="M45" s="311">
        <v>18</v>
      </c>
      <c r="N45" s="311"/>
      <c r="AB45" s="312">
        <v>10</v>
      </c>
      <c r="AC45" s="312"/>
      <c r="AD45" s="312"/>
      <c r="AE45" s="312"/>
      <c r="AI45" s="115"/>
      <c r="AJ45" s="117"/>
      <c r="AK45" s="184"/>
      <c r="AL45" s="184"/>
      <c r="AM45" s="184"/>
      <c r="AN45" s="184"/>
      <c r="AO45" s="184"/>
      <c r="AP45" s="184"/>
      <c r="AQ45" s="197">
        <v>10</v>
      </c>
    </row>
    <row r="46" spans="2:43" ht="15" customHeight="1" x14ac:dyDescent="0.2">
      <c r="B46" s="181">
        <v>11</v>
      </c>
      <c r="C46" s="88"/>
      <c r="D46" s="307"/>
      <c r="E46" s="307"/>
      <c r="G46" s="308"/>
      <c r="H46" s="309"/>
      <c r="I46" s="310"/>
      <c r="J46" s="310"/>
      <c r="K46" s="310"/>
      <c r="P46" s="123"/>
      <c r="Q46" s="106"/>
      <c r="R46" s="106"/>
      <c r="S46" s="106"/>
      <c r="T46" s="106"/>
      <c r="U46" s="106"/>
      <c r="V46" s="106"/>
      <c r="W46" s="106"/>
      <c r="X46" s="108"/>
      <c r="AD46" s="187"/>
      <c r="AE46" s="187"/>
      <c r="AJ46" s="86"/>
      <c r="AK46" s="184"/>
      <c r="AL46" s="184"/>
      <c r="AM46" s="184"/>
      <c r="AN46" s="184"/>
      <c r="AO46" s="184"/>
      <c r="AP46" s="184"/>
      <c r="AQ46" s="197">
        <v>11</v>
      </c>
    </row>
    <row r="47" spans="2:43" ht="15" customHeight="1" x14ac:dyDescent="0.2">
      <c r="B47" s="181">
        <v>12</v>
      </c>
      <c r="C47" s="88"/>
      <c r="D47" s="307"/>
      <c r="E47" s="307"/>
      <c r="G47" s="308"/>
      <c r="L47" s="187"/>
      <c r="M47" s="187"/>
      <c r="P47" s="100"/>
      <c r="Q47" s="100"/>
      <c r="R47" s="100"/>
      <c r="S47" s="100"/>
      <c r="T47" s="100"/>
      <c r="U47" s="188"/>
      <c r="V47" s="188"/>
      <c r="W47" s="188"/>
      <c r="X47" s="188"/>
      <c r="Y47" s="106"/>
      <c r="Z47" s="106"/>
      <c r="AA47" s="108"/>
      <c r="AK47" s="85"/>
      <c r="AL47" s="90" t="s">
        <v>149</v>
      </c>
      <c r="AM47" s="91"/>
      <c r="AN47" s="90" t="s">
        <v>149</v>
      </c>
      <c r="AO47" s="103"/>
      <c r="AP47" s="104"/>
      <c r="AQ47" s="197">
        <v>12</v>
      </c>
    </row>
    <row r="48" spans="2:43" ht="15" customHeight="1" x14ac:dyDescent="0.2">
      <c r="B48" s="181">
        <v>13</v>
      </c>
      <c r="C48" s="88"/>
      <c r="L48" s="318">
        <v>8</v>
      </c>
      <c r="M48" s="318"/>
      <c r="P48" s="184"/>
      <c r="Q48" s="184"/>
      <c r="R48" s="184"/>
      <c r="S48" s="184"/>
      <c r="T48" s="92"/>
      <c r="U48" s="188"/>
      <c r="V48" s="188"/>
      <c r="W48" s="188"/>
      <c r="X48" s="188"/>
      <c r="Y48" s="188"/>
      <c r="Z48" s="188"/>
      <c r="AA48" s="109"/>
      <c r="AB48" s="107"/>
      <c r="AC48" s="107"/>
      <c r="AD48" s="107"/>
      <c r="AE48" s="107"/>
      <c r="AF48" s="107"/>
      <c r="AG48" s="107"/>
      <c r="AH48" s="114"/>
      <c r="AK48" s="118"/>
      <c r="AL48" s="103"/>
      <c r="AM48" s="103"/>
      <c r="AN48" s="103"/>
      <c r="AO48" s="189"/>
      <c r="AP48" s="105"/>
      <c r="AQ48" s="197">
        <v>13</v>
      </c>
    </row>
    <row r="49" spans="2:45" ht="15" customHeight="1" x14ac:dyDescent="0.2">
      <c r="B49" s="181">
        <v>14</v>
      </c>
      <c r="C49" s="88"/>
      <c r="L49" s="318"/>
      <c r="M49" s="318"/>
      <c r="P49" s="184"/>
      <c r="Q49" s="184"/>
      <c r="R49" s="184"/>
      <c r="S49" s="184"/>
      <c r="T49" s="92"/>
      <c r="U49" s="188"/>
      <c r="V49" s="188"/>
      <c r="W49" s="188"/>
      <c r="X49" s="188"/>
      <c r="Y49" s="188"/>
      <c r="Z49" s="188"/>
      <c r="AA49" s="109"/>
      <c r="AB49" s="190"/>
      <c r="AC49" s="190"/>
      <c r="AD49" s="190"/>
      <c r="AE49" s="190"/>
      <c r="AF49" s="190"/>
      <c r="AG49" s="190"/>
      <c r="AH49" s="190"/>
      <c r="AI49" s="111"/>
      <c r="AK49" s="119"/>
      <c r="AL49" s="189"/>
      <c r="AM49" s="189"/>
      <c r="AN49" s="191">
        <v>3</v>
      </c>
      <c r="AO49" s="189"/>
      <c r="AP49" s="105"/>
      <c r="AQ49" s="197">
        <v>14</v>
      </c>
    </row>
    <row r="50" spans="2:45" ht="15" customHeight="1" x14ac:dyDescent="0.2">
      <c r="B50" s="181">
        <v>15</v>
      </c>
      <c r="C50" s="325">
        <v>21</v>
      </c>
      <c r="D50" s="325"/>
      <c r="L50" s="318"/>
      <c r="M50" s="318"/>
      <c r="P50" s="184"/>
      <c r="Q50" s="184"/>
      <c r="R50" s="184"/>
      <c r="S50" s="184"/>
      <c r="T50" s="92"/>
      <c r="U50" s="188"/>
      <c r="V50" s="188"/>
      <c r="W50" s="188"/>
      <c r="X50" s="192">
        <v>5</v>
      </c>
      <c r="Y50" s="188"/>
      <c r="Z50" s="188"/>
      <c r="AA50" s="109"/>
      <c r="AB50" s="190"/>
      <c r="AC50" s="190"/>
      <c r="AD50" s="190"/>
      <c r="AE50" s="190"/>
      <c r="AF50" s="190"/>
      <c r="AG50" s="190"/>
      <c r="AH50" s="190"/>
      <c r="AI50" s="111"/>
      <c r="AK50" s="120"/>
      <c r="AL50" s="121"/>
      <c r="AM50" s="121"/>
      <c r="AN50" s="121"/>
      <c r="AO50" s="121"/>
      <c r="AP50" s="122"/>
      <c r="AQ50" s="197">
        <v>15</v>
      </c>
    </row>
    <row r="51" spans="2:45" ht="15" customHeight="1" x14ac:dyDescent="0.2">
      <c r="B51" s="181">
        <v>16</v>
      </c>
      <c r="C51" s="325"/>
      <c r="D51" s="325"/>
      <c r="E51" s="95"/>
      <c r="F51" s="90" t="s">
        <v>149</v>
      </c>
      <c r="G51" s="93"/>
      <c r="H51" s="90" t="s">
        <v>149</v>
      </c>
      <c r="I51" s="93"/>
      <c r="J51" s="90" t="s">
        <v>149</v>
      </c>
      <c r="K51" s="93"/>
      <c r="L51" s="318"/>
      <c r="M51" s="318"/>
      <c r="N51" s="95"/>
      <c r="O51" s="89"/>
      <c r="P51" s="184"/>
      <c r="Q51" s="184"/>
      <c r="R51" s="184"/>
      <c r="S51" s="184"/>
      <c r="T51" s="92"/>
      <c r="U51" s="188"/>
      <c r="V51" s="188"/>
      <c r="W51" s="188"/>
      <c r="X51" s="188"/>
      <c r="Y51" s="188"/>
      <c r="Z51" s="188"/>
      <c r="AA51" s="109"/>
      <c r="AB51" s="190"/>
      <c r="AC51" s="190"/>
      <c r="AD51" s="190"/>
      <c r="AE51" s="190"/>
      <c r="AF51" s="193">
        <v>2</v>
      </c>
      <c r="AG51" s="190"/>
      <c r="AH51" s="190"/>
      <c r="AI51" s="111"/>
      <c r="AP51" s="86"/>
      <c r="AQ51" s="197">
        <v>16</v>
      </c>
    </row>
    <row r="52" spans="2:45" ht="15" customHeight="1" x14ac:dyDescent="0.2">
      <c r="B52" s="181">
        <v>17</v>
      </c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92"/>
      <c r="U52" s="188"/>
      <c r="V52" s="188"/>
      <c r="W52" s="188"/>
      <c r="X52" s="188"/>
      <c r="Y52" s="188"/>
      <c r="Z52" s="188"/>
      <c r="AA52" s="109"/>
      <c r="AB52" s="190"/>
      <c r="AC52" s="190"/>
      <c r="AD52" s="190"/>
      <c r="AE52" s="190"/>
      <c r="AF52" s="190"/>
      <c r="AG52" s="190"/>
      <c r="AH52" s="190"/>
      <c r="AI52" s="111"/>
      <c r="AJ52" s="194"/>
      <c r="AK52" s="313">
        <v>1</v>
      </c>
      <c r="AL52" s="313"/>
      <c r="AP52" s="86"/>
      <c r="AQ52" s="197">
        <v>17</v>
      </c>
    </row>
    <row r="53" spans="2:45" ht="15" customHeight="1" x14ac:dyDescent="0.2">
      <c r="B53" s="181">
        <v>18</v>
      </c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92"/>
      <c r="U53" s="188"/>
      <c r="V53" s="188"/>
      <c r="W53" s="188"/>
      <c r="X53" s="188"/>
      <c r="Y53" s="188"/>
      <c r="Z53" s="188"/>
      <c r="AA53" s="109"/>
      <c r="AB53" s="190"/>
      <c r="AC53" s="190"/>
      <c r="AD53" s="190"/>
      <c r="AE53" s="190"/>
      <c r="AF53" s="190"/>
      <c r="AG53" s="190"/>
      <c r="AH53" s="190"/>
      <c r="AI53" s="111"/>
      <c r="AJ53" s="194"/>
      <c r="AK53" s="313"/>
      <c r="AL53" s="313"/>
      <c r="AP53" s="86"/>
      <c r="AQ53" s="197">
        <v>18</v>
      </c>
    </row>
    <row r="54" spans="2:45" ht="15" customHeight="1" x14ac:dyDescent="0.2">
      <c r="B54" s="181">
        <v>19</v>
      </c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92"/>
      <c r="U54" s="101"/>
      <c r="V54" s="100"/>
      <c r="W54" s="100"/>
      <c r="X54" s="100"/>
      <c r="Y54" s="100"/>
      <c r="Z54" s="100"/>
      <c r="AA54" s="110"/>
      <c r="AB54" s="102"/>
      <c r="AC54" s="102"/>
      <c r="AD54" s="102"/>
      <c r="AE54" s="102"/>
      <c r="AF54" s="102"/>
      <c r="AG54" s="102"/>
      <c r="AH54" s="102"/>
      <c r="AI54" s="111"/>
      <c r="AJ54" s="194"/>
      <c r="AK54" s="313"/>
      <c r="AL54" s="313"/>
      <c r="AP54" s="86"/>
      <c r="AQ54" s="197">
        <v>19</v>
      </c>
    </row>
    <row r="55" spans="2:45" ht="15" customHeight="1" x14ac:dyDescent="0.2">
      <c r="B55" s="181">
        <v>20</v>
      </c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12"/>
      <c r="AJ55" s="194"/>
      <c r="AK55" s="313"/>
      <c r="AL55" s="313"/>
      <c r="AP55" s="86"/>
      <c r="AQ55" s="197">
        <v>20</v>
      </c>
    </row>
    <row r="56" spans="2:45" ht="15" customHeight="1" x14ac:dyDescent="0.2">
      <c r="B56" s="181">
        <v>21</v>
      </c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12"/>
      <c r="AP56" s="86"/>
      <c r="AQ56" s="197">
        <v>21</v>
      </c>
    </row>
    <row r="57" spans="2:45" ht="15" customHeight="1" x14ac:dyDescent="0.2">
      <c r="B57" s="181">
        <v>22</v>
      </c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12"/>
      <c r="AP57" s="86"/>
      <c r="AQ57" s="197">
        <v>22</v>
      </c>
    </row>
    <row r="58" spans="2:45" ht="15" customHeight="1" x14ac:dyDescent="0.2">
      <c r="B58" s="181">
        <v>23</v>
      </c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12"/>
      <c r="AP58" s="86"/>
      <c r="AQ58" s="197">
        <v>23</v>
      </c>
    </row>
    <row r="59" spans="2:45" ht="15" customHeight="1" x14ac:dyDescent="0.2">
      <c r="B59" s="181">
        <v>24</v>
      </c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13"/>
      <c r="AJ59" s="89"/>
      <c r="AK59" s="89"/>
      <c r="AL59" s="89"/>
      <c r="AM59" s="89"/>
      <c r="AN59" s="89"/>
      <c r="AO59" s="89"/>
      <c r="AP59" s="94"/>
      <c r="AQ59" s="197">
        <v>24</v>
      </c>
    </row>
    <row r="60" spans="2:45" ht="15" customHeight="1" x14ac:dyDescent="0.2">
      <c r="B60" s="181">
        <v>25</v>
      </c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97">
        <v>25</v>
      </c>
    </row>
    <row r="61" spans="2:45" ht="15" customHeight="1" x14ac:dyDescent="0.2">
      <c r="B61" s="181">
        <v>26</v>
      </c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97">
        <v>26</v>
      </c>
    </row>
    <row r="62" spans="2:45" ht="15" customHeight="1" thickBot="1" x14ac:dyDescent="0.25">
      <c r="B62" s="195">
        <v>27</v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8">
        <v>27</v>
      </c>
    </row>
    <row r="63" spans="2:45" ht="70" customHeight="1" x14ac:dyDescent="0.2">
      <c r="B63" s="319" t="s">
        <v>173</v>
      </c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1"/>
    </row>
    <row r="64" spans="2:45" ht="15" customHeight="1" x14ac:dyDescent="0.2">
      <c r="B64" s="181"/>
      <c r="C64" s="182">
        <v>1</v>
      </c>
      <c r="D64" s="182">
        <v>2</v>
      </c>
      <c r="E64" s="182">
        <v>3</v>
      </c>
      <c r="F64" s="182">
        <v>4</v>
      </c>
      <c r="G64" s="182">
        <v>5</v>
      </c>
      <c r="H64" s="182">
        <v>6</v>
      </c>
      <c r="I64" s="182">
        <v>7</v>
      </c>
      <c r="J64" s="182">
        <v>8</v>
      </c>
      <c r="K64" s="182">
        <v>9</v>
      </c>
      <c r="L64" s="182">
        <v>10</v>
      </c>
      <c r="M64" s="182">
        <v>11</v>
      </c>
      <c r="N64" s="182">
        <v>12</v>
      </c>
      <c r="O64" s="182">
        <v>13</v>
      </c>
      <c r="P64" s="182">
        <v>14</v>
      </c>
      <c r="Q64" s="182">
        <v>15</v>
      </c>
      <c r="R64" s="182">
        <v>16</v>
      </c>
      <c r="S64" s="182">
        <v>17</v>
      </c>
      <c r="T64" s="182">
        <v>18</v>
      </c>
      <c r="U64" s="182">
        <v>19</v>
      </c>
      <c r="V64" s="182">
        <v>20</v>
      </c>
      <c r="W64" s="182">
        <v>21</v>
      </c>
      <c r="X64" s="182">
        <v>22</v>
      </c>
      <c r="Y64" s="182">
        <v>23</v>
      </c>
      <c r="Z64" s="182">
        <v>24</v>
      </c>
      <c r="AA64" s="182">
        <v>25</v>
      </c>
      <c r="AB64" s="182">
        <v>26</v>
      </c>
      <c r="AC64" s="182">
        <v>27</v>
      </c>
      <c r="AD64" s="182">
        <v>28</v>
      </c>
      <c r="AE64" s="182">
        <v>29</v>
      </c>
      <c r="AF64" s="182">
        <v>30</v>
      </c>
      <c r="AG64" s="182">
        <v>31</v>
      </c>
      <c r="AH64" s="182">
        <v>32</v>
      </c>
      <c r="AI64" s="182">
        <v>33</v>
      </c>
      <c r="AJ64" s="182">
        <v>34</v>
      </c>
      <c r="AK64" s="182">
        <v>35</v>
      </c>
      <c r="AL64" s="182">
        <v>36</v>
      </c>
      <c r="AM64" s="182">
        <v>37</v>
      </c>
      <c r="AN64" s="182">
        <v>38</v>
      </c>
      <c r="AO64" s="182">
        <v>39</v>
      </c>
      <c r="AP64" s="182">
        <v>40</v>
      </c>
      <c r="AQ64" s="197"/>
      <c r="AR64" s="83" t="s">
        <v>152</v>
      </c>
      <c r="AS64" s="83" t="s">
        <v>153</v>
      </c>
    </row>
    <row r="65" spans="2:75" ht="15" customHeight="1" x14ac:dyDescent="0.2">
      <c r="B65" s="181">
        <v>1</v>
      </c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4"/>
      <c r="AL65" s="184"/>
      <c r="AM65" s="184"/>
      <c r="AN65" s="184"/>
      <c r="AO65" s="184"/>
      <c r="AP65" s="184"/>
      <c r="AQ65" s="197">
        <v>1</v>
      </c>
      <c r="AS65" s="83" t="s">
        <v>154</v>
      </c>
    </row>
    <row r="66" spans="2:75" ht="15" customHeight="1" x14ac:dyDescent="0.2">
      <c r="B66" s="181">
        <v>2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4"/>
      <c r="AL66" s="184"/>
      <c r="AM66" s="184"/>
      <c r="AN66" s="184"/>
      <c r="AO66" s="184"/>
      <c r="AP66" s="184"/>
      <c r="AQ66" s="197">
        <v>2</v>
      </c>
      <c r="AS66" s="83" t="s">
        <v>155</v>
      </c>
    </row>
    <row r="67" spans="2:75" ht="15" customHeight="1" x14ac:dyDescent="0.2">
      <c r="B67" s="181">
        <v>3</v>
      </c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4"/>
      <c r="AL67" s="184"/>
      <c r="AM67" s="184"/>
      <c r="AN67" s="184"/>
      <c r="AO67" s="184"/>
      <c r="AP67" s="184"/>
      <c r="AQ67" s="197">
        <v>3</v>
      </c>
    </row>
    <row r="68" spans="2:75" ht="15" customHeight="1" x14ac:dyDescent="0.2">
      <c r="B68" s="181">
        <v>4</v>
      </c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314">
        <v>15</v>
      </c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8"/>
      <c r="AG68" s="183"/>
      <c r="AH68" s="183"/>
      <c r="AI68" s="183"/>
      <c r="AJ68" s="183"/>
      <c r="AK68" s="184"/>
      <c r="AL68" s="184"/>
      <c r="AM68" s="184"/>
      <c r="AN68" s="184"/>
      <c r="AO68" s="184"/>
      <c r="AP68" s="184"/>
      <c r="AQ68" s="197">
        <v>4</v>
      </c>
      <c r="AR68" s="317" t="s">
        <v>175</v>
      </c>
      <c r="AS68" s="317"/>
      <c r="AT68" s="317"/>
      <c r="AU68" s="317"/>
      <c r="AV68" s="317"/>
      <c r="AW68" s="317"/>
      <c r="AX68" s="317"/>
      <c r="AY68" s="317"/>
    </row>
    <row r="69" spans="2:75" ht="15" customHeight="1" x14ac:dyDescent="0.2">
      <c r="B69" s="181">
        <v>5</v>
      </c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314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99"/>
      <c r="AG69" s="183"/>
      <c r="AH69" s="183"/>
      <c r="AI69" s="183"/>
      <c r="AJ69" s="183"/>
      <c r="AK69" s="184"/>
      <c r="AL69" s="184"/>
      <c r="AM69" s="184"/>
      <c r="AN69" s="184"/>
      <c r="AO69" s="184"/>
      <c r="AP69" s="184"/>
      <c r="AQ69" s="197">
        <v>5</v>
      </c>
      <c r="AS69" s="151" t="s">
        <v>166</v>
      </c>
      <c r="AT69" s="96" t="s">
        <v>164</v>
      </c>
      <c r="AU69" s="142">
        <f>SUM(AW71:AW73)</f>
        <v>100</v>
      </c>
      <c r="BA69" s="151" t="s">
        <v>167</v>
      </c>
      <c r="BB69" s="83" t="s">
        <v>164</v>
      </c>
      <c r="BC69" s="142">
        <f>SUM(BE71:BE73)</f>
        <v>70</v>
      </c>
      <c r="BD69" s="142"/>
      <c r="BI69" s="151" t="s">
        <v>168</v>
      </c>
      <c r="BJ69" s="83" t="s">
        <v>164</v>
      </c>
      <c r="BK69" s="142">
        <f>SUM(BM71:BM73)</f>
        <v>60</v>
      </c>
      <c r="BL69" s="142"/>
      <c r="BQ69" s="151" t="s">
        <v>169</v>
      </c>
      <c r="BR69" s="83" t="s">
        <v>164</v>
      </c>
      <c r="BS69" s="142">
        <f>SUM(BU71:BU73)</f>
        <v>20</v>
      </c>
      <c r="BT69" s="142"/>
    </row>
    <row r="70" spans="2:75" ht="15" customHeight="1" x14ac:dyDescent="0.2">
      <c r="B70" s="181">
        <v>6</v>
      </c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314"/>
      <c r="O70" s="185"/>
      <c r="P70" s="185"/>
      <c r="Q70" s="185"/>
      <c r="R70" s="185"/>
      <c r="S70" s="185"/>
      <c r="T70" s="185"/>
      <c r="U70" s="185"/>
      <c r="V70" s="185"/>
      <c r="W70" s="315">
        <v>4</v>
      </c>
      <c r="X70" s="315"/>
      <c r="Y70" s="185"/>
      <c r="Z70" s="185"/>
      <c r="AA70" s="185"/>
      <c r="AB70" s="185"/>
      <c r="AC70" s="185"/>
      <c r="AD70" s="185"/>
      <c r="AE70" s="185"/>
      <c r="AF70" s="99"/>
      <c r="AG70" s="183"/>
      <c r="AH70" s="183"/>
      <c r="AI70" s="183"/>
      <c r="AJ70" s="183"/>
      <c r="AK70" s="184"/>
      <c r="AL70" s="184"/>
      <c r="AM70" s="184"/>
      <c r="AN70" s="184"/>
      <c r="AO70" s="184"/>
      <c r="AP70" s="184"/>
      <c r="AQ70" s="197">
        <v>6</v>
      </c>
      <c r="AT70" s="144" t="s">
        <v>157</v>
      </c>
      <c r="AU70" s="143" t="s">
        <v>159</v>
      </c>
      <c r="AV70" s="143" t="s">
        <v>160</v>
      </c>
      <c r="AW70" s="143" t="s">
        <v>161</v>
      </c>
      <c r="AX70" s="143" t="s">
        <v>162</v>
      </c>
      <c r="AY70" s="143" t="s">
        <v>163</v>
      </c>
      <c r="BB70" s="145" t="s">
        <v>157</v>
      </c>
      <c r="BC70" s="81" t="s">
        <v>159</v>
      </c>
      <c r="BD70" s="81" t="s">
        <v>160</v>
      </c>
      <c r="BE70" s="81" t="s">
        <v>161</v>
      </c>
      <c r="BF70" s="81" t="s">
        <v>162</v>
      </c>
      <c r="BG70" s="81" t="s">
        <v>163</v>
      </c>
      <c r="BJ70" s="145" t="s">
        <v>157</v>
      </c>
      <c r="BK70" s="81" t="s">
        <v>159</v>
      </c>
      <c r="BL70" s="81" t="s">
        <v>160</v>
      </c>
      <c r="BM70" s="81" t="s">
        <v>161</v>
      </c>
      <c r="BN70" s="81" t="s">
        <v>162</v>
      </c>
      <c r="BO70" s="81" t="s">
        <v>163</v>
      </c>
      <c r="BR70" s="145" t="s">
        <v>157</v>
      </c>
      <c r="BS70" s="81" t="s">
        <v>159</v>
      </c>
      <c r="BT70" s="81" t="s">
        <v>160</v>
      </c>
      <c r="BU70" s="81" t="s">
        <v>161</v>
      </c>
      <c r="BV70" s="81" t="s">
        <v>162</v>
      </c>
      <c r="BW70" s="81" t="s">
        <v>163</v>
      </c>
    </row>
    <row r="71" spans="2:75" ht="15" customHeight="1" x14ac:dyDescent="0.2">
      <c r="B71" s="181">
        <v>7</v>
      </c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314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99"/>
      <c r="AG71" s="183"/>
      <c r="AH71" s="183"/>
      <c r="AI71" s="183"/>
      <c r="AJ71" s="183"/>
      <c r="AK71" s="184"/>
      <c r="AL71" s="184"/>
      <c r="AM71" s="184"/>
      <c r="AN71" s="184"/>
      <c r="AO71" s="184"/>
      <c r="AP71" s="184"/>
      <c r="AQ71" s="197">
        <v>7</v>
      </c>
      <c r="AT71" s="143">
        <v>1</v>
      </c>
      <c r="AU71" s="143">
        <v>21</v>
      </c>
      <c r="AV71" s="143">
        <v>5.5</v>
      </c>
      <c r="AW71" s="143">
        <v>90</v>
      </c>
      <c r="AX71" s="143">
        <f>AU71*AW71</f>
        <v>1890</v>
      </c>
      <c r="AY71" s="143">
        <f>AW71*AV71</f>
        <v>495</v>
      </c>
      <c r="BB71" s="81">
        <v>1</v>
      </c>
      <c r="BC71" s="81">
        <v>15.5</v>
      </c>
      <c r="BD71" s="81">
        <v>11</v>
      </c>
      <c r="BE71" s="81">
        <v>10</v>
      </c>
      <c r="BF71" s="143">
        <f>BC71*BE71</f>
        <v>155</v>
      </c>
      <c r="BG71" s="143">
        <f>BE71*BD71</f>
        <v>110</v>
      </c>
      <c r="BJ71" s="81">
        <v>1</v>
      </c>
      <c r="BK71" s="81">
        <v>28.5</v>
      </c>
      <c r="BL71" s="81">
        <v>15.5</v>
      </c>
      <c r="BM71" s="81">
        <v>49</v>
      </c>
      <c r="BN71" s="143">
        <f>BK71*BM71</f>
        <v>1396.5</v>
      </c>
      <c r="BO71" s="143">
        <f>BM71*BL71</f>
        <v>759.5</v>
      </c>
      <c r="BR71" s="81">
        <v>1</v>
      </c>
      <c r="BS71" s="81">
        <v>36</v>
      </c>
      <c r="BT71" s="81">
        <v>14</v>
      </c>
      <c r="BU71" s="81">
        <v>12</v>
      </c>
      <c r="BV71" s="143">
        <f>BS71*BU71</f>
        <v>432</v>
      </c>
      <c r="BW71" s="143">
        <f>BU71*BT71</f>
        <v>168</v>
      </c>
    </row>
    <row r="72" spans="2:75" ht="15" customHeight="1" x14ac:dyDescent="0.2">
      <c r="B72" s="181">
        <v>8</v>
      </c>
      <c r="C72" s="84"/>
      <c r="H72" s="316">
        <v>19</v>
      </c>
      <c r="I72" s="316"/>
      <c r="J72" s="316"/>
      <c r="N72" s="314"/>
      <c r="O72" s="115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97"/>
      <c r="AH72" s="97"/>
      <c r="AI72" s="97"/>
      <c r="AJ72" s="98"/>
      <c r="AK72" s="184"/>
      <c r="AL72" s="184"/>
      <c r="AM72" s="184"/>
      <c r="AN72" s="184"/>
      <c r="AO72" s="184"/>
      <c r="AP72" s="184"/>
      <c r="AQ72" s="197">
        <v>8</v>
      </c>
      <c r="AT72" s="143">
        <v>2</v>
      </c>
      <c r="AU72" s="143">
        <v>32</v>
      </c>
      <c r="AV72" s="143">
        <v>8</v>
      </c>
      <c r="AW72" s="143">
        <v>8</v>
      </c>
      <c r="AX72" s="143">
        <f t="shared" ref="AX72:AX73" si="0">AU72*AW72</f>
        <v>256</v>
      </c>
      <c r="AY72" s="143">
        <f t="shared" ref="AY72:AY73" si="1">AW72*AV72</f>
        <v>64</v>
      </c>
      <c r="BB72" s="81">
        <v>2</v>
      </c>
      <c r="BC72" s="81">
        <v>20</v>
      </c>
      <c r="BD72" s="81">
        <v>14.5</v>
      </c>
      <c r="BE72" s="81">
        <v>36</v>
      </c>
      <c r="BF72" s="143">
        <f t="shared" ref="BF72:BF73" si="2">BC72*BE72</f>
        <v>720</v>
      </c>
      <c r="BG72" s="143">
        <f t="shared" ref="BG72:BG73" si="3">BE72*BD72</f>
        <v>522</v>
      </c>
      <c r="BJ72" s="81">
        <v>2</v>
      </c>
      <c r="BK72" s="81">
        <v>32.5</v>
      </c>
      <c r="BL72" s="81">
        <v>18.5</v>
      </c>
      <c r="BM72" s="81">
        <v>11</v>
      </c>
      <c r="BN72" s="143">
        <f t="shared" ref="BN72:BN73" si="4">BK72*BM72</f>
        <v>357.5</v>
      </c>
      <c r="BO72" s="143">
        <f t="shared" ref="BO72:BO73" si="5">BM72*BL72</f>
        <v>203.5</v>
      </c>
      <c r="BR72" s="81">
        <v>2</v>
      </c>
      <c r="BS72" s="81">
        <v>39</v>
      </c>
      <c r="BT72" s="81">
        <v>13.5</v>
      </c>
      <c r="BU72" s="81">
        <v>8</v>
      </c>
      <c r="BV72" s="143">
        <f t="shared" ref="BV72:BV73" si="6">BS72*BU72</f>
        <v>312</v>
      </c>
      <c r="BW72" s="143">
        <f t="shared" ref="BW72:BW73" si="7">BU72*BT72</f>
        <v>108</v>
      </c>
    </row>
    <row r="73" spans="2:75" ht="15" customHeight="1" x14ac:dyDescent="0.2">
      <c r="B73" s="181">
        <v>9</v>
      </c>
      <c r="C73" s="88"/>
      <c r="AG73" s="115"/>
      <c r="AH73" s="116"/>
      <c r="AI73" s="185"/>
      <c r="AJ73" s="99"/>
      <c r="AK73" s="184"/>
      <c r="AL73" s="184"/>
      <c r="AM73" s="184"/>
      <c r="AN73" s="184"/>
      <c r="AO73" s="184"/>
      <c r="AP73" s="184"/>
      <c r="AQ73" s="197">
        <v>9</v>
      </c>
      <c r="AT73" s="143">
        <v>3</v>
      </c>
      <c r="AU73" s="143">
        <v>33</v>
      </c>
      <c r="AV73" s="143">
        <v>9.5</v>
      </c>
      <c r="AW73" s="143">
        <v>2</v>
      </c>
      <c r="AX73" s="143">
        <f t="shared" si="0"/>
        <v>66</v>
      </c>
      <c r="AY73" s="143">
        <f t="shared" si="1"/>
        <v>19</v>
      </c>
      <c r="BB73" s="81">
        <v>3</v>
      </c>
      <c r="BC73" s="81">
        <v>23.5</v>
      </c>
      <c r="BD73" s="81">
        <v>15</v>
      </c>
      <c r="BE73" s="81">
        <v>24</v>
      </c>
      <c r="BF73" s="143">
        <f t="shared" si="2"/>
        <v>564</v>
      </c>
      <c r="BG73" s="143">
        <f t="shared" si="3"/>
        <v>360</v>
      </c>
      <c r="BJ73" s="81"/>
      <c r="BK73" s="81"/>
      <c r="BL73" s="81"/>
      <c r="BM73" s="81"/>
      <c r="BN73" s="143">
        <f t="shared" si="4"/>
        <v>0</v>
      </c>
      <c r="BO73" s="143">
        <f t="shared" si="5"/>
        <v>0</v>
      </c>
      <c r="BR73" s="81"/>
      <c r="BS73" s="81"/>
      <c r="BT73" s="81"/>
      <c r="BU73" s="81"/>
      <c r="BV73" s="143">
        <f t="shared" si="6"/>
        <v>0</v>
      </c>
      <c r="BW73" s="143">
        <f t="shared" si="7"/>
        <v>0</v>
      </c>
    </row>
    <row r="74" spans="2:75" ht="15" customHeight="1" x14ac:dyDescent="0.2">
      <c r="B74" s="181">
        <v>10</v>
      </c>
      <c r="C74" s="88"/>
      <c r="D74" s="307">
        <v>12</v>
      </c>
      <c r="E74" s="307"/>
      <c r="G74" s="308">
        <v>20</v>
      </c>
      <c r="H74" s="309">
        <v>14</v>
      </c>
      <c r="I74" s="310"/>
      <c r="J74" s="310"/>
      <c r="K74" s="310"/>
      <c r="M74" s="311">
        <v>18</v>
      </c>
      <c r="N74" s="311"/>
      <c r="AB74" s="312">
        <v>10</v>
      </c>
      <c r="AC74" s="312"/>
      <c r="AD74" s="312"/>
      <c r="AE74" s="312"/>
      <c r="AI74" s="115"/>
      <c r="AJ74" s="117"/>
      <c r="AK74" s="184"/>
      <c r="AL74" s="184"/>
      <c r="AM74" s="184"/>
      <c r="AN74" s="184"/>
      <c r="AO74" s="184"/>
      <c r="AP74" s="184"/>
      <c r="AQ74" s="197">
        <v>10</v>
      </c>
      <c r="AT74" s="143" t="s">
        <v>158</v>
      </c>
      <c r="AU74" s="143" t="s">
        <v>59</v>
      </c>
      <c r="AV74" s="143" t="s">
        <v>59</v>
      </c>
      <c r="AW74" s="143">
        <f>SUM(AW71:AW73)</f>
        <v>100</v>
      </c>
      <c r="AX74" s="143">
        <f>SUM(AX71:AX73)</f>
        <v>2212</v>
      </c>
      <c r="AY74" s="143">
        <f>SUM(AY71:AY73)</f>
        <v>578</v>
      </c>
      <c r="BB74" s="81" t="s">
        <v>158</v>
      </c>
      <c r="BC74" s="81" t="s">
        <v>59</v>
      </c>
      <c r="BD74" s="81" t="s">
        <v>59</v>
      </c>
      <c r="BE74" s="143">
        <f>SUM(BE71:BE73)</f>
        <v>70</v>
      </c>
      <c r="BF74" s="143">
        <f>SUM(BF71:BF73)</f>
        <v>1439</v>
      </c>
      <c r="BG74" s="143">
        <f>SUM(BG71:BG73)</f>
        <v>992</v>
      </c>
      <c r="BJ74" s="81" t="s">
        <v>158</v>
      </c>
      <c r="BK74" s="81" t="s">
        <v>59</v>
      </c>
      <c r="BL74" s="81" t="s">
        <v>59</v>
      </c>
      <c r="BM74" s="143">
        <f>SUM(BM71:BM73)</f>
        <v>60</v>
      </c>
      <c r="BN74" s="143">
        <f>SUM(BN71:BN73)</f>
        <v>1754</v>
      </c>
      <c r="BO74" s="143">
        <f>SUM(BO71:BO73)</f>
        <v>963</v>
      </c>
      <c r="BR74" s="81" t="s">
        <v>158</v>
      </c>
      <c r="BS74" s="81" t="s">
        <v>59</v>
      </c>
      <c r="BT74" s="81" t="s">
        <v>59</v>
      </c>
      <c r="BU74" s="143">
        <f>SUM(BU71:BU73)</f>
        <v>20</v>
      </c>
      <c r="BV74" s="143">
        <f>SUM(BV71:BV73)</f>
        <v>744</v>
      </c>
      <c r="BW74" s="143">
        <f>SUM(BW71:BW73)</f>
        <v>276</v>
      </c>
    </row>
    <row r="75" spans="2:75" ht="15" customHeight="1" x14ac:dyDescent="0.2">
      <c r="B75" s="181">
        <v>11</v>
      </c>
      <c r="C75" s="88"/>
      <c r="D75" s="307"/>
      <c r="E75" s="307"/>
      <c r="G75" s="308"/>
      <c r="H75" s="309"/>
      <c r="I75" s="310"/>
      <c r="J75" s="310"/>
      <c r="K75" s="310"/>
      <c r="P75" s="123"/>
      <c r="Q75" s="106"/>
      <c r="R75" s="106"/>
      <c r="S75" s="106"/>
      <c r="T75" s="106"/>
      <c r="U75" s="106"/>
      <c r="V75" s="106"/>
      <c r="W75" s="106"/>
      <c r="X75" s="108"/>
      <c r="AD75" s="187"/>
      <c r="AE75" s="187"/>
      <c r="AJ75" s="86"/>
      <c r="AK75" s="184"/>
      <c r="AL75" s="184"/>
      <c r="AM75" s="184"/>
      <c r="AN75" s="184"/>
      <c r="AO75" s="184"/>
      <c r="AP75" s="184"/>
      <c r="AQ75" s="197">
        <v>11</v>
      </c>
      <c r="AU75" s="142" t="s">
        <v>149</v>
      </c>
      <c r="AV75" s="142" t="s">
        <v>165</v>
      </c>
      <c r="BB75" s="146"/>
      <c r="BC75" s="147" t="s">
        <v>149</v>
      </c>
      <c r="BD75" s="147" t="s">
        <v>165</v>
      </c>
      <c r="BE75" s="146"/>
      <c r="BF75" s="146"/>
      <c r="BG75" s="146"/>
      <c r="BJ75" s="146"/>
      <c r="BK75" s="147" t="s">
        <v>149</v>
      </c>
      <c r="BL75" s="147" t="s">
        <v>165</v>
      </c>
      <c r="BM75" s="146"/>
      <c r="BN75" s="146"/>
      <c r="BO75" s="146"/>
      <c r="BR75" s="146"/>
      <c r="BS75" s="147" t="s">
        <v>149</v>
      </c>
      <c r="BT75" s="147" t="s">
        <v>165</v>
      </c>
      <c r="BU75" s="146"/>
      <c r="BV75" s="146"/>
      <c r="BW75" s="146"/>
    </row>
    <row r="76" spans="2:75" ht="15" customHeight="1" x14ac:dyDescent="0.2">
      <c r="B76" s="181">
        <v>12</v>
      </c>
      <c r="C76" s="88"/>
      <c r="D76" s="307"/>
      <c r="E76" s="307"/>
      <c r="G76" s="308"/>
      <c r="L76" s="187"/>
      <c r="M76" s="187"/>
      <c r="P76" s="101"/>
      <c r="Q76" s="100"/>
      <c r="R76" s="100"/>
      <c r="S76" s="100"/>
      <c r="T76" s="100"/>
      <c r="U76" s="188"/>
      <c r="V76" s="188"/>
      <c r="W76" s="188"/>
      <c r="X76" s="188"/>
      <c r="Y76" s="106"/>
      <c r="Z76" s="106"/>
      <c r="AA76" s="108"/>
      <c r="AK76" s="85"/>
      <c r="AL76" s="90" t="s">
        <v>149</v>
      </c>
      <c r="AM76" s="91"/>
      <c r="AN76" s="90" t="s">
        <v>149</v>
      </c>
      <c r="AO76" s="103"/>
      <c r="AP76" s="104"/>
      <c r="AQ76" s="197">
        <v>12</v>
      </c>
      <c r="AT76" s="83" t="s">
        <v>156</v>
      </c>
      <c r="AU76" s="83">
        <f>AX74/AU69</f>
        <v>22.12</v>
      </c>
      <c r="AV76" s="83">
        <f>AY74/AU69</f>
        <v>5.78</v>
      </c>
      <c r="BB76" s="146" t="s">
        <v>156</v>
      </c>
      <c r="BC76" s="83">
        <f>BF74/BC69</f>
        <v>20.557142857142857</v>
      </c>
      <c r="BD76" s="83">
        <f>BG74/BC69</f>
        <v>14.171428571428571</v>
      </c>
      <c r="BE76" s="146"/>
      <c r="BF76" s="146"/>
      <c r="BG76" s="146"/>
      <c r="BJ76" s="146" t="s">
        <v>156</v>
      </c>
      <c r="BK76" s="83">
        <f>BN74/BK69</f>
        <v>29.233333333333334</v>
      </c>
      <c r="BL76" s="83">
        <f>BO74/BK69</f>
        <v>16.05</v>
      </c>
      <c r="BM76" s="146"/>
      <c r="BN76" s="146"/>
      <c r="BO76" s="146"/>
      <c r="BR76" s="146" t="s">
        <v>156</v>
      </c>
      <c r="BS76" s="83">
        <f>BV74/BS69</f>
        <v>37.200000000000003</v>
      </c>
      <c r="BT76" s="83">
        <f>BW74/BS69</f>
        <v>13.8</v>
      </c>
      <c r="BU76" s="146"/>
      <c r="BV76" s="146"/>
      <c r="BW76" s="146"/>
    </row>
    <row r="77" spans="2:75" ht="15" customHeight="1" x14ac:dyDescent="0.2">
      <c r="B77" s="181">
        <v>13</v>
      </c>
      <c r="C77" s="88"/>
      <c r="L77" s="318">
        <v>8</v>
      </c>
      <c r="M77" s="318"/>
      <c r="P77" s="184"/>
      <c r="Q77" s="184"/>
      <c r="R77" s="184"/>
      <c r="S77" s="184"/>
      <c r="T77" s="92"/>
      <c r="U77" s="188"/>
      <c r="V77" s="188"/>
      <c r="W77" s="188"/>
      <c r="X77" s="188"/>
      <c r="Y77" s="188"/>
      <c r="Z77" s="188"/>
      <c r="AA77" s="109"/>
      <c r="AB77" s="107"/>
      <c r="AC77" s="107"/>
      <c r="AD77" s="107"/>
      <c r="AE77" s="107"/>
      <c r="AF77" s="107"/>
      <c r="AG77" s="107"/>
      <c r="AH77" s="114"/>
      <c r="AK77" s="118"/>
      <c r="AL77" s="103"/>
      <c r="AM77" s="103"/>
      <c r="AN77" s="103"/>
      <c r="AO77" s="189"/>
      <c r="AP77" s="105"/>
      <c r="AQ77" s="197">
        <v>13</v>
      </c>
    </row>
    <row r="78" spans="2:75" ht="15" customHeight="1" x14ac:dyDescent="0.2">
      <c r="B78" s="181">
        <v>14</v>
      </c>
      <c r="C78" s="88"/>
      <c r="L78" s="318"/>
      <c r="M78" s="318"/>
      <c r="P78" s="184"/>
      <c r="Q78" s="184"/>
      <c r="R78" s="184"/>
      <c r="S78" s="184"/>
      <c r="T78" s="92"/>
      <c r="U78" s="188"/>
      <c r="V78" s="188"/>
      <c r="W78" s="188"/>
      <c r="X78" s="188"/>
      <c r="Y78" s="188"/>
      <c r="Z78" s="188"/>
      <c r="AA78" s="109"/>
      <c r="AB78" s="190"/>
      <c r="AC78" s="190"/>
      <c r="AD78" s="190"/>
      <c r="AE78" s="190"/>
      <c r="AF78" s="190"/>
      <c r="AG78" s="190"/>
      <c r="AH78" s="190"/>
      <c r="AI78" s="111"/>
      <c r="AK78" s="119"/>
      <c r="AL78" s="189"/>
      <c r="AM78" s="189"/>
      <c r="AN78" s="191">
        <v>3</v>
      </c>
      <c r="AO78" s="189"/>
      <c r="AP78" s="105"/>
      <c r="AQ78" s="197">
        <v>14</v>
      </c>
      <c r="AS78" s="151" t="s">
        <v>170</v>
      </c>
      <c r="AU78" s="142" t="s">
        <v>149</v>
      </c>
      <c r="AV78" s="142" t="s">
        <v>165</v>
      </c>
    </row>
    <row r="79" spans="2:75" ht="15" customHeight="1" x14ac:dyDescent="0.2">
      <c r="B79" s="181">
        <v>15</v>
      </c>
      <c r="C79" s="325">
        <v>21</v>
      </c>
      <c r="D79" s="325"/>
      <c r="L79" s="318"/>
      <c r="M79" s="318"/>
      <c r="P79" s="184"/>
      <c r="Q79" s="184"/>
      <c r="R79" s="184"/>
      <c r="S79" s="184"/>
      <c r="T79" s="92"/>
      <c r="U79" s="188"/>
      <c r="V79" s="188"/>
      <c r="W79" s="188"/>
      <c r="X79" s="192">
        <v>5</v>
      </c>
      <c r="Y79" s="188"/>
      <c r="Z79" s="188"/>
      <c r="AA79" s="109"/>
      <c r="AB79" s="190"/>
      <c r="AC79" s="190"/>
      <c r="AD79" s="190"/>
      <c r="AE79" s="190"/>
      <c r="AF79" s="190"/>
      <c r="AG79" s="190"/>
      <c r="AH79" s="190"/>
      <c r="AI79" s="111"/>
      <c r="AK79" s="120"/>
      <c r="AL79" s="121"/>
      <c r="AM79" s="121"/>
      <c r="AN79" s="121"/>
      <c r="AO79" s="121"/>
      <c r="AP79" s="122"/>
      <c r="AQ79" s="197">
        <v>15</v>
      </c>
      <c r="AT79" s="83" t="s">
        <v>156</v>
      </c>
      <c r="AU79" s="83">
        <v>5.75</v>
      </c>
      <c r="AV79" s="83">
        <v>14</v>
      </c>
    </row>
    <row r="80" spans="2:75" ht="15" customHeight="1" x14ac:dyDescent="0.2">
      <c r="B80" s="181">
        <v>16</v>
      </c>
      <c r="C80" s="325"/>
      <c r="D80" s="325"/>
      <c r="E80" s="95"/>
      <c r="F80" s="90" t="s">
        <v>149</v>
      </c>
      <c r="G80" s="93"/>
      <c r="H80" s="90" t="s">
        <v>149</v>
      </c>
      <c r="I80" s="93"/>
      <c r="J80" s="90" t="s">
        <v>149</v>
      </c>
      <c r="K80" s="93"/>
      <c r="L80" s="318"/>
      <c r="M80" s="318"/>
      <c r="N80" s="95"/>
      <c r="O80" s="89"/>
      <c r="P80" s="184"/>
      <c r="Q80" s="184"/>
      <c r="R80" s="184"/>
      <c r="S80" s="184"/>
      <c r="T80" s="92"/>
      <c r="U80" s="188"/>
      <c r="V80" s="188"/>
      <c r="W80" s="188"/>
      <c r="X80" s="188"/>
      <c r="Y80" s="188"/>
      <c r="Z80" s="188"/>
      <c r="AA80" s="109"/>
      <c r="AB80" s="190"/>
      <c r="AC80" s="190"/>
      <c r="AD80" s="190"/>
      <c r="AE80" s="190"/>
      <c r="AF80" s="193">
        <v>2</v>
      </c>
      <c r="AG80" s="190"/>
      <c r="AH80" s="190"/>
      <c r="AI80" s="111"/>
      <c r="AP80" s="86"/>
      <c r="AQ80" s="197">
        <v>16</v>
      </c>
    </row>
    <row r="81" spans="2:43" ht="15" customHeight="1" x14ac:dyDescent="0.2">
      <c r="B81" s="181">
        <v>17</v>
      </c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92"/>
      <c r="U81" s="188"/>
      <c r="V81" s="188"/>
      <c r="W81" s="188"/>
      <c r="X81" s="188"/>
      <c r="Y81" s="188"/>
      <c r="Z81" s="188"/>
      <c r="AA81" s="109"/>
      <c r="AB81" s="190"/>
      <c r="AC81" s="190"/>
      <c r="AD81" s="190"/>
      <c r="AE81" s="190"/>
      <c r="AF81" s="190"/>
      <c r="AG81" s="190"/>
      <c r="AH81" s="190"/>
      <c r="AI81" s="111"/>
      <c r="AJ81" s="194"/>
      <c r="AK81" s="313">
        <v>1</v>
      </c>
      <c r="AL81" s="313"/>
      <c r="AP81" s="86"/>
      <c r="AQ81" s="197">
        <v>17</v>
      </c>
    </row>
    <row r="82" spans="2:43" ht="15" customHeight="1" x14ac:dyDescent="0.2">
      <c r="B82" s="181">
        <v>18</v>
      </c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92"/>
      <c r="U82" s="188"/>
      <c r="V82" s="188"/>
      <c r="W82" s="188"/>
      <c r="X82" s="188"/>
      <c r="Y82" s="188"/>
      <c r="Z82" s="188"/>
      <c r="AA82" s="109"/>
      <c r="AB82" s="190"/>
      <c r="AC82" s="190"/>
      <c r="AD82" s="190"/>
      <c r="AE82" s="190"/>
      <c r="AF82" s="190"/>
      <c r="AG82" s="190"/>
      <c r="AH82" s="190"/>
      <c r="AI82" s="111"/>
      <c r="AJ82" s="194"/>
      <c r="AK82" s="313"/>
      <c r="AL82" s="313"/>
      <c r="AP82" s="86"/>
      <c r="AQ82" s="197">
        <v>18</v>
      </c>
    </row>
    <row r="83" spans="2:43" ht="15" customHeight="1" x14ac:dyDescent="0.2">
      <c r="B83" s="181">
        <v>19</v>
      </c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92"/>
      <c r="U83" s="101"/>
      <c r="V83" s="100"/>
      <c r="W83" s="100"/>
      <c r="X83" s="100"/>
      <c r="Y83" s="100"/>
      <c r="Z83" s="100"/>
      <c r="AA83" s="110"/>
      <c r="AB83" s="102"/>
      <c r="AC83" s="102"/>
      <c r="AD83" s="102"/>
      <c r="AE83" s="102"/>
      <c r="AF83" s="102"/>
      <c r="AG83" s="102"/>
      <c r="AH83" s="102"/>
      <c r="AI83" s="111"/>
      <c r="AJ83" s="194"/>
      <c r="AK83" s="313"/>
      <c r="AL83" s="313"/>
      <c r="AP83" s="86"/>
      <c r="AQ83" s="197">
        <v>19</v>
      </c>
    </row>
    <row r="84" spans="2:43" ht="15" customHeight="1" x14ac:dyDescent="0.2">
      <c r="B84" s="181">
        <v>20</v>
      </c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12"/>
      <c r="AJ84" s="194"/>
      <c r="AK84" s="313"/>
      <c r="AL84" s="313"/>
      <c r="AP84" s="86"/>
      <c r="AQ84" s="197">
        <v>20</v>
      </c>
    </row>
    <row r="85" spans="2:43" ht="15" customHeight="1" x14ac:dyDescent="0.2">
      <c r="B85" s="181">
        <v>21</v>
      </c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12"/>
      <c r="AP85" s="86"/>
      <c r="AQ85" s="197">
        <v>21</v>
      </c>
    </row>
    <row r="86" spans="2:43" ht="15" customHeight="1" x14ac:dyDescent="0.2">
      <c r="B86" s="181">
        <v>22</v>
      </c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12"/>
      <c r="AP86" s="86"/>
      <c r="AQ86" s="197">
        <v>22</v>
      </c>
    </row>
    <row r="87" spans="2:43" ht="15" customHeight="1" x14ac:dyDescent="0.2">
      <c r="B87" s="181">
        <v>23</v>
      </c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12"/>
      <c r="AP87" s="86"/>
      <c r="AQ87" s="197">
        <v>23</v>
      </c>
    </row>
    <row r="88" spans="2:43" ht="15" customHeight="1" x14ac:dyDescent="0.2">
      <c r="B88" s="181">
        <v>24</v>
      </c>
      <c r="C88" s="327" t="s">
        <v>152</v>
      </c>
      <c r="D88" s="327"/>
      <c r="E88" s="327"/>
      <c r="F88" s="327"/>
      <c r="G88" s="327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13"/>
      <c r="AJ88" s="89"/>
      <c r="AK88" s="89"/>
      <c r="AL88" s="89"/>
      <c r="AM88" s="89"/>
      <c r="AN88" s="89"/>
      <c r="AO88" s="89"/>
      <c r="AP88" s="94"/>
      <c r="AQ88" s="197">
        <v>24</v>
      </c>
    </row>
    <row r="89" spans="2:43" ht="15" customHeight="1" x14ac:dyDescent="0.2">
      <c r="B89" s="181">
        <v>25</v>
      </c>
      <c r="C89" s="328" t="s">
        <v>153</v>
      </c>
      <c r="D89" s="328"/>
      <c r="E89" s="328"/>
      <c r="F89" s="328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97">
        <v>25</v>
      </c>
    </row>
    <row r="90" spans="2:43" ht="15" customHeight="1" x14ac:dyDescent="0.2">
      <c r="B90" s="181">
        <v>26</v>
      </c>
      <c r="C90" s="328" t="s">
        <v>154</v>
      </c>
      <c r="D90" s="328"/>
      <c r="E90" s="328"/>
      <c r="F90" s="328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97">
        <v>26</v>
      </c>
    </row>
    <row r="91" spans="2:43" ht="15" customHeight="1" thickBot="1" x14ac:dyDescent="0.25">
      <c r="B91" s="195">
        <v>27</v>
      </c>
      <c r="C91" s="326" t="s">
        <v>155</v>
      </c>
      <c r="D91" s="326"/>
      <c r="E91" s="326"/>
      <c r="F91" s="32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6"/>
      <c r="AO91" s="196"/>
      <c r="AP91" s="196"/>
      <c r="AQ91" s="198">
        <v>27</v>
      </c>
    </row>
    <row r="92" spans="2:43" ht="70" customHeight="1" x14ac:dyDescent="0.2">
      <c r="B92" s="319" t="s">
        <v>174</v>
      </c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20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20"/>
      <c r="AD92" s="320"/>
      <c r="AE92" s="320"/>
      <c r="AF92" s="320"/>
      <c r="AG92" s="320"/>
      <c r="AH92" s="320"/>
      <c r="AI92" s="320"/>
      <c r="AJ92" s="320"/>
      <c r="AK92" s="320"/>
      <c r="AL92" s="320"/>
      <c r="AM92" s="320"/>
      <c r="AN92" s="320"/>
      <c r="AO92" s="320"/>
      <c r="AP92" s="320"/>
      <c r="AQ92" s="321"/>
    </row>
    <row r="93" spans="2:43" x14ac:dyDescent="0.2">
      <c r="B93" s="181"/>
      <c r="C93" s="182">
        <v>1</v>
      </c>
      <c r="D93" s="182">
        <v>2</v>
      </c>
      <c r="E93" s="182">
        <v>3</v>
      </c>
      <c r="F93" s="182">
        <v>4</v>
      </c>
      <c r="G93" s="182">
        <v>5</v>
      </c>
      <c r="H93" s="182">
        <v>6</v>
      </c>
      <c r="I93" s="182">
        <v>7</v>
      </c>
      <c r="J93" s="182">
        <v>8</v>
      </c>
      <c r="K93" s="182">
        <v>9</v>
      </c>
      <c r="L93" s="182">
        <v>10</v>
      </c>
      <c r="M93" s="182">
        <v>11</v>
      </c>
      <c r="N93" s="182">
        <v>12</v>
      </c>
      <c r="O93" s="182">
        <v>13</v>
      </c>
      <c r="P93" s="182">
        <v>14</v>
      </c>
      <c r="Q93" s="182">
        <v>15</v>
      </c>
      <c r="R93" s="182">
        <v>16</v>
      </c>
      <c r="S93" s="182">
        <v>17</v>
      </c>
      <c r="T93" s="182">
        <v>18</v>
      </c>
      <c r="U93" s="182">
        <v>19</v>
      </c>
      <c r="V93" s="182">
        <v>20</v>
      </c>
      <c r="W93" s="182">
        <v>21</v>
      </c>
      <c r="X93" s="182">
        <v>22</v>
      </c>
      <c r="Y93" s="182">
        <v>23</v>
      </c>
      <c r="Z93" s="182">
        <v>24</v>
      </c>
      <c r="AA93" s="182">
        <v>25</v>
      </c>
      <c r="AB93" s="182">
        <v>26</v>
      </c>
      <c r="AC93" s="182">
        <v>27</v>
      </c>
      <c r="AD93" s="182">
        <v>28</v>
      </c>
      <c r="AE93" s="182">
        <v>29</v>
      </c>
      <c r="AF93" s="182">
        <v>30</v>
      </c>
      <c r="AG93" s="182">
        <v>31</v>
      </c>
      <c r="AH93" s="182">
        <v>32</v>
      </c>
      <c r="AI93" s="182">
        <v>33</v>
      </c>
      <c r="AJ93" s="182">
        <v>34</v>
      </c>
      <c r="AK93" s="182">
        <v>35</v>
      </c>
      <c r="AL93" s="182">
        <v>36</v>
      </c>
      <c r="AM93" s="182">
        <v>37</v>
      </c>
      <c r="AN93" s="182">
        <v>38</v>
      </c>
      <c r="AO93" s="182">
        <v>39</v>
      </c>
      <c r="AP93" s="182">
        <v>40</v>
      </c>
      <c r="AQ93" s="197"/>
    </row>
    <row r="94" spans="2:43" x14ac:dyDescent="0.2">
      <c r="B94" s="181">
        <v>1</v>
      </c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4"/>
      <c r="AL94" s="184"/>
      <c r="AM94" s="184"/>
      <c r="AN94" s="184"/>
      <c r="AO94" s="184"/>
      <c r="AP94" s="184"/>
      <c r="AQ94" s="197">
        <v>1</v>
      </c>
    </row>
    <row r="95" spans="2:43" x14ac:dyDescent="0.2">
      <c r="B95" s="181">
        <v>2</v>
      </c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4"/>
      <c r="AL95" s="184"/>
      <c r="AM95" s="184"/>
      <c r="AN95" s="184"/>
      <c r="AO95" s="184"/>
      <c r="AP95" s="184"/>
      <c r="AQ95" s="197">
        <v>2</v>
      </c>
    </row>
    <row r="96" spans="2:43" x14ac:dyDescent="0.2">
      <c r="B96" s="181">
        <v>3</v>
      </c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4"/>
      <c r="AL96" s="184"/>
      <c r="AM96" s="184"/>
      <c r="AN96" s="184"/>
      <c r="AO96" s="184"/>
      <c r="AP96" s="184"/>
      <c r="AQ96" s="197">
        <v>3</v>
      </c>
    </row>
    <row r="97" spans="2:43" x14ac:dyDescent="0.2">
      <c r="B97" s="181">
        <v>4</v>
      </c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314">
        <v>15</v>
      </c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8"/>
      <c r="AG97" s="183"/>
      <c r="AH97" s="183"/>
      <c r="AI97" s="183"/>
      <c r="AJ97" s="183"/>
      <c r="AK97" s="184"/>
      <c r="AL97" s="184"/>
      <c r="AM97" s="184"/>
      <c r="AN97" s="184"/>
      <c r="AO97" s="184"/>
      <c r="AP97" s="184"/>
      <c r="AQ97" s="197">
        <v>4</v>
      </c>
    </row>
    <row r="98" spans="2:43" x14ac:dyDescent="0.2">
      <c r="B98" s="181">
        <v>5</v>
      </c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314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  <c r="AF98" s="99"/>
      <c r="AG98" s="183"/>
      <c r="AH98" s="183"/>
      <c r="AI98" s="183"/>
      <c r="AJ98" s="183"/>
      <c r="AK98" s="184"/>
      <c r="AL98" s="184"/>
      <c r="AM98" s="184"/>
      <c r="AN98" s="184"/>
      <c r="AO98" s="184"/>
      <c r="AP98" s="184"/>
      <c r="AQ98" s="197">
        <v>5</v>
      </c>
    </row>
    <row r="99" spans="2:43" x14ac:dyDescent="0.2">
      <c r="B99" s="181">
        <v>6</v>
      </c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314"/>
      <c r="O99" s="185"/>
      <c r="P99" s="185"/>
      <c r="Q99" s="185"/>
      <c r="R99" s="185"/>
      <c r="S99" s="185"/>
      <c r="T99" s="185"/>
      <c r="U99" s="185"/>
      <c r="V99" s="185"/>
      <c r="W99" s="315">
        <v>4</v>
      </c>
      <c r="X99" s="315"/>
      <c r="Y99" s="185"/>
      <c r="Z99" s="185"/>
      <c r="AA99" s="185"/>
      <c r="AB99" s="185"/>
      <c r="AC99" s="185"/>
      <c r="AD99" s="185"/>
      <c r="AE99" s="185"/>
      <c r="AF99" s="99"/>
      <c r="AG99" s="183"/>
      <c r="AH99" s="183"/>
      <c r="AI99" s="183"/>
      <c r="AJ99" s="183"/>
      <c r="AK99" s="184"/>
      <c r="AL99" s="184"/>
      <c r="AM99" s="184"/>
      <c r="AN99" s="184"/>
      <c r="AO99" s="184"/>
      <c r="AP99" s="184"/>
      <c r="AQ99" s="197">
        <v>6</v>
      </c>
    </row>
    <row r="100" spans="2:43" x14ac:dyDescent="0.2">
      <c r="B100" s="181">
        <v>7</v>
      </c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314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  <c r="AF100" s="99"/>
      <c r="AG100" s="183"/>
      <c r="AH100" s="183"/>
      <c r="AI100" s="183"/>
      <c r="AJ100" s="183"/>
      <c r="AK100" s="184"/>
      <c r="AL100" s="184"/>
      <c r="AM100" s="184"/>
      <c r="AN100" s="184"/>
      <c r="AO100" s="184"/>
      <c r="AP100" s="184"/>
      <c r="AQ100" s="197">
        <v>7</v>
      </c>
    </row>
    <row r="101" spans="2:43" x14ac:dyDescent="0.2">
      <c r="B101" s="181">
        <v>8</v>
      </c>
      <c r="C101" s="84"/>
      <c r="H101" s="316">
        <v>19</v>
      </c>
      <c r="I101" s="316"/>
      <c r="J101" s="316"/>
      <c r="N101" s="314"/>
      <c r="O101" s="115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97"/>
      <c r="AH101" s="97"/>
      <c r="AI101" s="97"/>
      <c r="AJ101" s="98"/>
      <c r="AK101" s="184"/>
      <c r="AL101" s="184"/>
      <c r="AM101" s="184"/>
      <c r="AN101" s="184"/>
      <c r="AO101" s="184"/>
      <c r="AP101" s="184"/>
      <c r="AQ101" s="197">
        <v>8</v>
      </c>
    </row>
    <row r="102" spans="2:43" x14ac:dyDescent="0.2">
      <c r="B102" s="181">
        <v>9</v>
      </c>
      <c r="C102" s="88"/>
      <c r="AG102" s="115"/>
      <c r="AH102" s="116"/>
      <c r="AI102" s="185"/>
      <c r="AJ102" s="99"/>
      <c r="AK102" s="184"/>
      <c r="AL102" s="184"/>
      <c r="AM102" s="184"/>
      <c r="AN102" s="184"/>
      <c r="AO102" s="184"/>
      <c r="AP102" s="184"/>
      <c r="AQ102" s="197">
        <v>9</v>
      </c>
    </row>
    <row r="103" spans="2:43" x14ac:dyDescent="0.2">
      <c r="B103" s="181">
        <v>10</v>
      </c>
      <c r="C103" s="88"/>
      <c r="D103" s="307">
        <v>12</v>
      </c>
      <c r="E103" s="307"/>
      <c r="G103" s="308">
        <v>20</v>
      </c>
      <c r="H103" s="309">
        <v>14</v>
      </c>
      <c r="I103" s="310"/>
      <c r="J103" s="310"/>
      <c r="K103" s="310"/>
      <c r="M103" s="311">
        <v>18</v>
      </c>
      <c r="N103" s="311"/>
      <c r="AB103" s="312">
        <v>10</v>
      </c>
      <c r="AC103" s="312"/>
      <c r="AD103" s="312"/>
      <c r="AE103" s="312"/>
      <c r="AI103" s="115"/>
      <c r="AJ103" s="117"/>
      <c r="AK103" s="184"/>
      <c r="AL103" s="184"/>
      <c r="AM103" s="184"/>
      <c r="AN103" s="184"/>
      <c r="AO103" s="184"/>
      <c r="AP103" s="184"/>
      <c r="AQ103" s="197">
        <v>10</v>
      </c>
    </row>
    <row r="104" spans="2:43" x14ac:dyDescent="0.2">
      <c r="B104" s="181">
        <v>11</v>
      </c>
      <c r="C104" s="88"/>
      <c r="D104" s="307"/>
      <c r="E104" s="307"/>
      <c r="G104" s="308"/>
      <c r="H104" s="309"/>
      <c r="I104" s="310"/>
      <c r="J104" s="310"/>
      <c r="K104" s="310"/>
      <c r="P104" s="123"/>
      <c r="Q104" s="106"/>
      <c r="R104" s="106"/>
      <c r="S104" s="106"/>
      <c r="T104" s="106"/>
      <c r="U104" s="106"/>
      <c r="V104" s="106"/>
      <c r="W104" s="106"/>
      <c r="X104" s="108"/>
      <c r="AD104" s="187"/>
      <c r="AE104" s="187"/>
      <c r="AJ104" s="86"/>
      <c r="AK104" s="184"/>
      <c r="AL104" s="184"/>
      <c r="AM104" s="184"/>
      <c r="AN104" s="184"/>
      <c r="AO104" s="184"/>
      <c r="AP104" s="184"/>
      <c r="AQ104" s="197">
        <v>11</v>
      </c>
    </row>
    <row r="105" spans="2:43" x14ac:dyDescent="0.2">
      <c r="B105" s="181">
        <v>12</v>
      </c>
      <c r="C105" s="88"/>
      <c r="D105" s="307"/>
      <c r="E105" s="307"/>
      <c r="G105" s="308"/>
      <c r="L105" s="187"/>
      <c r="M105" s="187"/>
      <c r="P105" s="101"/>
      <c r="Q105" s="100"/>
      <c r="R105" s="100"/>
      <c r="S105" s="100"/>
      <c r="T105" s="100"/>
      <c r="U105" s="188"/>
      <c r="V105" s="188"/>
      <c r="W105" s="188"/>
      <c r="X105" s="188"/>
      <c r="Y105" s="106"/>
      <c r="Z105" s="106"/>
      <c r="AA105" s="108"/>
      <c r="AK105" s="85"/>
      <c r="AL105" s="90" t="s">
        <v>149</v>
      </c>
      <c r="AM105" s="91"/>
      <c r="AN105" s="90" t="s">
        <v>149</v>
      </c>
      <c r="AO105" s="103"/>
      <c r="AP105" s="104"/>
      <c r="AQ105" s="197">
        <v>12</v>
      </c>
    </row>
    <row r="106" spans="2:43" x14ac:dyDescent="0.2">
      <c r="B106" s="181">
        <v>13</v>
      </c>
      <c r="C106" s="88"/>
      <c r="L106" s="318">
        <v>8</v>
      </c>
      <c r="M106" s="318"/>
      <c r="P106" s="184"/>
      <c r="Q106" s="184"/>
      <c r="R106" s="184"/>
      <c r="S106" s="184"/>
      <c r="T106" s="92"/>
      <c r="U106" s="188"/>
      <c r="V106" s="188"/>
      <c r="W106" s="188"/>
      <c r="X106" s="188"/>
      <c r="Y106" s="188"/>
      <c r="Z106" s="188"/>
      <c r="AA106" s="109"/>
      <c r="AB106" s="107"/>
      <c r="AC106" s="107"/>
      <c r="AD106" s="107"/>
      <c r="AE106" s="107"/>
      <c r="AF106" s="107"/>
      <c r="AG106" s="107"/>
      <c r="AH106" s="114"/>
      <c r="AK106" s="118"/>
      <c r="AL106" s="103"/>
      <c r="AM106" s="103"/>
      <c r="AN106" s="103"/>
      <c r="AO106" s="189"/>
      <c r="AP106" s="105"/>
      <c r="AQ106" s="197">
        <v>13</v>
      </c>
    </row>
    <row r="107" spans="2:43" x14ac:dyDescent="0.2">
      <c r="B107" s="181">
        <v>14</v>
      </c>
      <c r="C107" s="88"/>
      <c r="L107" s="318"/>
      <c r="M107" s="318"/>
      <c r="P107" s="184"/>
      <c r="Q107" s="184"/>
      <c r="R107" s="184"/>
      <c r="S107" s="184"/>
      <c r="T107" s="92"/>
      <c r="U107" s="188"/>
      <c r="V107" s="188"/>
      <c r="W107" s="188"/>
      <c r="X107" s="188"/>
      <c r="Y107" s="188"/>
      <c r="Z107" s="188"/>
      <c r="AA107" s="109"/>
      <c r="AB107" s="190"/>
      <c r="AC107" s="190"/>
      <c r="AD107" s="190"/>
      <c r="AE107" s="190"/>
      <c r="AF107" s="190"/>
      <c r="AG107" s="190"/>
      <c r="AH107" s="190"/>
      <c r="AI107" s="111"/>
      <c r="AK107" s="119"/>
      <c r="AL107" s="189"/>
      <c r="AM107" s="189"/>
      <c r="AN107" s="191">
        <v>3</v>
      </c>
      <c r="AO107" s="189"/>
      <c r="AP107" s="105"/>
      <c r="AQ107" s="197">
        <v>14</v>
      </c>
    </row>
    <row r="108" spans="2:43" x14ac:dyDescent="0.2">
      <c r="B108" s="181">
        <v>15</v>
      </c>
      <c r="C108" s="325">
        <v>21</v>
      </c>
      <c r="D108" s="325"/>
      <c r="L108" s="318"/>
      <c r="M108" s="318"/>
      <c r="P108" s="184"/>
      <c r="Q108" s="184"/>
      <c r="R108" s="184"/>
      <c r="S108" s="184"/>
      <c r="T108" s="92"/>
      <c r="U108" s="188"/>
      <c r="V108" s="188"/>
      <c r="W108" s="188"/>
      <c r="X108" s="192">
        <v>5</v>
      </c>
      <c r="Y108" s="188"/>
      <c r="Z108" s="188"/>
      <c r="AA108" s="109"/>
      <c r="AB108" s="190"/>
      <c r="AC108" s="190"/>
      <c r="AD108" s="190"/>
      <c r="AE108" s="190"/>
      <c r="AF108" s="190"/>
      <c r="AG108" s="190"/>
      <c r="AH108" s="190"/>
      <c r="AI108" s="111"/>
      <c r="AK108" s="120"/>
      <c r="AL108" s="121"/>
      <c r="AM108" s="121"/>
      <c r="AN108" s="121"/>
      <c r="AO108" s="121"/>
      <c r="AP108" s="122"/>
      <c r="AQ108" s="197">
        <v>15</v>
      </c>
    </row>
    <row r="109" spans="2:43" x14ac:dyDescent="0.2">
      <c r="B109" s="181">
        <v>16</v>
      </c>
      <c r="C109" s="325"/>
      <c r="D109" s="325"/>
      <c r="E109" s="95"/>
      <c r="F109" s="90" t="s">
        <v>149</v>
      </c>
      <c r="G109" s="93"/>
      <c r="H109" s="90" t="s">
        <v>149</v>
      </c>
      <c r="I109" s="93"/>
      <c r="J109" s="90" t="s">
        <v>149</v>
      </c>
      <c r="K109" s="93"/>
      <c r="L109" s="318"/>
      <c r="M109" s="318"/>
      <c r="N109" s="95"/>
      <c r="O109" s="89"/>
      <c r="P109" s="184"/>
      <c r="Q109" s="184"/>
      <c r="R109" s="184"/>
      <c r="S109" s="184"/>
      <c r="T109" s="92"/>
      <c r="U109" s="188"/>
      <c r="V109" s="188"/>
      <c r="W109" s="188"/>
      <c r="X109" s="188"/>
      <c r="Y109" s="188"/>
      <c r="Z109" s="188"/>
      <c r="AA109" s="109"/>
      <c r="AB109" s="190"/>
      <c r="AC109" s="190"/>
      <c r="AD109" s="190"/>
      <c r="AE109" s="190"/>
      <c r="AF109" s="193">
        <v>2</v>
      </c>
      <c r="AG109" s="190"/>
      <c r="AH109" s="190"/>
      <c r="AI109" s="111"/>
      <c r="AP109" s="86"/>
      <c r="AQ109" s="197">
        <v>16</v>
      </c>
    </row>
    <row r="110" spans="2:43" x14ac:dyDescent="0.2">
      <c r="B110" s="181">
        <v>17</v>
      </c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92"/>
      <c r="U110" s="188"/>
      <c r="V110" s="188"/>
      <c r="W110" s="188"/>
      <c r="X110" s="188"/>
      <c r="Y110" s="188"/>
      <c r="Z110" s="188"/>
      <c r="AA110" s="109"/>
      <c r="AB110" s="190"/>
      <c r="AC110" s="190"/>
      <c r="AD110" s="190"/>
      <c r="AE110" s="190"/>
      <c r="AF110" s="190"/>
      <c r="AG110" s="190"/>
      <c r="AH110" s="190"/>
      <c r="AI110" s="111"/>
      <c r="AJ110" s="194"/>
      <c r="AK110" s="313">
        <v>1</v>
      </c>
      <c r="AL110" s="313"/>
      <c r="AP110" s="86"/>
      <c r="AQ110" s="197">
        <v>17</v>
      </c>
    </row>
    <row r="111" spans="2:43" x14ac:dyDescent="0.2">
      <c r="B111" s="181">
        <v>18</v>
      </c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92"/>
      <c r="U111" s="188"/>
      <c r="V111" s="188"/>
      <c r="W111" s="188"/>
      <c r="X111" s="188"/>
      <c r="Y111" s="188"/>
      <c r="Z111" s="188"/>
      <c r="AA111" s="109"/>
      <c r="AB111" s="190"/>
      <c r="AC111" s="190"/>
      <c r="AD111" s="190"/>
      <c r="AE111" s="190"/>
      <c r="AF111" s="190"/>
      <c r="AG111" s="190"/>
      <c r="AH111" s="190"/>
      <c r="AI111" s="111"/>
      <c r="AJ111" s="194"/>
      <c r="AK111" s="313"/>
      <c r="AL111" s="313"/>
      <c r="AP111" s="86"/>
      <c r="AQ111" s="197">
        <v>18</v>
      </c>
    </row>
    <row r="112" spans="2:43" x14ac:dyDescent="0.2">
      <c r="B112" s="181">
        <v>19</v>
      </c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92"/>
      <c r="U112" s="101"/>
      <c r="V112" s="100"/>
      <c r="W112" s="100"/>
      <c r="X112" s="100"/>
      <c r="Y112" s="100"/>
      <c r="Z112" s="100"/>
      <c r="AA112" s="110"/>
      <c r="AB112" s="102"/>
      <c r="AC112" s="102"/>
      <c r="AD112" s="102"/>
      <c r="AE112" s="102"/>
      <c r="AF112" s="102"/>
      <c r="AG112" s="102"/>
      <c r="AH112" s="102"/>
      <c r="AI112" s="111"/>
      <c r="AJ112" s="194"/>
      <c r="AK112" s="313"/>
      <c r="AL112" s="313"/>
      <c r="AP112" s="86"/>
      <c r="AQ112" s="197">
        <v>19</v>
      </c>
    </row>
    <row r="113" spans="2:43" x14ac:dyDescent="0.2">
      <c r="B113" s="181">
        <v>20</v>
      </c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12"/>
      <c r="AJ113" s="194"/>
      <c r="AK113" s="313"/>
      <c r="AL113" s="313"/>
      <c r="AP113" s="86"/>
      <c r="AQ113" s="197">
        <v>20</v>
      </c>
    </row>
    <row r="114" spans="2:43" x14ac:dyDescent="0.2">
      <c r="B114" s="181">
        <v>21</v>
      </c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I114" s="112"/>
      <c r="AP114" s="86"/>
      <c r="AQ114" s="197">
        <v>21</v>
      </c>
    </row>
    <row r="115" spans="2:43" x14ac:dyDescent="0.2">
      <c r="B115" s="181">
        <v>22</v>
      </c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I115" s="112"/>
      <c r="AP115" s="86"/>
      <c r="AQ115" s="197">
        <v>22</v>
      </c>
    </row>
    <row r="116" spans="2:43" x14ac:dyDescent="0.2">
      <c r="B116" s="181">
        <v>23</v>
      </c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12"/>
      <c r="AP116" s="86"/>
      <c r="AQ116" s="197">
        <v>23</v>
      </c>
    </row>
    <row r="117" spans="2:43" x14ac:dyDescent="0.2">
      <c r="B117" s="181">
        <v>24</v>
      </c>
      <c r="C117" s="327" t="s">
        <v>152</v>
      </c>
      <c r="D117" s="327"/>
      <c r="E117" s="327"/>
      <c r="F117" s="327"/>
      <c r="G117" s="327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184"/>
      <c r="AI117" s="113"/>
      <c r="AJ117" s="89"/>
      <c r="AK117" s="89"/>
      <c r="AL117" s="89"/>
      <c r="AM117" s="89"/>
      <c r="AN117" s="89"/>
      <c r="AO117" s="89"/>
      <c r="AP117" s="94"/>
      <c r="AQ117" s="197">
        <v>24</v>
      </c>
    </row>
    <row r="118" spans="2:43" x14ac:dyDescent="0.2">
      <c r="B118" s="181">
        <v>25</v>
      </c>
      <c r="C118" s="328" t="s">
        <v>153</v>
      </c>
      <c r="D118" s="328"/>
      <c r="E118" s="328"/>
      <c r="F118" s="328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  <c r="AM118" s="184"/>
      <c r="AN118" s="184"/>
      <c r="AO118" s="184"/>
      <c r="AP118" s="184"/>
      <c r="AQ118" s="197">
        <v>25</v>
      </c>
    </row>
    <row r="119" spans="2:43" x14ac:dyDescent="0.2">
      <c r="B119" s="181">
        <v>26</v>
      </c>
      <c r="C119" s="328" t="s">
        <v>154</v>
      </c>
      <c r="D119" s="328"/>
      <c r="E119" s="328"/>
      <c r="F119" s="328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  <c r="AM119" s="184"/>
      <c r="AN119" s="184"/>
      <c r="AO119" s="184"/>
      <c r="AP119" s="184"/>
      <c r="AQ119" s="197">
        <v>26</v>
      </c>
    </row>
    <row r="120" spans="2:43" ht="16" thickBot="1" x14ac:dyDescent="0.25">
      <c r="B120" s="195">
        <v>27</v>
      </c>
      <c r="C120" s="326" t="s">
        <v>155</v>
      </c>
      <c r="D120" s="326"/>
      <c r="E120" s="326"/>
      <c r="F120" s="32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8">
        <v>27</v>
      </c>
    </row>
  </sheetData>
  <mergeCells count="45">
    <mergeCell ref="C120:F120"/>
    <mergeCell ref="C91:F91"/>
    <mergeCell ref="C88:G88"/>
    <mergeCell ref="C117:G117"/>
    <mergeCell ref="C118:F118"/>
    <mergeCell ref="C119:F119"/>
    <mergeCell ref="C90:F90"/>
    <mergeCell ref="C89:F89"/>
    <mergeCell ref="B1:AQ1"/>
    <mergeCell ref="B34:AQ34"/>
    <mergeCell ref="B92:AQ92"/>
    <mergeCell ref="B63:AQ63"/>
    <mergeCell ref="L106:M109"/>
    <mergeCell ref="C108:D109"/>
    <mergeCell ref="H101:J101"/>
    <mergeCell ref="D103:E105"/>
    <mergeCell ref="G103:G105"/>
    <mergeCell ref="H103:K104"/>
    <mergeCell ref="D74:E76"/>
    <mergeCell ref="G74:G76"/>
    <mergeCell ref="H74:K75"/>
    <mergeCell ref="C79:D80"/>
    <mergeCell ref="L48:M51"/>
    <mergeCell ref="C50:D51"/>
    <mergeCell ref="AK110:AL113"/>
    <mergeCell ref="AR68:AY68"/>
    <mergeCell ref="AK81:AL84"/>
    <mergeCell ref="N97:N101"/>
    <mergeCell ref="W99:X99"/>
    <mergeCell ref="M103:N103"/>
    <mergeCell ref="AB103:AE103"/>
    <mergeCell ref="M74:N74"/>
    <mergeCell ref="AB74:AE74"/>
    <mergeCell ref="L77:M80"/>
    <mergeCell ref="AK52:AL55"/>
    <mergeCell ref="N68:N72"/>
    <mergeCell ref="W70:X70"/>
    <mergeCell ref="H72:J72"/>
    <mergeCell ref="N39:N43"/>
    <mergeCell ref="H43:J43"/>
    <mergeCell ref="D45:E47"/>
    <mergeCell ref="G45:G47"/>
    <mergeCell ref="H45:K46"/>
    <mergeCell ref="M45:N45"/>
    <mergeCell ref="AB45:AE4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82D5-7572-9645-9484-CF5317BA5555}">
  <dimension ref="A1:AL99"/>
  <sheetViews>
    <sheetView topLeftCell="A52" zoomScale="44" zoomScaleNormal="85" workbookViewId="0">
      <selection activeCell="G99" sqref="G99"/>
    </sheetView>
  </sheetViews>
  <sheetFormatPr baseColWidth="10" defaultColWidth="8.83203125" defaultRowHeight="16" x14ac:dyDescent="0.2"/>
  <cols>
    <col min="2" max="28" width="15.83203125" customWidth="1"/>
    <col min="29" max="30" width="9.83203125" customWidth="1"/>
    <col min="31" max="52" width="15.83203125" customWidth="1"/>
  </cols>
  <sheetData>
    <row r="1" spans="1:38" ht="52" customHeight="1" thickBot="1" x14ac:dyDescent="0.25">
      <c r="A1" s="329" t="s">
        <v>179</v>
      </c>
      <c r="B1" s="329"/>
      <c r="C1" s="329"/>
      <c r="D1" s="329"/>
      <c r="E1" s="329"/>
      <c r="F1" s="329"/>
      <c r="G1" s="329"/>
      <c r="H1" s="329"/>
      <c r="AE1" s="329" t="s">
        <v>179</v>
      </c>
      <c r="AF1" s="329"/>
      <c r="AG1" s="329"/>
      <c r="AH1" s="329"/>
      <c r="AI1" s="329"/>
      <c r="AJ1" s="329"/>
      <c r="AK1" s="329"/>
      <c r="AL1" s="329"/>
    </row>
    <row r="2" spans="1:38" ht="16" customHeight="1" thickBot="1" x14ac:dyDescent="0.25">
      <c r="A2" s="207"/>
      <c r="B2" s="330" t="s">
        <v>184</v>
      </c>
      <c r="C2" s="331"/>
      <c r="D2" s="332"/>
      <c r="E2" s="207"/>
      <c r="F2" s="207"/>
      <c r="G2" s="207"/>
      <c r="H2" s="207"/>
      <c r="AE2" s="207"/>
      <c r="AF2" s="207"/>
      <c r="AG2" s="207"/>
      <c r="AH2" s="207"/>
      <c r="AI2" s="207"/>
      <c r="AJ2" s="207"/>
      <c r="AK2" s="207"/>
      <c r="AL2" s="207"/>
    </row>
    <row r="3" spans="1:38" ht="16" customHeight="1" thickBot="1" x14ac:dyDescent="0.25">
      <c r="A3" s="207"/>
      <c r="B3" s="77" t="s">
        <v>79</v>
      </c>
      <c r="C3" s="38" t="s">
        <v>58</v>
      </c>
      <c r="D3" s="218" t="s">
        <v>177</v>
      </c>
      <c r="E3" s="207"/>
      <c r="F3" s="207"/>
      <c r="G3" s="207"/>
      <c r="H3" s="207"/>
      <c r="AE3" s="207"/>
      <c r="AF3" s="207"/>
      <c r="AG3" s="207"/>
      <c r="AH3" s="207"/>
      <c r="AI3" s="207"/>
      <c r="AJ3" s="207"/>
      <c r="AK3" s="207"/>
      <c r="AL3" s="207"/>
    </row>
    <row r="4" spans="1:38" ht="16" customHeight="1" x14ac:dyDescent="0.2">
      <c r="A4" s="207"/>
      <c r="B4" s="215" t="s">
        <v>33</v>
      </c>
      <c r="C4" s="222">
        <v>350</v>
      </c>
      <c r="D4" s="219">
        <v>160</v>
      </c>
      <c r="E4" s="207"/>
      <c r="F4" s="207"/>
      <c r="G4" s="207"/>
      <c r="H4" s="207"/>
      <c r="AE4" s="207"/>
      <c r="AF4" s="207"/>
      <c r="AG4" s="207"/>
      <c r="AH4" s="207"/>
      <c r="AI4" s="207"/>
      <c r="AJ4" s="207"/>
      <c r="AK4" s="207"/>
      <c r="AL4" s="207"/>
    </row>
    <row r="5" spans="1:38" ht="16" customHeight="1" x14ac:dyDescent="0.2">
      <c r="A5" s="207"/>
      <c r="B5" s="216" t="s">
        <v>34</v>
      </c>
      <c r="C5" s="223">
        <v>292.3</v>
      </c>
      <c r="D5" s="220">
        <v>160.5</v>
      </c>
      <c r="E5" s="207"/>
      <c r="F5" s="207"/>
      <c r="G5" s="207"/>
      <c r="H5" s="207"/>
      <c r="AE5" s="207"/>
      <c r="AF5" s="207"/>
      <c r="AG5" s="207"/>
      <c r="AH5" s="207"/>
      <c r="AI5" s="207"/>
      <c r="AJ5" s="207"/>
      <c r="AK5" s="207"/>
      <c r="AL5" s="207"/>
    </row>
    <row r="6" spans="1:38" ht="16" customHeight="1" x14ac:dyDescent="0.2">
      <c r="A6" s="207"/>
      <c r="B6" s="216" t="s">
        <v>35</v>
      </c>
      <c r="C6" s="223">
        <v>372</v>
      </c>
      <c r="D6" s="220">
        <v>138</v>
      </c>
      <c r="E6" s="207"/>
      <c r="F6" s="207"/>
      <c r="G6" s="207"/>
      <c r="H6" s="207"/>
      <c r="AE6" s="207"/>
      <c r="AF6" s="207"/>
      <c r="AG6" s="207"/>
      <c r="AH6" s="207"/>
      <c r="AI6" s="207"/>
      <c r="AJ6" s="207"/>
      <c r="AK6" s="207"/>
      <c r="AL6" s="207"/>
    </row>
    <row r="7" spans="1:38" ht="16" customHeight="1" x14ac:dyDescent="0.2">
      <c r="A7" s="207"/>
      <c r="B7" s="216" t="s">
        <v>36</v>
      </c>
      <c r="C7" s="223">
        <v>221.2</v>
      </c>
      <c r="D7" s="220">
        <v>57.8</v>
      </c>
      <c r="E7" s="207"/>
      <c r="F7" s="207"/>
      <c r="G7" s="207"/>
      <c r="H7" s="207"/>
      <c r="AE7" s="207"/>
      <c r="AF7" s="207"/>
      <c r="AG7" s="207"/>
      <c r="AH7" s="207"/>
      <c r="AI7" s="207"/>
      <c r="AJ7" s="207"/>
      <c r="AK7" s="207"/>
      <c r="AL7" s="207"/>
    </row>
    <row r="8" spans="1:38" ht="16" customHeight="1" x14ac:dyDescent="0.2">
      <c r="A8" s="207"/>
      <c r="B8" s="216" t="s">
        <v>37</v>
      </c>
      <c r="C8" s="223">
        <v>205.6</v>
      </c>
      <c r="D8" s="220">
        <v>141.69999999999999</v>
      </c>
      <c r="E8" s="207"/>
      <c r="F8" s="207"/>
      <c r="G8" s="207"/>
      <c r="H8" s="207"/>
      <c r="AE8" s="207"/>
      <c r="AF8" s="207"/>
      <c r="AG8" s="207"/>
      <c r="AH8" s="207"/>
      <c r="AI8" s="207"/>
      <c r="AJ8" s="207"/>
      <c r="AK8" s="207"/>
      <c r="AL8" s="207"/>
    </row>
    <row r="9" spans="1:38" ht="16" customHeight="1" x14ac:dyDescent="0.2">
      <c r="A9" s="207"/>
      <c r="B9" s="216" t="s">
        <v>38</v>
      </c>
      <c r="C9" s="223">
        <v>57.5</v>
      </c>
      <c r="D9" s="220">
        <v>140</v>
      </c>
      <c r="E9" s="207"/>
      <c r="F9" s="207"/>
      <c r="G9" s="207"/>
      <c r="H9" s="207"/>
      <c r="AE9" s="207"/>
      <c r="AF9" s="207"/>
      <c r="AG9" s="207"/>
      <c r="AH9" s="207"/>
      <c r="AI9" s="207"/>
      <c r="AJ9" s="207"/>
      <c r="AK9" s="207"/>
      <c r="AL9" s="207"/>
    </row>
    <row r="10" spans="1:38" ht="16" customHeight="1" x14ac:dyDescent="0.2">
      <c r="A10" s="207"/>
      <c r="B10" s="216" t="s">
        <v>29</v>
      </c>
      <c r="C10" s="223">
        <v>370</v>
      </c>
      <c r="D10" s="220">
        <v>160</v>
      </c>
      <c r="E10" s="207"/>
      <c r="F10" s="207"/>
      <c r="G10" s="207"/>
      <c r="H10" s="207"/>
      <c r="AE10" s="207"/>
      <c r="AF10" s="207"/>
      <c r="AG10" s="207"/>
      <c r="AH10" s="207"/>
      <c r="AI10" s="207"/>
      <c r="AJ10" s="207"/>
      <c r="AK10" s="207"/>
      <c r="AL10" s="207"/>
    </row>
    <row r="11" spans="1:38" ht="16" customHeight="1" x14ac:dyDescent="0.2">
      <c r="A11" s="207"/>
      <c r="B11" s="216" t="s">
        <v>39</v>
      </c>
      <c r="C11" s="223">
        <v>100</v>
      </c>
      <c r="D11" s="220">
        <v>120</v>
      </c>
      <c r="E11" s="207"/>
      <c r="F11" s="207"/>
      <c r="G11" s="207"/>
      <c r="H11" s="207"/>
      <c r="AE11" s="207"/>
      <c r="AF11" s="207"/>
      <c r="AG11" s="207"/>
      <c r="AH11" s="207"/>
      <c r="AI11" s="207"/>
      <c r="AJ11" s="207"/>
      <c r="AK11" s="207"/>
      <c r="AL11" s="207"/>
    </row>
    <row r="12" spans="1:38" ht="16" customHeight="1" x14ac:dyDescent="0.2">
      <c r="A12" s="207"/>
      <c r="B12" s="216" t="s">
        <v>40</v>
      </c>
      <c r="C12" s="223">
        <v>120</v>
      </c>
      <c r="D12" s="220">
        <v>105</v>
      </c>
      <c r="E12" s="207"/>
      <c r="F12" s="207"/>
      <c r="G12" s="207"/>
      <c r="H12" s="207"/>
      <c r="AE12" s="207"/>
      <c r="AF12" s="207"/>
      <c r="AG12" s="207"/>
      <c r="AH12" s="207"/>
      <c r="AI12" s="207"/>
      <c r="AJ12" s="207"/>
      <c r="AK12" s="207"/>
      <c r="AL12" s="207"/>
    </row>
    <row r="13" spans="1:38" ht="16" customHeight="1" x14ac:dyDescent="0.2">
      <c r="A13" s="207"/>
      <c r="B13" s="216" t="s">
        <v>28</v>
      </c>
      <c r="C13" s="223">
        <v>260</v>
      </c>
      <c r="D13" s="220">
        <v>100</v>
      </c>
      <c r="E13" s="207"/>
      <c r="F13" s="207"/>
      <c r="G13" s="207"/>
      <c r="H13" s="207"/>
      <c r="AE13" s="207"/>
      <c r="AF13" s="207"/>
      <c r="AG13" s="207"/>
      <c r="AH13" s="207"/>
      <c r="AI13" s="207"/>
      <c r="AJ13" s="207"/>
      <c r="AK13" s="207"/>
      <c r="AL13" s="207"/>
    </row>
    <row r="14" spans="1:38" ht="16" customHeight="1" x14ac:dyDescent="0.2">
      <c r="A14" s="207"/>
      <c r="B14" s="216" t="s">
        <v>41</v>
      </c>
      <c r="C14" s="223">
        <v>225</v>
      </c>
      <c r="D14" s="220">
        <v>105</v>
      </c>
      <c r="E14" s="207"/>
      <c r="F14" s="207"/>
      <c r="G14" s="207"/>
      <c r="H14" s="207"/>
      <c r="AE14" s="207"/>
      <c r="AF14" s="207"/>
      <c r="AG14" s="207"/>
      <c r="AH14" s="207"/>
      <c r="AI14" s="207"/>
      <c r="AJ14" s="207"/>
      <c r="AK14" s="207"/>
      <c r="AL14" s="207"/>
    </row>
    <row r="15" spans="1:38" ht="16" customHeight="1" x14ac:dyDescent="0.2">
      <c r="A15" s="207"/>
      <c r="B15" s="216" t="s">
        <v>30</v>
      </c>
      <c r="C15" s="223">
        <v>20</v>
      </c>
      <c r="D15" s="220">
        <v>90</v>
      </c>
      <c r="E15" s="207"/>
      <c r="F15" s="207"/>
      <c r="G15" s="207"/>
      <c r="H15" s="207"/>
      <c r="AE15" s="207"/>
      <c r="AF15" s="207"/>
      <c r="AG15" s="207"/>
      <c r="AH15" s="207"/>
      <c r="AI15" s="207"/>
      <c r="AJ15" s="207"/>
      <c r="AK15" s="207"/>
      <c r="AL15" s="207"/>
    </row>
    <row r="16" spans="1:38" ht="16" customHeight="1" x14ac:dyDescent="0.2">
      <c r="A16" s="207"/>
      <c r="B16" s="216" t="s">
        <v>42</v>
      </c>
      <c r="C16" s="223">
        <v>35</v>
      </c>
      <c r="D16" s="220">
        <v>80</v>
      </c>
      <c r="E16" s="207"/>
      <c r="F16" s="207"/>
      <c r="G16" s="207"/>
      <c r="H16" s="207"/>
      <c r="AE16" s="207"/>
      <c r="AF16" s="207"/>
      <c r="AG16" s="207"/>
      <c r="AH16" s="207"/>
      <c r="AI16" s="207"/>
      <c r="AJ16" s="207"/>
      <c r="AK16" s="207"/>
      <c r="AL16" s="207"/>
    </row>
    <row r="17" spans="1:38" ht="16" customHeight="1" x14ac:dyDescent="0.2">
      <c r="A17" s="207"/>
      <c r="B17" s="216" t="s">
        <v>31</v>
      </c>
      <c r="C17" s="223">
        <v>80</v>
      </c>
      <c r="D17" s="220">
        <v>90</v>
      </c>
      <c r="E17" s="207"/>
      <c r="F17" s="207"/>
      <c r="G17" s="207"/>
      <c r="H17" s="207"/>
      <c r="AE17" s="207"/>
      <c r="AF17" s="207"/>
      <c r="AG17" s="207"/>
      <c r="AH17" s="207"/>
      <c r="AI17" s="207"/>
      <c r="AJ17" s="207"/>
      <c r="AK17" s="207"/>
      <c r="AL17" s="207"/>
    </row>
    <row r="18" spans="1:38" ht="16" customHeight="1" x14ac:dyDescent="0.2">
      <c r="A18" s="207"/>
      <c r="B18" s="216" t="s">
        <v>43</v>
      </c>
      <c r="C18" s="223">
        <v>115</v>
      </c>
      <c r="D18" s="220">
        <v>80</v>
      </c>
      <c r="E18" s="207"/>
      <c r="F18" s="207"/>
      <c r="G18" s="207"/>
      <c r="H18" s="207"/>
      <c r="AE18" s="207"/>
      <c r="AF18" s="207"/>
      <c r="AG18" s="207"/>
      <c r="AH18" s="207"/>
      <c r="AI18" s="207"/>
      <c r="AJ18" s="207"/>
      <c r="AK18" s="207"/>
      <c r="AL18" s="207"/>
    </row>
    <row r="19" spans="1:38" ht="16" customHeight="1" x14ac:dyDescent="0.2">
      <c r="A19" s="207"/>
      <c r="B19" s="216" t="s">
        <v>44</v>
      </c>
      <c r="C19" s="223">
        <v>280</v>
      </c>
      <c r="D19" s="220">
        <v>110</v>
      </c>
      <c r="E19" s="207"/>
      <c r="F19" s="207"/>
      <c r="G19" s="207"/>
      <c r="H19" s="207"/>
      <c r="AE19" s="207"/>
      <c r="AF19" s="207"/>
      <c r="AG19" s="207"/>
      <c r="AH19" s="207"/>
      <c r="AI19" s="207"/>
      <c r="AJ19" s="207"/>
      <c r="AK19" s="207"/>
      <c r="AL19" s="207"/>
    </row>
    <row r="20" spans="1:38" ht="16" customHeight="1" x14ac:dyDescent="0.2">
      <c r="A20" s="207"/>
      <c r="B20" s="216" t="s">
        <v>45</v>
      </c>
      <c r="C20" s="223">
        <v>35</v>
      </c>
      <c r="D20" s="220">
        <v>120</v>
      </c>
      <c r="E20" s="207"/>
      <c r="F20" s="207"/>
      <c r="G20" s="207"/>
      <c r="H20" s="207"/>
      <c r="AE20" s="207"/>
      <c r="AF20" s="207"/>
      <c r="AG20" s="207"/>
      <c r="AH20" s="207"/>
      <c r="AI20" s="207"/>
      <c r="AJ20" s="207"/>
      <c r="AK20" s="207"/>
      <c r="AL20" s="207"/>
    </row>
    <row r="21" spans="1:38" ht="16" customHeight="1" x14ac:dyDescent="0.2">
      <c r="A21" s="207"/>
      <c r="B21" s="216" t="s">
        <v>46</v>
      </c>
      <c r="C21" s="223">
        <v>100</v>
      </c>
      <c r="D21" s="220">
        <v>95</v>
      </c>
      <c r="E21" s="207"/>
      <c r="F21" s="207"/>
      <c r="G21" s="207"/>
      <c r="H21" s="207"/>
      <c r="AE21" s="207"/>
      <c r="AF21" s="207"/>
      <c r="AG21" s="207"/>
      <c r="AH21" s="207"/>
      <c r="AI21" s="207"/>
      <c r="AJ21" s="207"/>
      <c r="AK21" s="207"/>
      <c r="AL21" s="207"/>
    </row>
    <row r="22" spans="1:38" ht="16" customHeight="1" x14ac:dyDescent="0.2">
      <c r="A22" s="207"/>
      <c r="B22" s="216" t="s">
        <v>47</v>
      </c>
      <c r="C22" s="223">
        <v>65</v>
      </c>
      <c r="D22" s="220">
        <v>80</v>
      </c>
      <c r="E22" s="207"/>
      <c r="F22" s="207"/>
      <c r="G22" s="207"/>
      <c r="H22" s="207"/>
      <c r="AE22" s="207"/>
      <c r="AF22" s="207"/>
      <c r="AG22" s="207"/>
      <c r="AH22" s="207"/>
      <c r="AI22" s="207"/>
      <c r="AJ22" s="207"/>
      <c r="AK22" s="207"/>
      <c r="AL22" s="207"/>
    </row>
    <row r="23" spans="1:38" ht="16" customHeight="1" x14ac:dyDescent="0.2">
      <c r="A23" s="207"/>
      <c r="B23" s="216" t="s">
        <v>48</v>
      </c>
      <c r="C23" s="223">
        <v>45</v>
      </c>
      <c r="D23" s="220">
        <v>120</v>
      </c>
      <c r="E23" s="207"/>
      <c r="F23" s="207"/>
      <c r="G23" s="207"/>
      <c r="H23" s="207"/>
      <c r="AE23" s="207"/>
      <c r="AF23" s="207"/>
      <c r="AG23" s="207"/>
      <c r="AH23" s="207"/>
      <c r="AI23" s="207"/>
      <c r="AJ23" s="207"/>
      <c r="AK23" s="207"/>
      <c r="AL23" s="207"/>
    </row>
    <row r="24" spans="1:38" ht="16" customHeight="1" thickBot="1" x14ac:dyDescent="0.25">
      <c r="A24" s="207"/>
      <c r="B24" s="217" t="s">
        <v>49</v>
      </c>
      <c r="C24" s="224">
        <v>10</v>
      </c>
      <c r="D24" s="221">
        <v>140</v>
      </c>
      <c r="E24" s="207"/>
      <c r="F24" s="207"/>
      <c r="G24" s="207"/>
      <c r="H24" s="207"/>
      <c r="AE24" s="207"/>
      <c r="AF24" s="207"/>
      <c r="AG24" s="207"/>
      <c r="AH24" s="207"/>
      <c r="AI24" s="207"/>
      <c r="AJ24" s="207"/>
      <c r="AK24" s="207"/>
      <c r="AL24" s="207"/>
    </row>
    <row r="25" spans="1:38" ht="52" customHeight="1" thickBot="1" x14ac:dyDescent="0.6">
      <c r="A25" s="207"/>
      <c r="B25" s="207"/>
      <c r="C25" s="207"/>
      <c r="D25" s="207"/>
      <c r="E25" s="207"/>
      <c r="F25" s="245" t="s">
        <v>181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7"/>
      <c r="AE25" s="207"/>
      <c r="AF25" s="207"/>
      <c r="AG25" s="207"/>
      <c r="AH25" s="207"/>
      <c r="AI25" s="207"/>
      <c r="AJ25" s="207"/>
      <c r="AK25" s="207"/>
      <c r="AL25" s="207"/>
    </row>
    <row r="26" spans="1:38" ht="84" customHeight="1" x14ac:dyDescent="0.2">
      <c r="A26" s="207"/>
      <c r="B26" s="207"/>
      <c r="C26" s="207"/>
      <c r="D26" s="207"/>
      <c r="E26" s="207"/>
      <c r="F26" s="6" t="s">
        <v>180</v>
      </c>
      <c r="G26" s="21" t="s">
        <v>33</v>
      </c>
      <c r="H26" s="1" t="s">
        <v>34</v>
      </c>
      <c r="I26" s="1" t="s">
        <v>35</v>
      </c>
      <c r="J26" s="1" t="s">
        <v>36</v>
      </c>
      <c r="K26" s="1" t="s">
        <v>37</v>
      </c>
      <c r="L26" s="1" t="s">
        <v>38</v>
      </c>
      <c r="M26" s="21" t="s">
        <v>29</v>
      </c>
      <c r="N26" s="21" t="s">
        <v>39</v>
      </c>
      <c r="O26" s="21" t="s">
        <v>40</v>
      </c>
      <c r="P26" s="21" t="s">
        <v>28</v>
      </c>
      <c r="Q26" s="21" t="s">
        <v>41</v>
      </c>
      <c r="R26" s="21" t="s">
        <v>30</v>
      </c>
      <c r="S26" s="21" t="s">
        <v>42</v>
      </c>
      <c r="T26" s="21" t="s">
        <v>31</v>
      </c>
      <c r="U26" s="21" t="s">
        <v>43</v>
      </c>
      <c r="V26" s="21" t="s">
        <v>44</v>
      </c>
      <c r="W26" s="21" t="s">
        <v>45</v>
      </c>
      <c r="X26" s="21" t="s">
        <v>46</v>
      </c>
      <c r="Y26" s="21" t="s">
        <v>47</v>
      </c>
      <c r="Z26" s="21" t="s">
        <v>48</v>
      </c>
      <c r="AA26" s="22" t="s">
        <v>49</v>
      </c>
    </row>
    <row r="27" spans="1:38" ht="52" customHeight="1" x14ac:dyDescent="0.2">
      <c r="A27" s="207"/>
      <c r="B27" s="207"/>
      <c r="C27" s="207"/>
      <c r="D27" s="207"/>
      <c r="E27" s="207"/>
      <c r="F27" s="3" t="s">
        <v>33</v>
      </c>
      <c r="G27" s="208"/>
      <c r="H27" s="209">
        <v>58.199999999999989</v>
      </c>
      <c r="I27" s="209">
        <v>44</v>
      </c>
      <c r="J27" s="209">
        <v>231</v>
      </c>
      <c r="K27" s="209">
        <v>162.70000000000002</v>
      </c>
      <c r="L27" s="209">
        <v>312.5</v>
      </c>
      <c r="M27" s="209">
        <v>20</v>
      </c>
      <c r="N27" s="209">
        <v>290</v>
      </c>
      <c r="O27" s="209">
        <v>285</v>
      </c>
      <c r="P27" s="209">
        <v>150</v>
      </c>
      <c r="Q27" s="209">
        <v>180</v>
      </c>
      <c r="R27" s="209">
        <v>400</v>
      </c>
      <c r="S27" s="209">
        <v>395</v>
      </c>
      <c r="T27" s="209">
        <v>340</v>
      </c>
      <c r="U27" s="209">
        <v>315</v>
      </c>
      <c r="V27" s="209">
        <v>120</v>
      </c>
      <c r="W27" s="209">
        <v>355</v>
      </c>
      <c r="X27" s="209">
        <v>315</v>
      </c>
      <c r="Y27" s="209">
        <v>365</v>
      </c>
      <c r="Z27" s="209">
        <v>345</v>
      </c>
      <c r="AA27" s="210">
        <v>360</v>
      </c>
    </row>
    <row r="28" spans="1:38" ht="47" x14ac:dyDescent="0.2">
      <c r="F28" s="4" t="s">
        <v>34</v>
      </c>
      <c r="G28" s="209"/>
      <c r="H28" s="208"/>
      <c r="I28" s="209">
        <v>102.19999999999999</v>
      </c>
      <c r="J28" s="209">
        <v>173.8</v>
      </c>
      <c r="K28" s="209">
        <v>105.50000000000003</v>
      </c>
      <c r="L28" s="209">
        <v>255.3</v>
      </c>
      <c r="M28" s="209">
        <v>78.199999999999989</v>
      </c>
      <c r="N28" s="209">
        <v>232.8</v>
      </c>
      <c r="O28" s="209">
        <v>227.8</v>
      </c>
      <c r="P28" s="209">
        <v>92.800000000000011</v>
      </c>
      <c r="Q28" s="209">
        <v>122.80000000000001</v>
      </c>
      <c r="R28" s="209">
        <v>342.8</v>
      </c>
      <c r="S28" s="209">
        <v>337.8</v>
      </c>
      <c r="T28" s="209">
        <v>282.8</v>
      </c>
      <c r="U28" s="209">
        <v>257.8</v>
      </c>
      <c r="V28" s="209">
        <v>62.800000000000011</v>
      </c>
      <c r="W28" s="209">
        <v>297.8</v>
      </c>
      <c r="X28" s="209">
        <v>257.8</v>
      </c>
      <c r="Y28" s="209">
        <v>307.8</v>
      </c>
      <c r="Z28" s="209">
        <v>287.8</v>
      </c>
      <c r="AA28" s="210">
        <v>302.8</v>
      </c>
    </row>
    <row r="29" spans="1:38" ht="47" x14ac:dyDescent="0.2">
      <c r="F29" s="4" t="s">
        <v>35</v>
      </c>
      <c r="G29" s="209"/>
      <c r="H29" s="209"/>
      <c r="I29" s="208"/>
      <c r="J29" s="209">
        <v>231</v>
      </c>
      <c r="K29" s="209">
        <v>170.1</v>
      </c>
      <c r="L29" s="209">
        <v>316.5</v>
      </c>
      <c r="M29" s="209">
        <v>24</v>
      </c>
      <c r="N29" s="209">
        <v>290</v>
      </c>
      <c r="O29" s="209">
        <v>285</v>
      </c>
      <c r="P29" s="209">
        <v>150</v>
      </c>
      <c r="Q29" s="209">
        <v>180</v>
      </c>
      <c r="R29" s="209">
        <v>400</v>
      </c>
      <c r="S29" s="209">
        <v>395</v>
      </c>
      <c r="T29" s="209">
        <v>340</v>
      </c>
      <c r="U29" s="209">
        <v>315</v>
      </c>
      <c r="V29" s="209">
        <v>120</v>
      </c>
      <c r="W29" s="209">
        <v>355</v>
      </c>
      <c r="X29" s="209">
        <v>315</v>
      </c>
      <c r="Y29" s="209">
        <v>365</v>
      </c>
      <c r="Z29" s="209">
        <v>345</v>
      </c>
      <c r="AA29" s="210">
        <v>364</v>
      </c>
    </row>
    <row r="30" spans="1:38" ht="47" customHeight="1" x14ac:dyDescent="0.2">
      <c r="F30" s="4" t="s">
        <v>36</v>
      </c>
      <c r="G30" s="209"/>
      <c r="H30" s="209"/>
      <c r="I30" s="209"/>
      <c r="J30" s="208"/>
      <c r="K30" s="209">
        <v>99.499999999999986</v>
      </c>
      <c r="L30" s="209">
        <v>245.89999999999998</v>
      </c>
      <c r="M30" s="209">
        <v>251</v>
      </c>
      <c r="N30" s="209">
        <v>183.39999999999998</v>
      </c>
      <c r="O30" s="209">
        <v>148.39999999999998</v>
      </c>
      <c r="P30" s="209">
        <v>81.000000000000014</v>
      </c>
      <c r="Q30" s="209">
        <v>51.000000000000014</v>
      </c>
      <c r="R30" s="209">
        <v>233.39999999999998</v>
      </c>
      <c r="S30" s="209">
        <v>208.39999999999998</v>
      </c>
      <c r="T30" s="209">
        <v>173.39999999999998</v>
      </c>
      <c r="U30" s="209">
        <v>128.39999999999998</v>
      </c>
      <c r="V30" s="209">
        <v>111.00000000000001</v>
      </c>
      <c r="W30" s="209">
        <v>248.39999999999998</v>
      </c>
      <c r="X30" s="209">
        <v>158.39999999999998</v>
      </c>
      <c r="Y30" s="209">
        <v>178.39999999999998</v>
      </c>
      <c r="Z30" s="209">
        <v>238.39999999999998</v>
      </c>
      <c r="AA30" s="210">
        <v>293.39999999999998</v>
      </c>
    </row>
    <row r="31" spans="1:38" ht="47" customHeight="1" x14ac:dyDescent="0.2">
      <c r="F31" s="4" t="s">
        <v>37</v>
      </c>
      <c r="G31" s="209"/>
      <c r="H31" s="209"/>
      <c r="I31" s="209"/>
      <c r="J31" s="209"/>
      <c r="K31" s="208"/>
      <c r="L31" s="209">
        <v>149.79999999999998</v>
      </c>
      <c r="M31" s="209">
        <v>182.70000000000002</v>
      </c>
      <c r="N31" s="209">
        <v>127.29999999999998</v>
      </c>
      <c r="O31" s="209">
        <v>122.29999999999998</v>
      </c>
      <c r="P31" s="209">
        <v>96.1</v>
      </c>
      <c r="Q31" s="209">
        <v>56.099999999999994</v>
      </c>
      <c r="R31" s="209">
        <v>237.29999999999998</v>
      </c>
      <c r="S31" s="209">
        <v>232.29999999999998</v>
      </c>
      <c r="T31" s="209">
        <v>177.29999999999998</v>
      </c>
      <c r="U31" s="209">
        <v>152.29999999999998</v>
      </c>
      <c r="V31" s="209">
        <v>106.1</v>
      </c>
      <c r="W31" s="209">
        <v>192.29999999999998</v>
      </c>
      <c r="X31" s="209">
        <v>152.29999999999998</v>
      </c>
      <c r="Y31" s="209">
        <v>202.29999999999998</v>
      </c>
      <c r="Z31" s="209">
        <v>182.29999999999998</v>
      </c>
      <c r="AA31" s="210">
        <v>197.29999999999998</v>
      </c>
    </row>
    <row r="32" spans="1:38" ht="47" customHeight="1" x14ac:dyDescent="0.2">
      <c r="F32" s="4" t="s">
        <v>38</v>
      </c>
      <c r="G32" s="209"/>
      <c r="H32" s="209"/>
      <c r="I32" s="209"/>
      <c r="J32" s="209"/>
      <c r="K32" s="209"/>
      <c r="L32" s="208"/>
      <c r="M32" s="209">
        <v>332.5</v>
      </c>
      <c r="N32" s="209">
        <v>62.5</v>
      </c>
      <c r="O32" s="209">
        <v>97.5</v>
      </c>
      <c r="P32" s="209">
        <v>242.5</v>
      </c>
      <c r="Q32" s="209">
        <v>202.5</v>
      </c>
      <c r="R32" s="209">
        <v>87.5</v>
      </c>
      <c r="S32" s="209">
        <v>82.5</v>
      </c>
      <c r="T32" s="209">
        <v>72.5</v>
      </c>
      <c r="U32" s="209">
        <v>117.5</v>
      </c>
      <c r="V32" s="209">
        <v>252.5</v>
      </c>
      <c r="W32" s="209">
        <v>42.5</v>
      </c>
      <c r="X32" s="209">
        <v>87.5</v>
      </c>
      <c r="Y32" s="209">
        <v>67.5</v>
      </c>
      <c r="Z32" s="209">
        <v>32.5</v>
      </c>
      <c r="AA32" s="210">
        <v>47.5</v>
      </c>
    </row>
    <row r="33" spans="6:27" ht="47" customHeight="1" x14ac:dyDescent="0.2">
      <c r="F33" s="3" t="s">
        <v>29</v>
      </c>
      <c r="G33" s="209"/>
      <c r="H33" s="209"/>
      <c r="I33" s="209"/>
      <c r="J33" s="209"/>
      <c r="K33" s="209"/>
      <c r="L33" s="209"/>
      <c r="M33" s="208"/>
      <c r="N33" s="209">
        <v>310</v>
      </c>
      <c r="O33" s="209">
        <v>305</v>
      </c>
      <c r="P33" s="209">
        <v>170</v>
      </c>
      <c r="Q33" s="209">
        <v>200</v>
      </c>
      <c r="R33" s="209">
        <v>420</v>
      </c>
      <c r="S33" s="209">
        <v>415</v>
      </c>
      <c r="T33" s="209">
        <v>360</v>
      </c>
      <c r="U33" s="209">
        <v>335</v>
      </c>
      <c r="V33" s="209">
        <v>140</v>
      </c>
      <c r="W33" s="209">
        <v>375</v>
      </c>
      <c r="X33" s="209">
        <v>335</v>
      </c>
      <c r="Y33" s="209">
        <v>385</v>
      </c>
      <c r="Z33" s="209">
        <v>365</v>
      </c>
      <c r="AA33" s="210">
        <v>380</v>
      </c>
    </row>
    <row r="34" spans="6:27" ht="47" customHeight="1" x14ac:dyDescent="0.2">
      <c r="F34" s="3" t="s">
        <v>39</v>
      </c>
      <c r="G34" s="209"/>
      <c r="H34" s="209"/>
      <c r="I34" s="209"/>
      <c r="J34" s="209"/>
      <c r="K34" s="209"/>
      <c r="L34" s="209"/>
      <c r="M34" s="209"/>
      <c r="N34" s="208"/>
      <c r="O34" s="209">
        <v>35</v>
      </c>
      <c r="P34" s="209">
        <v>180</v>
      </c>
      <c r="Q34" s="209">
        <v>140</v>
      </c>
      <c r="R34" s="209">
        <v>110</v>
      </c>
      <c r="S34" s="209">
        <v>105</v>
      </c>
      <c r="T34" s="209">
        <v>50</v>
      </c>
      <c r="U34" s="209">
        <v>55</v>
      </c>
      <c r="V34" s="209">
        <v>190</v>
      </c>
      <c r="W34" s="209">
        <v>65</v>
      </c>
      <c r="X34" s="209">
        <v>25</v>
      </c>
      <c r="Y34" s="209">
        <v>75</v>
      </c>
      <c r="Z34" s="209">
        <v>55</v>
      </c>
      <c r="AA34" s="210">
        <v>110</v>
      </c>
    </row>
    <row r="35" spans="6:27" ht="47" customHeight="1" x14ac:dyDescent="0.2">
      <c r="F35" s="3" t="s">
        <v>40</v>
      </c>
      <c r="G35" s="209"/>
      <c r="H35" s="209"/>
      <c r="I35" s="209"/>
      <c r="J35" s="209"/>
      <c r="K35" s="209"/>
      <c r="L35" s="209"/>
      <c r="M35" s="209"/>
      <c r="N35" s="209"/>
      <c r="O35" s="208"/>
      <c r="P35" s="209">
        <v>145</v>
      </c>
      <c r="Q35" s="209">
        <v>105</v>
      </c>
      <c r="R35" s="209">
        <v>115</v>
      </c>
      <c r="S35" s="209">
        <v>110</v>
      </c>
      <c r="T35" s="209">
        <v>55</v>
      </c>
      <c r="U35" s="209">
        <v>30</v>
      </c>
      <c r="V35" s="209">
        <v>165</v>
      </c>
      <c r="W35" s="209">
        <v>100</v>
      </c>
      <c r="X35" s="209">
        <v>30</v>
      </c>
      <c r="Y35" s="209">
        <v>80</v>
      </c>
      <c r="Z35" s="209">
        <v>90</v>
      </c>
      <c r="AA35" s="210">
        <v>145</v>
      </c>
    </row>
    <row r="36" spans="6:27" ht="47" customHeight="1" x14ac:dyDescent="0.2">
      <c r="F36" s="3" t="s">
        <v>28</v>
      </c>
      <c r="G36" s="209"/>
      <c r="H36" s="209"/>
      <c r="I36" s="209"/>
      <c r="J36" s="209"/>
      <c r="K36" s="209"/>
      <c r="L36" s="209"/>
      <c r="M36" s="209"/>
      <c r="N36" s="209"/>
      <c r="O36" s="209"/>
      <c r="P36" s="208"/>
      <c r="Q36" s="209">
        <v>40</v>
      </c>
      <c r="R36" s="209">
        <v>250</v>
      </c>
      <c r="S36" s="209">
        <v>245</v>
      </c>
      <c r="T36" s="209">
        <v>190</v>
      </c>
      <c r="U36" s="209">
        <v>165</v>
      </c>
      <c r="V36" s="209">
        <v>30</v>
      </c>
      <c r="W36" s="209">
        <v>245</v>
      </c>
      <c r="X36" s="209">
        <v>165</v>
      </c>
      <c r="Y36" s="209">
        <v>215</v>
      </c>
      <c r="Z36" s="209">
        <v>235</v>
      </c>
      <c r="AA36" s="210">
        <v>290</v>
      </c>
    </row>
    <row r="37" spans="6:27" ht="47" customHeight="1" x14ac:dyDescent="0.2">
      <c r="F37" s="3" t="s">
        <v>41</v>
      </c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8"/>
      <c r="R37" s="209">
        <v>220</v>
      </c>
      <c r="S37" s="209">
        <v>215</v>
      </c>
      <c r="T37" s="209">
        <v>160</v>
      </c>
      <c r="U37" s="209">
        <v>135</v>
      </c>
      <c r="V37" s="209">
        <v>60</v>
      </c>
      <c r="W37" s="209">
        <v>205</v>
      </c>
      <c r="X37" s="209">
        <v>135</v>
      </c>
      <c r="Y37" s="209">
        <v>185</v>
      </c>
      <c r="Z37" s="209">
        <v>195</v>
      </c>
      <c r="AA37" s="210">
        <v>250</v>
      </c>
    </row>
    <row r="38" spans="6:27" ht="47" customHeight="1" x14ac:dyDescent="0.2">
      <c r="F38" s="3" t="s">
        <v>30</v>
      </c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8"/>
      <c r="S38" s="209">
        <v>25</v>
      </c>
      <c r="T38" s="209">
        <v>60</v>
      </c>
      <c r="U38" s="209">
        <v>105</v>
      </c>
      <c r="V38" s="209">
        <v>280</v>
      </c>
      <c r="W38" s="209">
        <v>45</v>
      </c>
      <c r="X38" s="209">
        <v>85</v>
      </c>
      <c r="Y38" s="209">
        <v>55</v>
      </c>
      <c r="Z38" s="209">
        <v>55</v>
      </c>
      <c r="AA38" s="210">
        <v>60</v>
      </c>
    </row>
    <row r="39" spans="6:27" ht="47" customHeight="1" x14ac:dyDescent="0.2">
      <c r="F39" s="3" t="s">
        <v>42</v>
      </c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8"/>
      <c r="T39" s="209">
        <v>55</v>
      </c>
      <c r="U39" s="209">
        <v>80</v>
      </c>
      <c r="V39" s="209">
        <v>275</v>
      </c>
      <c r="W39" s="209">
        <v>40</v>
      </c>
      <c r="X39" s="209">
        <v>80</v>
      </c>
      <c r="Y39" s="209">
        <v>30</v>
      </c>
      <c r="Z39" s="209">
        <v>50</v>
      </c>
      <c r="AA39" s="210">
        <v>85</v>
      </c>
    </row>
    <row r="40" spans="6:27" ht="47" customHeight="1" x14ac:dyDescent="0.2">
      <c r="F40" s="3" t="s">
        <v>31</v>
      </c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8"/>
      <c r="U40" s="209">
        <v>45</v>
      </c>
      <c r="V40" s="209">
        <v>220</v>
      </c>
      <c r="W40" s="209">
        <v>75</v>
      </c>
      <c r="X40" s="209">
        <v>25</v>
      </c>
      <c r="Y40" s="209">
        <v>25</v>
      </c>
      <c r="Z40" s="209">
        <v>65</v>
      </c>
      <c r="AA40" s="210">
        <v>120</v>
      </c>
    </row>
    <row r="41" spans="6:27" ht="47" customHeight="1" x14ac:dyDescent="0.2">
      <c r="F41" s="3" t="s">
        <v>43</v>
      </c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8"/>
      <c r="V41" s="209">
        <v>195</v>
      </c>
      <c r="W41" s="209">
        <v>120</v>
      </c>
      <c r="X41" s="209">
        <v>30</v>
      </c>
      <c r="Y41" s="209">
        <v>50</v>
      </c>
      <c r="Z41" s="209">
        <v>110</v>
      </c>
      <c r="AA41" s="210">
        <v>165</v>
      </c>
    </row>
    <row r="42" spans="6:27" ht="47" customHeight="1" x14ac:dyDescent="0.2">
      <c r="F42" s="3" t="s">
        <v>44</v>
      </c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8"/>
      <c r="W42" s="209">
        <v>255</v>
      </c>
      <c r="X42" s="209">
        <v>195</v>
      </c>
      <c r="Y42" s="209">
        <v>245</v>
      </c>
      <c r="Z42" s="209">
        <v>245</v>
      </c>
      <c r="AA42" s="210">
        <v>300</v>
      </c>
    </row>
    <row r="43" spans="6:27" ht="47" customHeight="1" x14ac:dyDescent="0.2">
      <c r="F43" s="3" t="s">
        <v>45</v>
      </c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8"/>
      <c r="X43" s="209">
        <v>90</v>
      </c>
      <c r="Y43" s="209">
        <v>70</v>
      </c>
      <c r="Z43" s="209">
        <v>10</v>
      </c>
      <c r="AA43" s="210">
        <v>45</v>
      </c>
    </row>
    <row r="44" spans="6:27" ht="47" customHeight="1" x14ac:dyDescent="0.2">
      <c r="F44" s="3" t="s">
        <v>46</v>
      </c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8"/>
      <c r="Y44" s="209">
        <v>50</v>
      </c>
      <c r="Z44" s="209">
        <v>80</v>
      </c>
      <c r="AA44" s="210">
        <v>135</v>
      </c>
    </row>
    <row r="45" spans="6:27" ht="47" customHeight="1" x14ac:dyDescent="0.2">
      <c r="F45" s="3" t="s">
        <v>47</v>
      </c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8"/>
      <c r="Z45" s="209">
        <v>60</v>
      </c>
      <c r="AA45" s="210">
        <v>115</v>
      </c>
    </row>
    <row r="46" spans="6:27" ht="47" customHeight="1" x14ac:dyDescent="0.2">
      <c r="F46" s="3" t="s">
        <v>48</v>
      </c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8"/>
      <c r="AA46" s="210">
        <v>55</v>
      </c>
    </row>
    <row r="47" spans="6:27" ht="47" customHeight="1" thickBot="1" x14ac:dyDescent="0.25">
      <c r="F47" s="5" t="s">
        <v>49</v>
      </c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2"/>
    </row>
    <row r="48" spans="6:27" ht="47" customHeight="1" x14ac:dyDescent="0.2"/>
    <row r="49" spans="6:27" ht="47" customHeight="1" thickBot="1" x14ac:dyDescent="0.25"/>
    <row r="50" spans="6:27" ht="47" customHeight="1" thickBot="1" x14ac:dyDescent="0.6">
      <c r="F50" s="333" t="s">
        <v>111</v>
      </c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7"/>
    </row>
    <row r="51" spans="6:27" ht="84" x14ac:dyDescent="0.2">
      <c r="F51" s="6" t="s">
        <v>32</v>
      </c>
      <c r="G51" s="21" t="s">
        <v>33</v>
      </c>
      <c r="H51" s="1" t="s">
        <v>34</v>
      </c>
      <c r="I51" s="1" t="s">
        <v>35</v>
      </c>
      <c r="J51" s="1" t="s">
        <v>36</v>
      </c>
      <c r="K51" s="1" t="s">
        <v>37</v>
      </c>
      <c r="L51" s="1" t="s">
        <v>38</v>
      </c>
      <c r="M51" s="21" t="s">
        <v>29</v>
      </c>
      <c r="N51" s="21" t="s">
        <v>39</v>
      </c>
      <c r="O51" s="21" t="s">
        <v>40</v>
      </c>
      <c r="P51" s="21" t="s">
        <v>28</v>
      </c>
      <c r="Q51" s="21" t="s">
        <v>41</v>
      </c>
      <c r="R51" s="21" t="s">
        <v>30</v>
      </c>
      <c r="S51" s="21" t="s">
        <v>42</v>
      </c>
      <c r="T51" s="21" t="s">
        <v>31</v>
      </c>
      <c r="U51" s="21" t="s">
        <v>43</v>
      </c>
      <c r="V51" s="21" t="s">
        <v>44</v>
      </c>
      <c r="W51" s="21" t="s">
        <v>45</v>
      </c>
      <c r="X51" s="21" t="s">
        <v>46</v>
      </c>
      <c r="Y51" s="21" t="s">
        <v>47</v>
      </c>
      <c r="Z51" s="21" t="s">
        <v>48</v>
      </c>
      <c r="AA51" s="22" t="s">
        <v>49</v>
      </c>
    </row>
    <row r="52" spans="6:27" ht="47" x14ac:dyDescent="0.2">
      <c r="F52" s="3" t="s">
        <v>33</v>
      </c>
      <c r="G52" s="208">
        <v>0</v>
      </c>
      <c r="H52" s="209">
        <v>140</v>
      </c>
      <c r="I52" s="209">
        <v>196</v>
      </c>
      <c r="J52" s="209">
        <v>30</v>
      </c>
      <c r="K52" s="209">
        <v>0</v>
      </c>
      <c r="L52" s="209">
        <v>0</v>
      </c>
      <c r="M52" s="209">
        <v>60</v>
      </c>
      <c r="N52" s="209">
        <v>0</v>
      </c>
      <c r="O52" s="209">
        <v>0</v>
      </c>
      <c r="P52" s="209">
        <v>0</v>
      </c>
      <c r="Q52" s="209">
        <v>0</v>
      </c>
      <c r="R52" s="209">
        <v>0</v>
      </c>
      <c r="S52" s="209">
        <v>16</v>
      </c>
      <c r="T52" s="209">
        <v>0</v>
      </c>
      <c r="U52" s="209">
        <v>0</v>
      </c>
      <c r="V52" s="209">
        <v>0</v>
      </c>
      <c r="W52" s="209">
        <v>0</v>
      </c>
      <c r="X52" s="209">
        <v>22</v>
      </c>
      <c r="Y52" s="209">
        <v>0</v>
      </c>
      <c r="Z52" s="209">
        <v>0</v>
      </c>
      <c r="AA52" s="210">
        <v>0</v>
      </c>
    </row>
    <row r="53" spans="6:27" ht="47" x14ac:dyDescent="0.2">
      <c r="F53" s="4" t="s">
        <v>34</v>
      </c>
      <c r="G53" s="209"/>
      <c r="H53" s="208">
        <v>0</v>
      </c>
      <c r="I53" s="209">
        <v>180</v>
      </c>
      <c r="J53" s="209">
        <v>52</v>
      </c>
      <c r="K53" s="209">
        <v>100</v>
      </c>
      <c r="L53" s="209">
        <v>30</v>
      </c>
      <c r="M53" s="209">
        <v>48</v>
      </c>
      <c r="N53" s="209">
        <v>34</v>
      </c>
      <c r="O53" s="209">
        <v>18</v>
      </c>
      <c r="P53" s="209">
        <v>62</v>
      </c>
      <c r="Q53" s="209">
        <v>0</v>
      </c>
      <c r="R53" s="209">
        <v>0</v>
      </c>
      <c r="S53" s="209">
        <v>0</v>
      </c>
      <c r="T53" s="209">
        <v>0</v>
      </c>
      <c r="U53" s="209">
        <v>24</v>
      </c>
      <c r="V53" s="209">
        <v>24</v>
      </c>
      <c r="W53" s="209">
        <v>80</v>
      </c>
      <c r="X53" s="209">
        <v>60</v>
      </c>
      <c r="Y53" s="209">
        <v>10</v>
      </c>
      <c r="Z53" s="209">
        <v>24</v>
      </c>
      <c r="AA53" s="210">
        <v>8</v>
      </c>
    </row>
    <row r="54" spans="6:27" ht="47" x14ac:dyDescent="0.2">
      <c r="F54" s="4" t="s">
        <v>35</v>
      </c>
      <c r="G54" s="209"/>
      <c r="H54" s="209"/>
      <c r="I54" s="208">
        <v>0</v>
      </c>
      <c r="J54" s="209">
        <v>60</v>
      </c>
      <c r="K54" s="209">
        <v>0</v>
      </c>
      <c r="L54" s="209">
        <v>18</v>
      </c>
      <c r="M54" s="209">
        <v>24</v>
      </c>
      <c r="N54" s="209">
        <v>10</v>
      </c>
      <c r="O54" s="209">
        <v>0</v>
      </c>
      <c r="P54" s="209">
        <v>38</v>
      </c>
      <c r="Q54" s="209">
        <v>72</v>
      </c>
      <c r="R54" s="209">
        <v>46</v>
      </c>
      <c r="S54" s="209">
        <v>16</v>
      </c>
      <c r="T54" s="209">
        <v>42</v>
      </c>
      <c r="U54" s="209">
        <v>24</v>
      </c>
      <c r="V54" s="209">
        <v>24</v>
      </c>
      <c r="W54" s="209">
        <v>18</v>
      </c>
      <c r="X54" s="209">
        <v>22</v>
      </c>
      <c r="Y54" s="209">
        <v>20</v>
      </c>
      <c r="Z54" s="209">
        <v>8</v>
      </c>
      <c r="AA54" s="210">
        <v>10</v>
      </c>
    </row>
    <row r="55" spans="6:27" ht="47" customHeight="1" x14ac:dyDescent="0.2">
      <c r="F55" s="4" t="s">
        <v>36</v>
      </c>
      <c r="G55" s="209"/>
      <c r="H55" s="209"/>
      <c r="I55" s="209"/>
      <c r="J55" s="208">
        <v>0</v>
      </c>
      <c r="K55" s="209">
        <v>68</v>
      </c>
      <c r="L55" s="209">
        <v>4</v>
      </c>
      <c r="M55" s="209">
        <v>64</v>
      </c>
      <c r="N55" s="209">
        <v>126</v>
      </c>
      <c r="O55" s="209">
        <v>44</v>
      </c>
      <c r="P55" s="209">
        <v>130</v>
      </c>
      <c r="Q55" s="209">
        <v>84</v>
      </c>
      <c r="R55" s="209">
        <v>96</v>
      </c>
      <c r="S55" s="209">
        <v>22</v>
      </c>
      <c r="T55" s="209">
        <v>118</v>
      </c>
      <c r="U55" s="209">
        <v>70</v>
      </c>
      <c r="V55" s="209">
        <v>70</v>
      </c>
      <c r="W55" s="209">
        <v>24</v>
      </c>
      <c r="X55" s="209">
        <v>100</v>
      </c>
      <c r="Y55" s="209">
        <v>0</v>
      </c>
      <c r="Z55" s="209">
        <v>0</v>
      </c>
      <c r="AA55" s="210">
        <v>0</v>
      </c>
    </row>
    <row r="56" spans="6:27" ht="47" customHeight="1" x14ac:dyDescent="0.2">
      <c r="F56" s="4" t="s">
        <v>37</v>
      </c>
      <c r="G56" s="209"/>
      <c r="H56" s="209"/>
      <c r="I56" s="209"/>
      <c r="J56" s="209"/>
      <c r="K56" s="208">
        <v>0</v>
      </c>
      <c r="L56" s="209">
        <v>52</v>
      </c>
      <c r="M56" s="209">
        <v>0</v>
      </c>
      <c r="N56" s="209">
        <v>0</v>
      </c>
      <c r="O56" s="209">
        <v>0</v>
      </c>
      <c r="P56" s="209">
        <v>0</v>
      </c>
      <c r="Q56" s="209">
        <v>26</v>
      </c>
      <c r="R56" s="209">
        <v>42</v>
      </c>
      <c r="S56" s="209">
        <v>24</v>
      </c>
      <c r="T56" s="209">
        <v>70</v>
      </c>
      <c r="U56" s="209">
        <v>6</v>
      </c>
      <c r="V56" s="209">
        <v>6</v>
      </c>
      <c r="W56" s="209">
        <v>92</v>
      </c>
      <c r="X56" s="209">
        <v>0</v>
      </c>
      <c r="Y56" s="209">
        <v>0</v>
      </c>
      <c r="Z56" s="209">
        <v>0</v>
      </c>
      <c r="AA56" s="210">
        <v>0</v>
      </c>
    </row>
    <row r="57" spans="6:27" ht="47" customHeight="1" x14ac:dyDescent="0.2">
      <c r="F57" s="4" t="s">
        <v>38</v>
      </c>
      <c r="G57" s="209"/>
      <c r="H57" s="209"/>
      <c r="I57" s="209"/>
      <c r="J57" s="209"/>
      <c r="K57" s="209"/>
      <c r="L57" s="208">
        <v>0</v>
      </c>
      <c r="M57" s="209">
        <v>0</v>
      </c>
      <c r="N57" s="209">
        <v>0</v>
      </c>
      <c r="O57" s="209">
        <v>0</v>
      </c>
      <c r="P57" s="209">
        <v>0</v>
      </c>
      <c r="Q57" s="209">
        <v>24</v>
      </c>
      <c r="R57" s="209">
        <v>42</v>
      </c>
      <c r="S57" s="209">
        <v>10</v>
      </c>
      <c r="T57" s="209">
        <v>24</v>
      </c>
      <c r="U57" s="209">
        <v>0</v>
      </c>
      <c r="V57" s="209">
        <v>16</v>
      </c>
      <c r="W57" s="209">
        <v>68</v>
      </c>
      <c r="X57" s="209">
        <v>0</v>
      </c>
      <c r="Y57" s="209">
        <v>0</v>
      </c>
      <c r="Z57" s="209">
        <v>0</v>
      </c>
      <c r="AA57" s="210">
        <v>0</v>
      </c>
    </row>
    <row r="58" spans="6:27" ht="47" customHeight="1" x14ac:dyDescent="0.2">
      <c r="F58" s="3" t="s">
        <v>29</v>
      </c>
      <c r="G58" s="209"/>
      <c r="H58" s="209"/>
      <c r="I58" s="209"/>
      <c r="J58" s="209"/>
      <c r="K58" s="209"/>
      <c r="L58" s="209"/>
      <c r="M58" s="208">
        <v>0</v>
      </c>
      <c r="N58" s="209">
        <v>0</v>
      </c>
      <c r="O58" s="209">
        <v>64</v>
      </c>
      <c r="P58" s="209">
        <v>0</v>
      </c>
      <c r="Q58" s="209">
        <v>0</v>
      </c>
      <c r="R58" s="209">
        <v>0</v>
      </c>
      <c r="S58" s="209">
        <v>0</v>
      </c>
      <c r="T58" s="209">
        <v>0</v>
      </c>
      <c r="U58" s="209">
        <v>0</v>
      </c>
      <c r="V58" s="209">
        <v>48</v>
      </c>
      <c r="W58" s="209">
        <v>22</v>
      </c>
      <c r="X58" s="209">
        <v>12</v>
      </c>
      <c r="Y58" s="209">
        <v>0</v>
      </c>
      <c r="Z58" s="209">
        <v>0</v>
      </c>
      <c r="AA58" s="210">
        <v>4</v>
      </c>
    </row>
    <row r="59" spans="6:27" ht="47" customHeight="1" x14ac:dyDescent="0.2">
      <c r="F59" s="3" t="s">
        <v>39</v>
      </c>
      <c r="G59" s="209"/>
      <c r="H59" s="209"/>
      <c r="I59" s="209"/>
      <c r="J59" s="209"/>
      <c r="K59" s="209"/>
      <c r="L59" s="209"/>
      <c r="M59" s="209"/>
      <c r="N59" s="208">
        <v>0</v>
      </c>
      <c r="O59" s="209">
        <v>108</v>
      </c>
      <c r="P59" s="209">
        <v>0</v>
      </c>
      <c r="Q59" s="209">
        <v>0</v>
      </c>
      <c r="R59" s="209">
        <v>0</v>
      </c>
      <c r="S59" s="209">
        <v>0</v>
      </c>
      <c r="T59" s="209">
        <v>0</v>
      </c>
      <c r="U59" s="209">
        <v>0</v>
      </c>
      <c r="V59" s="209">
        <v>64</v>
      </c>
      <c r="W59" s="209">
        <v>0</v>
      </c>
      <c r="X59" s="209">
        <v>112</v>
      </c>
      <c r="Y59" s="209">
        <v>0</v>
      </c>
      <c r="Z59" s="209">
        <v>0</v>
      </c>
      <c r="AA59" s="210">
        <v>6</v>
      </c>
    </row>
    <row r="60" spans="6:27" ht="47" customHeight="1" x14ac:dyDescent="0.2">
      <c r="F60" s="3" t="s">
        <v>40</v>
      </c>
      <c r="G60" s="209"/>
      <c r="H60" s="209"/>
      <c r="I60" s="209"/>
      <c r="J60" s="209"/>
      <c r="K60" s="209"/>
      <c r="L60" s="209"/>
      <c r="M60" s="209"/>
      <c r="N60" s="209"/>
      <c r="O60" s="208">
        <v>0</v>
      </c>
      <c r="P60" s="209">
        <v>0</v>
      </c>
      <c r="Q60" s="209">
        <v>0</v>
      </c>
      <c r="R60" s="209">
        <v>0</v>
      </c>
      <c r="S60" s="209">
        <v>0</v>
      </c>
      <c r="T60" s="209">
        <v>0</v>
      </c>
      <c r="U60" s="209">
        <v>0</v>
      </c>
      <c r="V60" s="209">
        <v>8</v>
      </c>
      <c r="W60" s="209">
        <v>0</v>
      </c>
      <c r="X60" s="209">
        <v>6</v>
      </c>
      <c r="Y60" s="209">
        <v>0</v>
      </c>
      <c r="Z60" s="209">
        <v>0</v>
      </c>
      <c r="AA60" s="210">
        <v>0</v>
      </c>
    </row>
    <row r="61" spans="6:27" ht="47" customHeight="1" x14ac:dyDescent="0.2">
      <c r="F61" s="3" t="s">
        <v>28</v>
      </c>
      <c r="G61" s="209"/>
      <c r="H61" s="209"/>
      <c r="I61" s="209"/>
      <c r="J61" s="209"/>
      <c r="K61" s="209"/>
      <c r="L61" s="209"/>
      <c r="M61" s="209"/>
      <c r="N61" s="209"/>
      <c r="O61" s="209"/>
      <c r="P61" s="208">
        <v>0</v>
      </c>
      <c r="Q61" s="209">
        <v>12</v>
      </c>
      <c r="R61" s="209">
        <v>24</v>
      </c>
      <c r="S61" s="209">
        <v>0</v>
      </c>
      <c r="T61" s="209">
        <v>0</v>
      </c>
      <c r="U61" s="209">
        <v>0</v>
      </c>
      <c r="V61" s="209">
        <v>0</v>
      </c>
      <c r="W61" s="209">
        <v>0</v>
      </c>
      <c r="X61" s="209">
        <v>4</v>
      </c>
      <c r="Y61" s="209">
        <v>0</v>
      </c>
      <c r="Z61" s="209">
        <v>0</v>
      </c>
      <c r="AA61" s="210">
        <v>8</v>
      </c>
    </row>
    <row r="62" spans="6:27" ht="47" customHeight="1" x14ac:dyDescent="0.2">
      <c r="F62" s="3" t="s">
        <v>41</v>
      </c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8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X62" s="209">
        <v>0</v>
      </c>
      <c r="Y62" s="209">
        <v>0</v>
      </c>
      <c r="Z62" s="209">
        <v>0</v>
      </c>
      <c r="AA62" s="210">
        <v>6</v>
      </c>
    </row>
    <row r="63" spans="6:27" ht="47" customHeight="1" x14ac:dyDescent="0.2">
      <c r="F63" s="3" t="s">
        <v>30</v>
      </c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8">
        <v>0</v>
      </c>
      <c r="S63" s="209">
        <v>0</v>
      </c>
      <c r="T63" s="209">
        <v>0</v>
      </c>
      <c r="U63" s="209">
        <v>0</v>
      </c>
      <c r="V63" s="209">
        <v>0</v>
      </c>
      <c r="W63" s="209">
        <v>22</v>
      </c>
      <c r="X63" s="209">
        <v>12</v>
      </c>
      <c r="Y63" s="209">
        <v>0</v>
      </c>
      <c r="Z63" s="209">
        <v>0</v>
      </c>
      <c r="AA63" s="210">
        <v>4</v>
      </c>
    </row>
    <row r="64" spans="6:27" ht="47" customHeight="1" x14ac:dyDescent="0.2">
      <c r="F64" s="3" t="s">
        <v>42</v>
      </c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8">
        <v>0</v>
      </c>
      <c r="T64" s="209">
        <v>0</v>
      </c>
      <c r="U64" s="209">
        <v>0</v>
      </c>
      <c r="V64" s="209">
        <v>0</v>
      </c>
      <c r="W64" s="209">
        <v>0</v>
      </c>
      <c r="X64" s="209">
        <v>0</v>
      </c>
      <c r="Y64" s="209">
        <v>0</v>
      </c>
      <c r="Z64" s="209">
        <v>0</v>
      </c>
      <c r="AA64" s="210">
        <v>6</v>
      </c>
    </row>
    <row r="65" spans="6:27" ht="47" customHeight="1" x14ac:dyDescent="0.2">
      <c r="F65" s="3" t="s">
        <v>31</v>
      </c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8">
        <v>0</v>
      </c>
      <c r="U65" s="209">
        <v>0</v>
      </c>
      <c r="V65" s="209">
        <v>0</v>
      </c>
      <c r="W65" s="209">
        <v>112</v>
      </c>
      <c r="X65" s="209">
        <v>154</v>
      </c>
      <c r="Y65" s="209">
        <v>0</v>
      </c>
      <c r="Z65" s="209">
        <v>0</v>
      </c>
      <c r="AA65" s="210">
        <v>0</v>
      </c>
    </row>
    <row r="66" spans="6:27" ht="47" customHeight="1" x14ac:dyDescent="0.2">
      <c r="F66" s="3" t="s">
        <v>43</v>
      </c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8">
        <v>0</v>
      </c>
      <c r="V66" s="209">
        <v>0</v>
      </c>
      <c r="W66" s="209">
        <v>0</v>
      </c>
      <c r="X66" s="209">
        <v>0</v>
      </c>
      <c r="Y66" s="209">
        <v>0</v>
      </c>
      <c r="Z66" s="209">
        <v>0</v>
      </c>
      <c r="AA66" s="210">
        <v>0</v>
      </c>
    </row>
    <row r="67" spans="6:27" ht="47" customHeight="1" x14ac:dyDescent="0.2">
      <c r="F67" s="3" t="s">
        <v>44</v>
      </c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8">
        <v>0</v>
      </c>
      <c r="W67" s="209">
        <v>0</v>
      </c>
      <c r="X67" s="209">
        <v>0</v>
      </c>
      <c r="Y67" s="209">
        <v>0</v>
      </c>
      <c r="Z67" s="209">
        <v>0</v>
      </c>
      <c r="AA67" s="210">
        <v>0</v>
      </c>
    </row>
    <row r="68" spans="6:27" ht="47" customHeight="1" x14ac:dyDescent="0.2">
      <c r="F68" s="3" t="s">
        <v>45</v>
      </c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8">
        <v>0</v>
      </c>
      <c r="X68" s="209">
        <v>144</v>
      </c>
      <c r="Y68" s="209">
        <v>0</v>
      </c>
      <c r="Z68" s="209">
        <v>16</v>
      </c>
      <c r="AA68" s="210">
        <v>0</v>
      </c>
    </row>
    <row r="69" spans="6:27" ht="47" customHeight="1" x14ac:dyDescent="0.2">
      <c r="F69" s="3" t="s">
        <v>46</v>
      </c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8">
        <v>0</v>
      </c>
      <c r="Y69" s="209">
        <v>0</v>
      </c>
      <c r="Z69" s="209">
        <v>22</v>
      </c>
      <c r="AA69" s="210">
        <v>0</v>
      </c>
    </row>
    <row r="70" spans="6:27" ht="47" customHeight="1" x14ac:dyDescent="0.2">
      <c r="F70" s="3" t="s">
        <v>47</v>
      </c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8">
        <v>0</v>
      </c>
      <c r="Z70" s="209">
        <v>30</v>
      </c>
      <c r="AA70" s="210">
        <v>0</v>
      </c>
    </row>
    <row r="71" spans="6:27" ht="47" customHeight="1" x14ac:dyDescent="0.2">
      <c r="F71" s="3" t="s">
        <v>48</v>
      </c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8">
        <v>0</v>
      </c>
      <c r="AA71" s="210">
        <v>0</v>
      </c>
    </row>
    <row r="72" spans="6:27" ht="47" customHeight="1" thickBot="1" x14ac:dyDescent="0.25">
      <c r="F72" s="5" t="s">
        <v>49</v>
      </c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2">
        <v>0</v>
      </c>
    </row>
    <row r="73" spans="6:27" ht="47" customHeight="1" thickBot="1" x14ac:dyDescent="0.25"/>
    <row r="74" spans="6:27" ht="47" customHeight="1" thickBot="1" x14ac:dyDescent="0.6">
      <c r="F74" s="245" t="s">
        <v>182</v>
      </c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7"/>
    </row>
    <row r="75" spans="6:27" ht="84" customHeight="1" x14ac:dyDescent="0.2">
      <c r="F75" s="6" t="s">
        <v>180</v>
      </c>
      <c r="G75" s="21" t="s">
        <v>33</v>
      </c>
      <c r="H75" s="1" t="s">
        <v>34</v>
      </c>
      <c r="I75" s="1" t="s">
        <v>35</v>
      </c>
      <c r="J75" s="1" t="s">
        <v>36</v>
      </c>
      <c r="K75" s="1" t="s">
        <v>37</v>
      </c>
      <c r="L75" s="1" t="s">
        <v>38</v>
      </c>
      <c r="M75" s="21" t="s">
        <v>29</v>
      </c>
      <c r="N75" s="21" t="s">
        <v>39</v>
      </c>
      <c r="O75" s="21" t="s">
        <v>40</v>
      </c>
      <c r="P75" s="21" t="s">
        <v>28</v>
      </c>
      <c r="Q75" s="21" t="s">
        <v>41</v>
      </c>
      <c r="R75" s="21" t="s">
        <v>30</v>
      </c>
      <c r="S75" s="21" t="s">
        <v>42</v>
      </c>
      <c r="T75" s="21" t="s">
        <v>31</v>
      </c>
      <c r="U75" s="21" t="s">
        <v>43</v>
      </c>
      <c r="V75" s="21" t="s">
        <v>44</v>
      </c>
      <c r="W75" s="21" t="s">
        <v>45</v>
      </c>
      <c r="X75" s="21" t="s">
        <v>46</v>
      </c>
      <c r="Y75" s="21" t="s">
        <v>47</v>
      </c>
      <c r="Z75" s="21" t="s">
        <v>48</v>
      </c>
      <c r="AA75" s="22" t="s">
        <v>49</v>
      </c>
    </row>
    <row r="76" spans="6:27" ht="47" customHeight="1" x14ac:dyDescent="0.2">
      <c r="F76" s="3" t="s">
        <v>33</v>
      </c>
      <c r="G76" s="225">
        <v>0</v>
      </c>
      <c r="H76" s="226">
        <v>8147.9999999999982</v>
      </c>
      <c r="I76" s="226">
        <v>8624</v>
      </c>
      <c r="J76" s="226">
        <v>6930</v>
      </c>
      <c r="K76" s="226">
        <v>0</v>
      </c>
      <c r="L76" s="226">
        <v>0</v>
      </c>
      <c r="M76" s="226">
        <v>1200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6320</v>
      </c>
      <c r="T76" s="226">
        <v>0</v>
      </c>
      <c r="U76" s="226">
        <v>0</v>
      </c>
      <c r="V76" s="226">
        <v>0</v>
      </c>
      <c r="W76" s="226">
        <v>0</v>
      </c>
      <c r="X76" s="226">
        <v>6930</v>
      </c>
      <c r="Y76" s="226">
        <v>0</v>
      </c>
      <c r="Z76" s="226">
        <v>0</v>
      </c>
      <c r="AA76" s="227">
        <v>0</v>
      </c>
    </row>
    <row r="77" spans="6:27" ht="47" customHeight="1" x14ac:dyDescent="0.2">
      <c r="F77" s="4" t="s">
        <v>34</v>
      </c>
      <c r="G77" s="226"/>
      <c r="H77" s="225">
        <v>0</v>
      </c>
      <c r="I77" s="226">
        <v>18395.999999999996</v>
      </c>
      <c r="J77" s="226">
        <v>9037.6</v>
      </c>
      <c r="K77" s="226">
        <v>10550.000000000004</v>
      </c>
      <c r="L77" s="226">
        <v>7659</v>
      </c>
      <c r="M77" s="226">
        <v>3753.5999999999995</v>
      </c>
      <c r="N77" s="226">
        <v>7915.2000000000007</v>
      </c>
      <c r="O77" s="226">
        <v>4100.4000000000005</v>
      </c>
      <c r="P77" s="226">
        <v>5753.6</v>
      </c>
      <c r="Q77" s="226">
        <v>0</v>
      </c>
      <c r="R77" s="226">
        <v>0</v>
      </c>
      <c r="S77" s="226">
        <v>0</v>
      </c>
      <c r="T77" s="226">
        <v>0</v>
      </c>
      <c r="U77" s="226">
        <v>6187.2000000000007</v>
      </c>
      <c r="V77" s="226">
        <v>1507.2000000000003</v>
      </c>
      <c r="W77" s="226">
        <v>23824</v>
      </c>
      <c r="X77" s="226">
        <v>15468</v>
      </c>
      <c r="Y77" s="226">
        <v>3078</v>
      </c>
      <c r="Z77" s="226">
        <v>6907.2000000000007</v>
      </c>
      <c r="AA77" s="227">
        <v>2422.4</v>
      </c>
    </row>
    <row r="78" spans="6:27" ht="47" customHeight="1" x14ac:dyDescent="0.2">
      <c r="F78" s="4" t="s">
        <v>35</v>
      </c>
      <c r="G78" s="226"/>
      <c r="H78" s="226"/>
      <c r="I78" s="225">
        <v>0</v>
      </c>
      <c r="J78" s="226">
        <v>13860</v>
      </c>
      <c r="K78" s="226">
        <v>0</v>
      </c>
      <c r="L78" s="226">
        <v>5697</v>
      </c>
      <c r="M78" s="226">
        <v>576</v>
      </c>
      <c r="N78" s="226">
        <v>2900</v>
      </c>
      <c r="O78" s="226">
        <v>0</v>
      </c>
      <c r="P78" s="226">
        <v>5700</v>
      </c>
      <c r="Q78" s="226">
        <v>12960</v>
      </c>
      <c r="R78" s="226">
        <v>18400</v>
      </c>
      <c r="S78" s="226">
        <v>6320</v>
      </c>
      <c r="T78" s="226">
        <v>14280</v>
      </c>
      <c r="U78" s="226">
        <v>7560</v>
      </c>
      <c r="V78" s="226">
        <v>2880</v>
      </c>
      <c r="W78" s="226">
        <v>6390</v>
      </c>
      <c r="X78" s="226">
        <v>6930</v>
      </c>
      <c r="Y78" s="226">
        <v>7300</v>
      </c>
      <c r="Z78" s="226">
        <v>2760</v>
      </c>
      <c r="AA78" s="227">
        <v>3640</v>
      </c>
    </row>
    <row r="79" spans="6:27" ht="47" customHeight="1" x14ac:dyDescent="0.2">
      <c r="F79" s="4" t="s">
        <v>36</v>
      </c>
      <c r="G79" s="226"/>
      <c r="H79" s="226"/>
      <c r="I79" s="226"/>
      <c r="J79" s="225">
        <v>0</v>
      </c>
      <c r="K79" s="226">
        <v>6765.9999999999991</v>
      </c>
      <c r="L79" s="226">
        <v>983.59999999999991</v>
      </c>
      <c r="M79" s="226">
        <v>16064</v>
      </c>
      <c r="N79" s="226">
        <v>23108.399999999998</v>
      </c>
      <c r="O79" s="226">
        <v>6529.5999999999985</v>
      </c>
      <c r="P79" s="226">
        <v>10530.000000000002</v>
      </c>
      <c r="Q79" s="226">
        <v>4284.0000000000009</v>
      </c>
      <c r="R79" s="226">
        <v>22406.399999999998</v>
      </c>
      <c r="S79" s="226">
        <v>4584.7999999999993</v>
      </c>
      <c r="T79" s="226">
        <v>20461.199999999997</v>
      </c>
      <c r="U79" s="226">
        <v>8987.9999999999982</v>
      </c>
      <c r="V79" s="226">
        <v>7770.0000000000009</v>
      </c>
      <c r="W79" s="226">
        <v>5961.5999999999995</v>
      </c>
      <c r="X79" s="226">
        <v>15839.999999999998</v>
      </c>
      <c r="Y79" s="226">
        <v>0</v>
      </c>
      <c r="Z79" s="226">
        <v>0</v>
      </c>
      <c r="AA79" s="227">
        <v>0</v>
      </c>
    </row>
    <row r="80" spans="6:27" ht="47" customHeight="1" x14ac:dyDescent="0.2">
      <c r="F80" s="4" t="s">
        <v>37</v>
      </c>
      <c r="G80" s="226"/>
      <c r="H80" s="226"/>
      <c r="I80" s="226"/>
      <c r="J80" s="226"/>
      <c r="K80" s="225">
        <v>0</v>
      </c>
      <c r="L80" s="226">
        <v>7789.5999999999995</v>
      </c>
      <c r="M80" s="226">
        <v>0</v>
      </c>
      <c r="N80" s="226">
        <v>0</v>
      </c>
      <c r="O80" s="226">
        <v>0</v>
      </c>
      <c r="P80" s="226">
        <v>0</v>
      </c>
      <c r="Q80" s="226">
        <v>1458.6</v>
      </c>
      <c r="R80" s="226">
        <v>9966.5999999999985</v>
      </c>
      <c r="S80" s="226">
        <v>5575.2</v>
      </c>
      <c r="T80" s="226">
        <v>12410.999999999998</v>
      </c>
      <c r="U80" s="226">
        <v>913.8</v>
      </c>
      <c r="V80" s="226">
        <v>636.59999999999991</v>
      </c>
      <c r="W80" s="226">
        <v>17691.599999999999</v>
      </c>
      <c r="X80" s="226">
        <v>0</v>
      </c>
      <c r="Y80" s="226">
        <v>0</v>
      </c>
      <c r="Z80" s="226">
        <v>0</v>
      </c>
      <c r="AA80" s="227">
        <v>0</v>
      </c>
    </row>
    <row r="81" spans="6:27" ht="47" customHeight="1" x14ac:dyDescent="0.2">
      <c r="F81" s="4" t="s">
        <v>38</v>
      </c>
      <c r="G81" s="226"/>
      <c r="H81" s="226"/>
      <c r="I81" s="226"/>
      <c r="J81" s="226"/>
      <c r="K81" s="226"/>
      <c r="L81" s="225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4860</v>
      </c>
      <c r="R81" s="226">
        <v>3675</v>
      </c>
      <c r="S81" s="226">
        <v>825</v>
      </c>
      <c r="T81" s="226">
        <v>1740</v>
      </c>
      <c r="U81" s="226">
        <v>0</v>
      </c>
      <c r="V81" s="226">
        <v>4040</v>
      </c>
      <c r="W81" s="226">
        <v>2890</v>
      </c>
      <c r="X81" s="226">
        <v>0</v>
      </c>
      <c r="Y81" s="226">
        <v>0</v>
      </c>
      <c r="Z81" s="226">
        <v>0</v>
      </c>
      <c r="AA81" s="227">
        <v>0</v>
      </c>
    </row>
    <row r="82" spans="6:27" ht="47" customHeight="1" x14ac:dyDescent="0.2">
      <c r="F82" s="3" t="s">
        <v>29</v>
      </c>
      <c r="G82" s="226"/>
      <c r="H82" s="226"/>
      <c r="I82" s="226"/>
      <c r="J82" s="226"/>
      <c r="K82" s="226"/>
      <c r="L82" s="226"/>
      <c r="M82" s="225">
        <v>0</v>
      </c>
      <c r="N82" s="226">
        <v>0</v>
      </c>
      <c r="O82" s="226">
        <v>19520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6720</v>
      </c>
      <c r="W82" s="226">
        <v>8250</v>
      </c>
      <c r="X82" s="226">
        <v>4020</v>
      </c>
      <c r="Y82" s="226">
        <v>0</v>
      </c>
      <c r="Z82" s="226">
        <v>0</v>
      </c>
      <c r="AA82" s="227">
        <v>1520</v>
      </c>
    </row>
    <row r="83" spans="6:27" ht="47" customHeight="1" x14ac:dyDescent="0.2">
      <c r="F83" s="3" t="s">
        <v>39</v>
      </c>
      <c r="G83" s="226"/>
      <c r="H83" s="226"/>
      <c r="I83" s="226"/>
      <c r="J83" s="226"/>
      <c r="K83" s="226"/>
      <c r="L83" s="226"/>
      <c r="M83" s="226"/>
      <c r="N83" s="225">
        <v>0</v>
      </c>
      <c r="O83" s="226">
        <v>3780</v>
      </c>
      <c r="P83" s="226">
        <v>0</v>
      </c>
      <c r="Q83" s="226">
        <v>0</v>
      </c>
      <c r="R83" s="226">
        <v>0</v>
      </c>
      <c r="S83" s="226">
        <v>0</v>
      </c>
      <c r="T83" s="226">
        <v>0</v>
      </c>
      <c r="U83" s="226">
        <v>0</v>
      </c>
      <c r="V83" s="226">
        <v>12160</v>
      </c>
      <c r="W83" s="226">
        <v>0</v>
      </c>
      <c r="X83" s="226">
        <v>2800</v>
      </c>
      <c r="Y83" s="226">
        <v>0</v>
      </c>
      <c r="Z83" s="226">
        <v>0</v>
      </c>
      <c r="AA83" s="227">
        <v>660</v>
      </c>
    </row>
    <row r="84" spans="6:27" ht="47" customHeight="1" x14ac:dyDescent="0.2">
      <c r="F84" s="3" t="s">
        <v>40</v>
      </c>
      <c r="G84" s="226"/>
      <c r="H84" s="226"/>
      <c r="I84" s="226"/>
      <c r="J84" s="226"/>
      <c r="K84" s="226"/>
      <c r="L84" s="226"/>
      <c r="M84" s="226"/>
      <c r="N84" s="226"/>
      <c r="O84" s="225">
        <v>0</v>
      </c>
      <c r="P84" s="226">
        <v>0</v>
      </c>
      <c r="Q84" s="226">
        <v>0</v>
      </c>
      <c r="R84" s="226">
        <v>0</v>
      </c>
      <c r="S84" s="226">
        <v>0</v>
      </c>
      <c r="T84" s="226">
        <v>0</v>
      </c>
      <c r="U84" s="226">
        <v>0</v>
      </c>
      <c r="V84" s="226">
        <v>1320</v>
      </c>
      <c r="W84" s="226">
        <v>0</v>
      </c>
      <c r="X84" s="226">
        <v>180</v>
      </c>
      <c r="Y84" s="226">
        <v>0</v>
      </c>
      <c r="Z84" s="226">
        <v>0</v>
      </c>
      <c r="AA84" s="227">
        <v>0</v>
      </c>
    </row>
    <row r="85" spans="6:27" ht="47" customHeight="1" x14ac:dyDescent="0.2">
      <c r="F85" s="3" t="s">
        <v>28</v>
      </c>
      <c r="G85" s="226"/>
      <c r="H85" s="226"/>
      <c r="I85" s="226"/>
      <c r="J85" s="226"/>
      <c r="K85" s="226"/>
      <c r="L85" s="226"/>
      <c r="M85" s="226"/>
      <c r="N85" s="226"/>
      <c r="O85" s="226"/>
      <c r="P85" s="225">
        <v>0</v>
      </c>
      <c r="Q85" s="226">
        <v>480</v>
      </c>
      <c r="R85" s="226">
        <v>6000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X85" s="226">
        <v>660</v>
      </c>
      <c r="Y85" s="226">
        <v>0</v>
      </c>
      <c r="Z85" s="226">
        <v>0</v>
      </c>
      <c r="AA85" s="227">
        <v>2320</v>
      </c>
    </row>
    <row r="86" spans="6:27" ht="47" customHeight="1" x14ac:dyDescent="0.2">
      <c r="F86" s="3" t="s">
        <v>41</v>
      </c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5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X86" s="226">
        <v>0</v>
      </c>
      <c r="Y86" s="226">
        <v>0</v>
      </c>
      <c r="Z86" s="226">
        <v>0</v>
      </c>
      <c r="AA86" s="227">
        <v>1500</v>
      </c>
    </row>
    <row r="87" spans="6:27" ht="47" customHeight="1" x14ac:dyDescent="0.2">
      <c r="F87" s="3" t="s">
        <v>30</v>
      </c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5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990</v>
      </c>
      <c r="X87" s="226">
        <v>1020</v>
      </c>
      <c r="Y87" s="226">
        <v>0</v>
      </c>
      <c r="Z87" s="226">
        <v>0</v>
      </c>
      <c r="AA87" s="227">
        <v>240</v>
      </c>
    </row>
    <row r="88" spans="6:27" ht="47" customHeight="1" x14ac:dyDescent="0.2">
      <c r="F88" s="3" t="s">
        <v>42</v>
      </c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5">
        <v>0</v>
      </c>
      <c r="T88" s="226">
        <v>0</v>
      </c>
      <c r="U88" s="226">
        <v>0</v>
      </c>
      <c r="V88" s="226">
        <v>0</v>
      </c>
      <c r="W88" s="226">
        <v>0</v>
      </c>
      <c r="X88" s="226">
        <v>0</v>
      </c>
      <c r="Y88" s="226">
        <v>0</v>
      </c>
      <c r="Z88" s="226">
        <v>0</v>
      </c>
      <c r="AA88" s="227">
        <v>510</v>
      </c>
    </row>
    <row r="89" spans="6:27" ht="47" customHeight="1" x14ac:dyDescent="0.2">
      <c r="F89" s="3" t="s">
        <v>31</v>
      </c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5">
        <v>0</v>
      </c>
      <c r="U89" s="226">
        <v>0</v>
      </c>
      <c r="V89" s="226">
        <v>0</v>
      </c>
      <c r="W89" s="226">
        <v>8400</v>
      </c>
      <c r="X89" s="226">
        <v>3850</v>
      </c>
      <c r="Y89" s="226">
        <v>0</v>
      </c>
      <c r="Z89" s="226">
        <v>0</v>
      </c>
      <c r="AA89" s="227">
        <v>0</v>
      </c>
    </row>
    <row r="90" spans="6:27" ht="47" customHeight="1" x14ac:dyDescent="0.2">
      <c r="F90" s="3" t="s">
        <v>43</v>
      </c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5">
        <v>0</v>
      </c>
      <c r="V90" s="226">
        <v>0</v>
      </c>
      <c r="W90" s="226">
        <v>0</v>
      </c>
      <c r="X90" s="226">
        <v>0</v>
      </c>
      <c r="Y90" s="226">
        <v>0</v>
      </c>
      <c r="Z90" s="226">
        <v>0</v>
      </c>
      <c r="AA90" s="227">
        <v>0</v>
      </c>
    </row>
    <row r="91" spans="6:27" ht="47" customHeight="1" x14ac:dyDescent="0.2">
      <c r="F91" s="3" t="s">
        <v>44</v>
      </c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5">
        <v>0</v>
      </c>
      <c r="W91" s="226">
        <v>0</v>
      </c>
      <c r="X91" s="226">
        <v>0</v>
      </c>
      <c r="Y91" s="226">
        <v>0</v>
      </c>
      <c r="Z91" s="226">
        <v>0</v>
      </c>
      <c r="AA91" s="227">
        <v>0</v>
      </c>
    </row>
    <row r="92" spans="6:27" ht="47" customHeight="1" x14ac:dyDescent="0.2">
      <c r="F92" s="3" t="s">
        <v>45</v>
      </c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5">
        <v>0</v>
      </c>
      <c r="X92" s="226">
        <v>12960</v>
      </c>
      <c r="Y92" s="226">
        <v>0</v>
      </c>
      <c r="Z92" s="226">
        <v>160</v>
      </c>
      <c r="AA92" s="227">
        <v>0</v>
      </c>
    </row>
    <row r="93" spans="6:27" ht="47" customHeight="1" x14ac:dyDescent="0.2">
      <c r="F93" s="3" t="s">
        <v>46</v>
      </c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5">
        <v>0</v>
      </c>
      <c r="Y93" s="226">
        <v>0</v>
      </c>
      <c r="Z93" s="226">
        <v>1760</v>
      </c>
      <c r="AA93" s="227">
        <v>0</v>
      </c>
    </row>
    <row r="94" spans="6:27" ht="47" customHeight="1" x14ac:dyDescent="0.2">
      <c r="F94" s="3" t="s">
        <v>47</v>
      </c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5">
        <v>0</v>
      </c>
      <c r="Z94" s="226">
        <v>1800</v>
      </c>
      <c r="AA94" s="227">
        <v>0</v>
      </c>
    </row>
    <row r="95" spans="6:27" ht="47" customHeight="1" x14ac:dyDescent="0.2">
      <c r="F95" s="3" t="s">
        <v>48</v>
      </c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5">
        <v>0</v>
      </c>
      <c r="AA95" s="227">
        <v>0</v>
      </c>
    </row>
    <row r="96" spans="6:27" ht="47" customHeight="1" thickBot="1" x14ac:dyDescent="0.25">
      <c r="F96" s="5" t="s">
        <v>49</v>
      </c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9">
        <v>0</v>
      </c>
    </row>
    <row r="98" spans="6:7" x14ac:dyDescent="0.2">
      <c r="F98" t="s">
        <v>183</v>
      </c>
    </row>
    <row r="99" spans="6:7" ht="34" x14ac:dyDescent="0.4">
      <c r="F99" s="213" t="s">
        <v>178</v>
      </c>
      <c r="G99" s="214">
        <f>SUM(G76:AA96)</f>
        <v>615194.99999999988</v>
      </c>
    </row>
  </sheetData>
  <mergeCells count="6">
    <mergeCell ref="F74:AA74"/>
    <mergeCell ref="A1:H1"/>
    <mergeCell ref="AE1:AL1"/>
    <mergeCell ref="B2:D2"/>
    <mergeCell ref="F25:AA25"/>
    <mergeCell ref="F50:AA5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24CE-10D0-9141-B79B-810D46D1D5A7}">
  <dimension ref="A1:AX102"/>
  <sheetViews>
    <sheetView topLeftCell="C74" zoomScale="59" zoomScaleNormal="75" workbookViewId="0">
      <selection activeCell="F74" sqref="F74:AA96"/>
    </sheetView>
  </sheetViews>
  <sheetFormatPr baseColWidth="10" defaultColWidth="8.83203125" defaultRowHeight="16" x14ac:dyDescent="0.2"/>
  <cols>
    <col min="2" max="29" width="15.83203125" customWidth="1"/>
    <col min="30" max="30" width="9.83203125" customWidth="1"/>
    <col min="31" max="52" width="15.83203125" customWidth="1"/>
  </cols>
  <sheetData>
    <row r="1" spans="1:38" ht="52" customHeight="1" thickBot="1" x14ac:dyDescent="0.25">
      <c r="A1" s="329" t="s">
        <v>179</v>
      </c>
      <c r="B1" s="329"/>
      <c r="C1" s="329"/>
      <c r="D1" s="329"/>
      <c r="E1" s="329"/>
      <c r="F1" s="329"/>
      <c r="G1" s="329"/>
      <c r="H1" s="329"/>
      <c r="AE1" s="329" t="s">
        <v>179</v>
      </c>
      <c r="AF1" s="329"/>
      <c r="AG1" s="329"/>
      <c r="AH1" s="329"/>
      <c r="AI1" s="329"/>
      <c r="AJ1" s="329"/>
      <c r="AK1" s="329"/>
      <c r="AL1" s="329"/>
    </row>
    <row r="2" spans="1:38" ht="16" customHeight="1" thickBot="1" x14ac:dyDescent="0.25">
      <c r="A2" s="207"/>
      <c r="B2" s="330" t="s">
        <v>184</v>
      </c>
      <c r="C2" s="331"/>
      <c r="D2" s="332"/>
      <c r="E2" s="207"/>
      <c r="F2" s="207"/>
      <c r="G2" s="207"/>
      <c r="H2" s="207"/>
      <c r="AE2" s="207"/>
      <c r="AF2" s="207"/>
      <c r="AG2" s="207"/>
      <c r="AH2" s="207"/>
      <c r="AI2" s="207"/>
      <c r="AJ2" s="207"/>
      <c r="AK2" s="207"/>
      <c r="AL2" s="207"/>
    </row>
    <row r="3" spans="1:38" ht="16" customHeight="1" thickBot="1" x14ac:dyDescent="0.25">
      <c r="A3" s="207"/>
      <c r="B3" s="77" t="s">
        <v>79</v>
      </c>
      <c r="C3" s="38" t="s">
        <v>58</v>
      </c>
      <c r="D3" s="218" t="s">
        <v>177</v>
      </c>
      <c r="E3" s="207"/>
      <c r="F3" s="207"/>
      <c r="G3" s="207"/>
      <c r="H3" s="207"/>
      <c r="AE3" s="207"/>
      <c r="AF3" s="207"/>
      <c r="AG3" s="207"/>
      <c r="AH3" s="207"/>
      <c r="AI3" s="207"/>
      <c r="AJ3" s="207"/>
      <c r="AK3" s="207"/>
      <c r="AL3" s="207"/>
    </row>
    <row r="4" spans="1:38" ht="16" customHeight="1" x14ac:dyDescent="0.2">
      <c r="A4" s="207"/>
      <c r="B4" s="215" t="s">
        <v>33</v>
      </c>
      <c r="C4" s="222">
        <v>350</v>
      </c>
      <c r="D4" s="219">
        <v>180</v>
      </c>
      <c r="E4" s="207"/>
      <c r="F4" s="230"/>
      <c r="G4" s="230"/>
      <c r="H4" s="207"/>
      <c r="AE4" s="207"/>
      <c r="AF4" s="207"/>
      <c r="AG4" s="207"/>
      <c r="AH4" s="207"/>
      <c r="AI4" s="207"/>
      <c r="AJ4" s="207"/>
      <c r="AK4" s="207"/>
      <c r="AL4" s="207"/>
    </row>
    <row r="5" spans="1:38" ht="16" customHeight="1" x14ac:dyDescent="0.2">
      <c r="A5" s="207"/>
      <c r="B5" s="216" t="s">
        <v>34</v>
      </c>
      <c r="C5" s="223">
        <v>293</v>
      </c>
      <c r="D5" s="220">
        <v>160</v>
      </c>
      <c r="E5" s="207"/>
      <c r="F5" s="230"/>
      <c r="G5" s="230"/>
      <c r="H5" s="207"/>
      <c r="AE5" s="207"/>
      <c r="AF5" s="207"/>
      <c r="AG5" s="207"/>
      <c r="AH5" s="207"/>
      <c r="AI5" s="207"/>
      <c r="AJ5" s="207"/>
      <c r="AK5" s="207"/>
      <c r="AL5" s="207"/>
    </row>
    <row r="6" spans="1:38" ht="16" customHeight="1" x14ac:dyDescent="0.2">
      <c r="A6" s="207"/>
      <c r="B6" s="216" t="s">
        <v>35</v>
      </c>
      <c r="C6" s="223">
        <v>372</v>
      </c>
      <c r="D6" s="220">
        <v>138</v>
      </c>
      <c r="E6" s="207"/>
      <c r="F6" s="230"/>
      <c r="G6" s="230"/>
      <c r="H6" s="207"/>
      <c r="AE6" s="207"/>
      <c r="AF6" s="207"/>
      <c r="AG6" s="207"/>
      <c r="AH6" s="207"/>
      <c r="AI6" s="207"/>
      <c r="AJ6" s="207"/>
      <c r="AK6" s="207"/>
      <c r="AL6" s="207"/>
    </row>
    <row r="7" spans="1:38" ht="16" customHeight="1" x14ac:dyDescent="0.2">
      <c r="A7" s="207"/>
      <c r="B7" s="216" t="s">
        <v>36</v>
      </c>
      <c r="C7" s="223">
        <v>228</v>
      </c>
      <c r="D7" s="220">
        <v>60</v>
      </c>
      <c r="E7" s="207"/>
      <c r="F7" s="230"/>
      <c r="G7" s="230"/>
      <c r="H7" s="207"/>
      <c r="AE7" s="207"/>
      <c r="AF7" s="207"/>
      <c r="AG7" s="207"/>
      <c r="AH7" s="207"/>
      <c r="AI7" s="207"/>
      <c r="AJ7" s="207"/>
      <c r="AK7" s="207"/>
      <c r="AL7" s="207"/>
    </row>
    <row r="8" spans="1:38" ht="16" customHeight="1" x14ac:dyDescent="0.2">
      <c r="A8" s="207"/>
      <c r="B8" s="216" t="s">
        <v>37</v>
      </c>
      <c r="C8" s="223">
        <v>205</v>
      </c>
      <c r="D8" s="220">
        <v>142</v>
      </c>
      <c r="E8" s="207"/>
      <c r="F8" s="230"/>
      <c r="G8" s="230"/>
      <c r="H8" s="207"/>
      <c r="AE8" s="207"/>
      <c r="AF8" s="207"/>
      <c r="AG8" s="207"/>
      <c r="AH8" s="207"/>
      <c r="AI8" s="207"/>
      <c r="AJ8" s="207"/>
      <c r="AK8" s="207"/>
      <c r="AL8" s="207"/>
    </row>
    <row r="9" spans="1:38" ht="16" customHeight="1" x14ac:dyDescent="0.2">
      <c r="A9" s="207"/>
      <c r="B9" s="216" t="s">
        <v>38</v>
      </c>
      <c r="C9" s="223">
        <v>57</v>
      </c>
      <c r="D9" s="220">
        <v>140</v>
      </c>
      <c r="E9" s="207"/>
      <c r="F9" s="230"/>
      <c r="G9" s="230"/>
      <c r="H9" s="207"/>
      <c r="AE9" s="207"/>
      <c r="AF9" s="207"/>
      <c r="AG9" s="207"/>
      <c r="AH9" s="207"/>
      <c r="AI9" s="207"/>
      <c r="AJ9" s="207"/>
      <c r="AK9" s="207"/>
      <c r="AL9" s="207"/>
    </row>
    <row r="10" spans="1:38" ht="16" customHeight="1" x14ac:dyDescent="0.2">
      <c r="A10" s="207"/>
      <c r="B10" s="216" t="s">
        <v>29</v>
      </c>
      <c r="C10" s="223">
        <v>370</v>
      </c>
      <c r="D10" s="220">
        <v>172</v>
      </c>
      <c r="E10" s="207"/>
      <c r="F10" s="230"/>
      <c r="G10" s="230"/>
      <c r="H10" s="207"/>
      <c r="AE10" s="207"/>
      <c r="AF10" s="207"/>
      <c r="AG10" s="207"/>
      <c r="AH10" s="207"/>
      <c r="AI10" s="207"/>
      <c r="AJ10" s="207"/>
      <c r="AK10" s="207"/>
      <c r="AL10" s="207"/>
    </row>
    <row r="11" spans="1:38" ht="16" customHeight="1" x14ac:dyDescent="0.2">
      <c r="A11" s="207"/>
      <c r="B11" s="216" t="s">
        <v>39</v>
      </c>
      <c r="C11" s="223">
        <v>100</v>
      </c>
      <c r="D11" s="220">
        <v>140</v>
      </c>
      <c r="E11" s="207"/>
      <c r="F11" s="230"/>
      <c r="G11" s="230"/>
      <c r="H11" s="207"/>
      <c r="AE11" s="207"/>
      <c r="AF11" s="207"/>
      <c r="AG11" s="207"/>
      <c r="AH11" s="207"/>
      <c r="AI11" s="207"/>
      <c r="AJ11" s="207"/>
      <c r="AK11" s="207"/>
      <c r="AL11" s="207"/>
    </row>
    <row r="12" spans="1:38" ht="16" customHeight="1" x14ac:dyDescent="0.2">
      <c r="A12" s="207"/>
      <c r="B12" s="216" t="s">
        <v>40</v>
      </c>
      <c r="C12" s="223">
        <v>120</v>
      </c>
      <c r="D12" s="220">
        <v>130</v>
      </c>
      <c r="E12" s="207"/>
      <c r="F12" s="230"/>
      <c r="G12" s="230"/>
      <c r="H12" s="207"/>
      <c r="AE12" s="207"/>
      <c r="AF12" s="207"/>
      <c r="AG12" s="207"/>
      <c r="AH12" s="207"/>
      <c r="AI12" s="207"/>
      <c r="AJ12" s="207"/>
      <c r="AK12" s="207"/>
      <c r="AL12" s="207"/>
    </row>
    <row r="13" spans="1:38" ht="16" customHeight="1" x14ac:dyDescent="0.2">
      <c r="A13" s="207"/>
      <c r="B13" s="216" t="s">
        <v>28</v>
      </c>
      <c r="C13" s="223">
        <v>270</v>
      </c>
      <c r="D13" s="220">
        <v>95</v>
      </c>
      <c r="E13" s="207"/>
      <c r="F13" s="230"/>
      <c r="G13" s="230"/>
      <c r="H13" s="207"/>
      <c r="AE13" s="207"/>
      <c r="AF13" s="207"/>
      <c r="AG13" s="207"/>
      <c r="AH13" s="207"/>
      <c r="AI13" s="207"/>
      <c r="AJ13" s="207"/>
      <c r="AK13" s="207"/>
      <c r="AL13" s="207"/>
    </row>
    <row r="14" spans="1:38" ht="16" customHeight="1" x14ac:dyDescent="0.2">
      <c r="A14" s="207"/>
      <c r="B14" s="216" t="s">
        <v>41</v>
      </c>
      <c r="C14" s="223">
        <v>235</v>
      </c>
      <c r="D14" s="220">
        <v>95</v>
      </c>
      <c r="E14" s="207"/>
      <c r="F14" s="230"/>
      <c r="G14" s="230"/>
      <c r="H14" s="207"/>
      <c r="AE14" s="207"/>
      <c r="AF14" s="207"/>
      <c r="AG14" s="207"/>
      <c r="AH14" s="207"/>
      <c r="AI14" s="207"/>
      <c r="AJ14" s="207"/>
      <c r="AK14" s="207"/>
      <c r="AL14" s="207"/>
    </row>
    <row r="15" spans="1:38" ht="16" customHeight="1" x14ac:dyDescent="0.2">
      <c r="A15" s="207"/>
      <c r="B15" s="216" t="s">
        <v>30</v>
      </c>
      <c r="C15" s="223">
        <v>20</v>
      </c>
      <c r="D15" s="220">
        <v>105</v>
      </c>
      <c r="E15" s="207"/>
      <c r="F15" s="230"/>
      <c r="G15" s="230"/>
      <c r="H15" s="207"/>
      <c r="AE15" s="207"/>
      <c r="AF15" s="207"/>
      <c r="AG15" s="207"/>
      <c r="AH15" s="207"/>
      <c r="AI15" s="207"/>
      <c r="AJ15" s="207"/>
      <c r="AK15" s="207"/>
      <c r="AL15" s="207"/>
    </row>
    <row r="16" spans="1:38" ht="16" customHeight="1" x14ac:dyDescent="0.2">
      <c r="A16" s="207"/>
      <c r="B16" s="216" t="s">
        <v>42</v>
      </c>
      <c r="C16" s="223">
        <v>18</v>
      </c>
      <c r="D16" s="220">
        <v>75</v>
      </c>
      <c r="E16" s="207"/>
      <c r="F16" s="230"/>
      <c r="G16" s="230"/>
      <c r="H16" s="207"/>
      <c r="AE16" s="207"/>
      <c r="AF16" s="207"/>
      <c r="AG16" s="207"/>
      <c r="AH16" s="207"/>
      <c r="AI16" s="207"/>
      <c r="AJ16" s="207"/>
      <c r="AK16" s="207"/>
      <c r="AL16" s="207"/>
    </row>
    <row r="17" spans="1:50" ht="16" customHeight="1" x14ac:dyDescent="0.2">
      <c r="A17" s="207"/>
      <c r="B17" s="216" t="s">
        <v>31</v>
      </c>
      <c r="C17" s="223">
        <v>70</v>
      </c>
      <c r="D17" s="220">
        <v>100</v>
      </c>
      <c r="E17" s="207"/>
      <c r="F17" s="230"/>
      <c r="G17" s="230"/>
      <c r="H17" s="207"/>
      <c r="AE17" s="207"/>
      <c r="AF17" s="207"/>
      <c r="AG17" s="207"/>
      <c r="AH17" s="207"/>
      <c r="AI17" s="207"/>
      <c r="AJ17" s="207"/>
      <c r="AK17" s="207"/>
      <c r="AL17" s="207"/>
    </row>
    <row r="18" spans="1:50" ht="16" customHeight="1" x14ac:dyDescent="0.2">
      <c r="A18" s="207"/>
      <c r="B18" s="216" t="s">
        <v>43</v>
      </c>
      <c r="C18" s="223">
        <v>117</v>
      </c>
      <c r="D18" s="220">
        <v>55</v>
      </c>
      <c r="E18" s="207"/>
      <c r="F18" s="230"/>
      <c r="G18" s="230"/>
      <c r="H18" s="207"/>
      <c r="AE18" s="207"/>
      <c r="AF18" s="207"/>
      <c r="AG18" s="207"/>
      <c r="AH18" s="207"/>
      <c r="AI18" s="207"/>
      <c r="AJ18" s="207"/>
      <c r="AK18" s="207"/>
      <c r="AL18" s="207"/>
    </row>
    <row r="19" spans="1:50" ht="16" customHeight="1" x14ac:dyDescent="0.2">
      <c r="A19" s="207"/>
      <c r="B19" s="216" t="s">
        <v>44</v>
      </c>
      <c r="C19" s="223">
        <v>278</v>
      </c>
      <c r="D19" s="220">
        <v>102</v>
      </c>
      <c r="E19" s="207"/>
      <c r="F19" s="230"/>
      <c r="G19" s="230"/>
      <c r="H19" s="207"/>
      <c r="AE19" s="207"/>
      <c r="AF19" s="207"/>
      <c r="AG19" s="207"/>
      <c r="AH19" s="207"/>
      <c r="AI19" s="207"/>
      <c r="AJ19" s="207"/>
      <c r="AK19" s="207"/>
      <c r="AL19" s="207"/>
    </row>
    <row r="20" spans="1:50" ht="16" customHeight="1" x14ac:dyDescent="0.2">
      <c r="A20" s="207"/>
      <c r="B20" s="216" t="s">
        <v>45</v>
      </c>
      <c r="C20" s="223">
        <v>35</v>
      </c>
      <c r="D20" s="220">
        <v>102</v>
      </c>
      <c r="E20" s="207"/>
      <c r="F20" s="230"/>
      <c r="G20" s="230"/>
      <c r="H20" s="207"/>
      <c r="AE20" s="207"/>
      <c r="AF20" s="207"/>
      <c r="AG20" s="207"/>
      <c r="AH20" s="207"/>
      <c r="AI20" s="207"/>
      <c r="AJ20" s="207"/>
      <c r="AK20" s="207"/>
      <c r="AL20" s="207"/>
    </row>
    <row r="21" spans="1:50" ht="16" customHeight="1" x14ac:dyDescent="0.2">
      <c r="A21" s="207"/>
      <c r="B21" s="216" t="s">
        <v>46</v>
      </c>
      <c r="C21" s="223">
        <v>110</v>
      </c>
      <c r="D21" s="220">
        <v>105</v>
      </c>
      <c r="E21" s="207"/>
      <c r="F21" s="230"/>
      <c r="G21" s="230"/>
      <c r="H21" s="207"/>
      <c r="AE21" s="207"/>
      <c r="AF21" s="207"/>
      <c r="AG21" s="207"/>
      <c r="AH21" s="207"/>
      <c r="AI21" s="207"/>
      <c r="AJ21" s="207"/>
      <c r="AK21" s="207"/>
      <c r="AL21" s="207"/>
    </row>
    <row r="22" spans="1:50" ht="16" customHeight="1" x14ac:dyDescent="0.2">
      <c r="A22" s="207"/>
      <c r="B22" s="216" t="s">
        <v>47</v>
      </c>
      <c r="C22" s="223">
        <v>65</v>
      </c>
      <c r="D22" s="220">
        <v>75</v>
      </c>
      <c r="E22" s="207"/>
      <c r="F22" s="230"/>
      <c r="G22" s="230"/>
      <c r="H22" s="207"/>
      <c r="AE22" s="207"/>
      <c r="AF22" s="207"/>
      <c r="AG22" s="207"/>
      <c r="AH22" s="207"/>
      <c r="AI22" s="207"/>
      <c r="AJ22" s="207"/>
      <c r="AK22" s="207"/>
      <c r="AL22" s="207"/>
    </row>
    <row r="23" spans="1:50" ht="16" customHeight="1" x14ac:dyDescent="0.2">
      <c r="A23" s="207"/>
      <c r="B23" s="216" t="s">
        <v>48</v>
      </c>
      <c r="C23" s="223">
        <v>105</v>
      </c>
      <c r="D23" s="220">
        <v>45</v>
      </c>
      <c r="E23" s="207"/>
      <c r="F23" s="230"/>
      <c r="G23" s="230"/>
      <c r="H23" s="207"/>
      <c r="AE23" s="207"/>
      <c r="AF23" s="207"/>
      <c r="AG23" s="207"/>
      <c r="AH23" s="207"/>
      <c r="AI23" s="207"/>
      <c r="AJ23" s="207"/>
      <c r="AK23" s="207"/>
      <c r="AL23" s="207"/>
    </row>
    <row r="24" spans="1:50" ht="16" customHeight="1" thickBot="1" x14ac:dyDescent="0.25">
      <c r="A24" s="207"/>
      <c r="B24" s="217" t="s">
        <v>49</v>
      </c>
      <c r="C24" s="224">
        <v>150</v>
      </c>
      <c r="D24" s="221">
        <v>10</v>
      </c>
      <c r="E24" s="207"/>
      <c r="F24" s="230"/>
      <c r="G24" s="230"/>
      <c r="H24" s="207"/>
      <c r="AE24" s="207"/>
      <c r="AF24" s="207"/>
      <c r="AG24" s="207"/>
      <c r="AH24" s="207"/>
      <c r="AI24" s="207"/>
      <c r="AJ24" s="207"/>
      <c r="AK24" s="207"/>
      <c r="AL24" s="207"/>
    </row>
    <row r="25" spans="1:50" ht="52" customHeight="1" thickBot="1" x14ac:dyDescent="0.6">
      <c r="A25" s="207"/>
      <c r="B25" s="207"/>
      <c r="C25" s="207"/>
      <c r="D25" s="207"/>
      <c r="E25" s="207"/>
      <c r="F25" s="245" t="s">
        <v>181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7"/>
      <c r="AE25" s="207"/>
      <c r="AF25" s="207"/>
      <c r="AG25" s="207"/>
      <c r="AH25" s="207"/>
      <c r="AI25" s="207"/>
      <c r="AJ25" s="207"/>
      <c r="AK25" s="207"/>
      <c r="AL25" s="207"/>
    </row>
    <row r="26" spans="1:50" ht="84" customHeight="1" x14ac:dyDescent="0.2">
      <c r="A26" s="207"/>
      <c r="B26" s="207"/>
      <c r="C26" s="207"/>
      <c r="D26" s="207"/>
      <c r="E26" s="207"/>
      <c r="F26" s="6" t="s">
        <v>180</v>
      </c>
      <c r="G26" s="21" t="s">
        <v>33</v>
      </c>
      <c r="H26" s="1" t="s">
        <v>34</v>
      </c>
      <c r="I26" s="1" t="s">
        <v>35</v>
      </c>
      <c r="J26" s="1" t="s">
        <v>36</v>
      </c>
      <c r="K26" s="1" t="s">
        <v>37</v>
      </c>
      <c r="L26" s="1" t="s">
        <v>38</v>
      </c>
      <c r="M26" s="21" t="s">
        <v>29</v>
      </c>
      <c r="N26" s="21" t="s">
        <v>39</v>
      </c>
      <c r="O26" s="21" t="s">
        <v>40</v>
      </c>
      <c r="P26" s="21" t="s">
        <v>28</v>
      </c>
      <c r="Q26" s="21" t="s">
        <v>41</v>
      </c>
      <c r="R26" s="21" t="s">
        <v>30</v>
      </c>
      <c r="S26" s="21" t="s">
        <v>42</v>
      </c>
      <c r="T26" s="21" t="s">
        <v>31</v>
      </c>
      <c r="U26" s="21" t="s">
        <v>43</v>
      </c>
      <c r="V26" s="21" t="s">
        <v>44</v>
      </c>
      <c r="W26" s="21" t="s">
        <v>45</v>
      </c>
      <c r="X26" s="21" t="s">
        <v>46</v>
      </c>
      <c r="Y26" s="21" t="s">
        <v>47</v>
      </c>
      <c r="Z26" s="21" t="s">
        <v>48</v>
      </c>
      <c r="AA26" s="22" t="s">
        <v>49</v>
      </c>
    </row>
    <row r="27" spans="1:50" ht="52" customHeight="1" x14ac:dyDescent="0.2">
      <c r="A27" s="207"/>
      <c r="B27" s="207"/>
      <c r="C27" s="207"/>
      <c r="D27" s="207"/>
      <c r="E27" s="207"/>
      <c r="F27" s="3" t="s">
        <v>33</v>
      </c>
      <c r="G27" s="7">
        <v>0</v>
      </c>
      <c r="H27" s="8">
        <v>77</v>
      </c>
      <c r="I27" s="8">
        <v>64.000000000000028</v>
      </c>
      <c r="J27" s="8">
        <v>242</v>
      </c>
      <c r="K27" s="8">
        <v>183</v>
      </c>
      <c r="L27" s="8">
        <v>333</v>
      </c>
      <c r="M27" s="8">
        <v>28.000000000000007</v>
      </c>
      <c r="N27" s="8">
        <v>290</v>
      </c>
      <c r="O27" s="8">
        <v>280</v>
      </c>
      <c r="P27" s="8">
        <v>103</v>
      </c>
      <c r="Q27" s="8">
        <v>200</v>
      </c>
      <c r="R27" s="8">
        <v>405</v>
      </c>
      <c r="S27" s="8">
        <v>437</v>
      </c>
      <c r="T27" s="8">
        <v>360</v>
      </c>
      <c r="U27" s="8">
        <v>358</v>
      </c>
      <c r="V27" s="8">
        <v>150</v>
      </c>
      <c r="W27" s="8">
        <v>393</v>
      </c>
      <c r="X27" s="8">
        <v>315</v>
      </c>
      <c r="Y27" s="8">
        <v>390</v>
      </c>
      <c r="Z27" s="8">
        <v>380</v>
      </c>
      <c r="AA27" s="9">
        <v>370</v>
      </c>
      <c r="AC27" s="365"/>
      <c r="AD27" s="365"/>
      <c r="AE27" s="365"/>
      <c r="AF27" s="365"/>
      <c r="AG27" s="365"/>
      <c r="AH27" s="365"/>
      <c r="AI27" s="365"/>
      <c r="AJ27" s="365"/>
      <c r="AK27" s="365"/>
      <c r="AL27" s="365"/>
      <c r="AM27" s="365"/>
      <c r="AN27" s="365"/>
      <c r="AO27" s="365"/>
      <c r="AP27" s="365"/>
      <c r="AQ27" s="365"/>
      <c r="AR27" s="365"/>
      <c r="AS27" s="365"/>
      <c r="AT27" s="365"/>
      <c r="AU27" s="365"/>
      <c r="AV27" s="365"/>
      <c r="AW27" s="365"/>
      <c r="AX27" s="365"/>
    </row>
    <row r="28" spans="1:50" ht="47" x14ac:dyDescent="0.2">
      <c r="F28" s="4" t="s">
        <v>34</v>
      </c>
      <c r="G28" s="8">
        <v>0</v>
      </c>
      <c r="H28" s="7">
        <v>0</v>
      </c>
      <c r="I28" s="8">
        <v>101.00000000000001</v>
      </c>
      <c r="J28" s="8">
        <v>165</v>
      </c>
      <c r="K28" s="8">
        <v>106.00000000000001</v>
      </c>
      <c r="L28" s="8">
        <v>256</v>
      </c>
      <c r="M28" s="8">
        <v>88.999999999999986</v>
      </c>
      <c r="N28" s="8">
        <v>213</v>
      </c>
      <c r="O28" s="8">
        <v>203</v>
      </c>
      <c r="P28" s="8">
        <v>66.000000000000014</v>
      </c>
      <c r="Q28" s="8">
        <v>123</v>
      </c>
      <c r="R28" s="8">
        <v>328</v>
      </c>
      <c r="S28" s="8">
        <v>360</v>
      </c>
      <c r="T28" s="8">
        <v>283</v>
      </c>
      <c r="U28" s="8">
        <v>281</v>
      </c>
      <c r="V28" s="8">
        <v>73</v>
      </c>
      <c r="W28" s="8">
        <v>316</v>
      </c>
      <c r="X28" s="8">
        <v>238</v>
      </c>
      <c r="Y28" s="8">
        <v>313</v>
      </c>
      <c r="Z28" s="8">
        <v>303</v>
      </c>
      <c r="AA28" s="9">
        <v>293</v>
      </c>
      <c r="AC28" s="365"/>
      <c r="AD28" s="365"/>
      <c r="AE28" s="365"/>
      <c r="AF28" s="365"/>
      <c r="AG28" s="365"/>
      <c r="AH28" s="365"/>
      <c r="AI28" s="365"/>
      <c r="AJ28" s="365"/>
      <c r="AK28" s="365"/>
      <c r="AL28" s="365"/>
      <c r="AM28" s="365"/>
      <c r="AN28" s="365"/>
      <c r="AO28" s="365"/>
      <c r="AP28" s="365"/>
      <c r="AQ28" s="365"/>
      <c r="AR28" s="365"/>
      <c r="AS28" s="365"/>
      <c r="AT28" s="365"/>
      <c r="AU28" s="365"/>
      <c r="AV28" s="365"/>
      <c r="AW28" s="365"/>
    </row>
    <row r="29" spans="1:50" ht="47" x14ac:dyDescent="0.2">
      <c r="F29" s="4" t="s">
        <v>35</v>
      </c>
      <c r="G29" s="8">
        <v>0</v>
      </c>
      <c r="H29" s="8">
        <v>0</v>
      </c>
      <c r="I29" s="7">
        <v>0</v>
      </c>
      <c r="J29" s="8">
        <v>222.00000000000003</v>
      </c>
      <c r="K29" s="8">
        <v>171</v>
      </c>
      <c r="L29" s="8">
        <v>317</v>
      </c>
      <c r="M29" s="8">
        <v>36.000000000000014</v>
      </c>
      <c r="N29" s="8">
        <v>274</v>
      </c>
      <c r="O29" s="8">
        <v>260.00000000000006</v>
      </c>
      <c r="P29" s="8">
        <v>167.00000000000003</v>
      </c>
      <c r="Q29" s="8">
        <v>180.00000000000003</v>
      </c>
      <c r="R29" s="8">
        <v>385</v>
      </c>
      <c r="S29" s="8">
        <v>417</v>
      </c>
      <c r="T29" s="8">
        <v>340</v>
      </c>
      <c r="U29" s="8">
        <v>338.00000000000006</v>
      </c>
      <c r="V29" s="8">
        <v>130.00000000000003</v>
      </c>
      <c r="W29" s="8">
        <v>373.00000000000006</v>
      </c>
      <c r="X29" s="8">
        <v>295.00000000000006</v>
      </c>
      <c r="Y29" s="8">
        <v>370</v>
      </c>
      <c r="Z29" s="8">
        <v>360</v>
      </c>
      <c r="AA29" s="9">
        <v>350</v>
      </c>
      <c r="AC29" s="365"/>
      <c r="AD29" s="365"/>
      <c r="AE29" s="365"/>
      <c r="AF29" s="365"/>
      <c r="AG29" s="365"/>
      <c r="AH29" s="365"/>
      <c r="AI29" s="365"/>
      <c r="AJ29" s="365"/>
      <c r="AK29" s="365"/>
      <c r="AL29" s="365"/>
      <c r="AM29" s="365"/>
      <c r="AN29" s="365"/>
      <c r="AO29" s="365"/>
      <c r="AP29" s="365"/>
      <c r="AQ29" s="365"/>
      <c r="AR29" s="365"/>
      <c r="AS29" s="365"/>
      <c r="AT29" s="365"/>
      <c r="AU29" s="365"/>
      <c r="AV29" s="365"/>
      <c r="AW29" s="365"/>
    </row>
    <row r="30" spans="1:50" ht="47" customHeight="1" x14ac:dyDescent="0.2">
      <c r="F30" s="4" t="s">
        <v>36</v>
      </c>
      <c r="G30" s="8">
        <v>0</v>
      </c>
      <c r="H30" s="10">
        <v>0</v>
      </c>
      <c r="I30" s="8">
        <v>0</v>
      </c>
      <c r="J30" s="7">
        <v>0</v>
      </c>
      <c r="K30" s="8">
        <v>105</v>
      </c>
      <c r="L30" s="8">
        <v>251</v>
      </c>
      <c r="M30" s="8">
        <v>202</v>
      </c>
      <c r="N30" s="8">
        <v>208</v>
      </c>
      <c r="O30" s="8">
        <v>178</v>
      </c>
      <c r="P30" s="8">
        <v>189</v>
      </c>
      <c r="Q30" s="8">
        <v>41.999999999999993</v>
      </c>
      <c r="R30" s="8">
        <v>253</v>
      </c>
      <c r="S30" s="8">
        <v>225</v>
      </c>
      <c r="T30" s="8">
        <v>198</v>
      </c>
      <c r="U30" s="8">
        <v>116.00000000000001</v>
      </c>
      <c r="V30" s="8">
        <v>92</v>
      </c>
      <c r="W30" s="8">
        <v>235</v>
      </c>
      <c r="X30" s="8">
        <v>163</v>
      </c>
      <c r="Y30" s="8">
        <v>178</v>
      </c>
      <c r="Z30" s="8">
        <v>138</v>
      </c>
      <c r="AA30" s="9">
        <v>128</v>
      </c>
      <c r="AC30" s="365"/>
      <c r="AD30" s="365"/>
      <c r="AE30" s="365"/>
      <c r="AF30" s="365"/>
      <c r="AG30" s="365"/>
      <c r="AH30" s="365"/>
      <c r="AI30" s="365"/>
      <c r="AJ30" s="365"/>
      <c r="AK30" s="365"/>
      <c r="AL30" s="365"/>
      <c r="AM30" s="365"/>
      <c r="AN30" s="365"/>
      <c r="AO30" s="365"/>
      <c r="AP30" s="365"/>
      <c r="AQ30" s="365"/>
      <c r="AR30" s="365"/>
      <c r="AS30" s="365"/>
      <c r="AT30" s="365"/>
      <c r="AU30" s="365"/>
      <c r="AV30" s="365"/>
      <c r="AW30" s="365"/>
    </row>
    <row r="31" spans="1:50" ht="47" customHeight="1" x14ac:dyDescent="0.2">
      <c r="F31" s="4" t="s">
        <v>37</v>
      </c>
      <c r="G31" s="8">
        <v>0</v>
      </c>
      <c r="H31" s="8">
        <v>0</v>
      </c>
      <c r="I31" s="8">
        <v>0</v>
      </c>
      <c r="J31" s="8">
        <v>0</v>
      </c>
      <c r="K31" s="7">
        <v>0</v>
      </c>
      <c r="L31" s="8">
        <v>150</v>
      </c>
      <c r="M31" s="8">
        <v>195</v>
      </c>
      <c r="N31" s="8">
        <v>107</v>
      </c>
      <c r="O31" s="8">
        <v>97</v>
      </c>
      <c r="P31" s="8">
        <v>130</v>
      </c>
      <c r="Q31" s="8">
        <v>77</v>
      </c>
      <c r="R31" s="8">
        <v>222</v>
      </c>
      <c r="S31" s="8">
        <v>254</v>
      </c>
      <c r="T31" s="8">
        <v>177</v>
      </c>
      <c r="U31" s="8">
        <v>175</v>
      </c>
      <c r="V31" s="8">
        <v>113</v>
      </c>
      <c r="W31" s="8">
        <v>210</v>
      </c>
      <c r="X31" s="8">
        <v>132</v>
      </c>
      <c r="Y31" s="8">
        <v>207</v>
      </c>
      <c r="Z31" s="8">
        <v>197</v>
      </c>
      <c r="AA31" s="9">
        <v>187</v>
      </c>
      <c r="AC31" s="365"/>
      <c r="AD31" s="365"/>
      <c r="AE31" s="365"/>
      <c r="AF31" s="365"/>
      <c r="AG31" s="365"/>
      <c r="AH31" s="365"/>
      <c r="AI31" s="365"/>
      <c r="AJ31" s="365"/>
      <c r="AK31" s="365"/>
      <c r="AL31" s="365"/>
      <c r="AM31" s="365"/>
      <c r="AN31" s="365"/>
      <c r="AO31" s="365"/>
      <c r="AP31" s="365"/>
      <c r="AQ31" s="365"/>
      <c r="AR31" s="365"/>
      <c r="AS31" s="365"/>
      <c r="AT31" s="365"/>
      <c r="AU31" s="365"/>
      <c r="AV31" s="365"/>
      <c r="AW31" s="365"/>
    </row>
    <row r="32" spans="1:50" ht="47" customHeight="1" x14ac:dyDescent="0.2">
      <c r="F32" s="4" t="s">
        <v>38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7">
        <v>0</v>
      </c>
      <c r="M32" s="8">
        <v>345</v>
      </c>
      <c r="N32" s="8">
        <v>43</v>
      </c>
      <c r="O32" s="8">
        <v>73</v>
      </c>
      <c r="P32" s="8">
        <v>280</v>
      </c>
      <c r="Q32" s="8">
        <v>223</v>
      </c>
      <c r="R32" s="8">
        <v>72</v>
      </c>
      <c r="S32" s="8">
        <v>104</v>
      </c>
      <c r="T32" s="8">
        <v>53</v>
      </c>
      <c r="U32" s="8">
        <v>145</v>
      </c>
      <c r="V32" s="8">
        <v>259</v>
      </c>
      <c r="W32" s="8">
        <v>60.000000000000007</v>
      </c>
      <c r="X32" s="8">
        <v>88</v>
      </c>
      <c r="Y32" s="8">
        <v>73</v>
      </c>
      <c r="Z32" s="8">
        <v>143</v>
      </c>
      <c r="AA32" s="9">
        <v>223</v>
      </c>
      <c r="AC32" s="365"/>
      <c r="AD32" s="365"/>
      <c r="AE32" s="365"/>
      <c r="AF32" s="365"/>
      <c r="AG32" s="365"/>
      <c r="AH32" s="365"/>
      <c r="AI32" s="365"/>
      <c r="AJ32" s="365"/>
      <c r="AK32" s="365"/>
      <c r="AL32" s="365"/>
      <c r="AM32" s="365"/>
      <c r="AN32" s="365"/>
      <c r="AO32" s="365"/>
      <c r="AP32" s="365"/>
      <c r="AQ32" s="365"/>
      <c r="AR32" s="365"/>
      <c r="AS32" s="365"/>
      <c r="AT32" s="365"/>
      <c r="AU32" s="365"/>
      <c r="AV32" s="365"/>
      <c r="AW32" s="365"/>
    </row>
    <row r="33" spans="6:49" ht="47" customHeight="1" x14ac:dyDescent="0.2">
      <c r="F33" s="3" t="s">
        <v>29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7">
        <v>0</v>
      </c>
      <c r="N33" s="8">
        <v>302</v>
      </c>
      <c r="O33" s="8">
        <v>292</v>
      </c>
      <c r="P33" s="8">
        <v>131</v>
      </c>
      <c r="Q33" s="8">
        <v>212</v>
      </c>
      <c r="R33" s="8">
        <v>417</v>
      </c>
      <c r="S33" s="8">
        <v>449.00000000000006</v>
      </c>
      <c r="T33" s="8">
        <v>372</v>
      </c>
      <c r="U33" s="8">
        <v>370</v>
      </c>
      <c r="V33" s="8">
        <v>162</v>
      </c>
      <c r="W33" s="8">
        <v>405</v>
      </c>
      <c r="X33" s="8">
        <v>327</v>
      </c>
      <c r="Y33" s="8">
        <v>402</v>
      </c>
      <c r="Z33" s="8">
        <v>392</v>
      </c>
      <c r="AA33" s="9">
        <v>382</v>
      </c>
      <c r="AC33" s="365"/>
      <c r="AD33" s="365"/>
      <c r="AE33" s="365"/>
      <c r="AF33" s="365"/>
      <c r="AG33" s="365"/>
      <c r="AH33" s="365"/>
      <c r="AI33" s="365"/>
      <c r="AJ33" s="365"/>
      <c r="AK33" s="365"/>
      <c r="AL33" s="365"/>
      <c r="AM33" s="365"/>
      <c r="AN33" s="365"/>
      <c r="AO33" s="365"/>
      <c r="AP33" s="365"/>
      <c r="AQ33" s="365"/>
      <c r="AR33" s="365"/>
      <c r="AS33" s="365"/>
      <c r="AT33" s="365"/>
      <c r="AU33" s="365"/>
      <c r="AV33" s="365"/>
      <c r="AW33" s="365"/>
    </row>
    <row r="34" spans="6:49" ht="47" customHeight="1" x14ac:dyDescent="0.2">
      <c r="F34" s="3" t="s">
        <v>39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7">
        <v>0</v>
      </c>
      <c r="O34" s="8">
        <v>30</v>
      </c>
      <c r="P34" s="8">
        <v>237</v>
      </c>
      <c r="Q34" s="8">
        <v>180</v>
      </c>
      <c r="R34" s="8">
        <v>115</v>
      </c>
      <c r="S34" s="8">
        <v>147</v>
      </c>
      <c r="T34" s="8">
        <v>70</v>
      </c>
      <c r="U34" s="8">
        <v>102</v>
      </c>
      <c r="V34" s="8">
        <v>216</v>
      </c>
      <c r="W34" s="8">
        <v>103</v>
      </c>
      <c r="X34" s="8">
        <v>45</v>
      </c>
      <c r="Y34" s="8">
        <v>100</v>
      </c>
      <c r="Z34" s="8">
        <v>100</v>
      </c>
      <c r="AA34" s="9">
        <v>180</v>
      </c>
      <c r="AC34" s="365"/>
      <c r="AD34" s="365"/>
      <c r="AE34" s="365"/>
      <c r="AF34" s="365"/>
      <c r="AG34" s="365"/>
      <c r="AH34" s="365"/>
      <c r="AI34" s="365"/>
      <c r="AJ34" s="365"/>
      <c r="AK34" s="365"/>
      <c r="AL34" s="365"/>
      <c r="AM34" s="365"/>
      <c r="AN34" s="365"/>
      <c r="AO34" s="365"/>
      <c r="AP34" s="365"/>
      <c r="AQ34" s="365"/>
      <c r="AR34" s="365"/>
      <c r="AS34" s="365"/>
      <c r="AT34" s="365"/>
      <c r="AU34" s="365"/>
      <c r="AV34" s="365"/>
      <c r="AW34" s="365"/>
    </row>
    <row r="35" spans="6:49" ht="47" customHeight="1" x14ac:dyDescent="0.2">
      <c r="F35" s="3" t="s">
        <v>40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7">
        <v>0</v>
      </c>
      <c r="P35" s="8">
        <v>227</v>
      </c>
      <c r="Q35" s="8">
        <v>150</v>
      </c>
      <c r="R35" s="8">
        <v>125</v>
      </c>
      <c r="S35" s="8">
        <v>157</v>
      </c>
      <c r="T35" s="8">
        <v>80</v>
      </c>
      <c r="U35" s="8">
        <v>78</v>
      </c>
      <c r="V35" s="8">
        <v>186</v>
      </c>
      <c r="W35" s="8">
        <v>113</v>
      </c>
      <c r="X35" s="8">
        <v>35</v>
      </c>
      <c r="Y35" s="8">
        <v>110</v>
      </c>
      <c r="Z35" s="8">
        <v>100</v>
      </c>
      <c r="AA35" s="9">
        <v>150</v>
      </c>
      <c r="AC35" s="365"/>
      <c r="AD35" s="365"/>
      <c r="AE35" s="365"/>
      <c r="AF35" s="365"/>
      <c r="AG35" s="365"/>
      <c r="AH35" s="365"/>
      <c r="AI35" s="365"/>
      <c r="AJ35" s="365"/>
      <c r="AK35" s="365"/>
      <c r="AL35" s="365"/>
      <c r="AM35" s="365"/>
      <c r="AN35" s="365"/>
      <c r="AO35" s="365"/>
      <c r="AP35" s="365"/>
      <c r="AQ35" s="365"/>
      <c r="AR35" s="365"/>
      <c r="AS35" s="365"/>
      <c r="AT35" s="365"/>
      <c r="AU35" s="365"/>
      <c r="AV35" s="365"/>
      <c r="AW35" s="365"/>
    </row>
    <row r="36" spans="6:49" ht="47" customHeight="1" x14ac:dyDescent="0.2">
      <c r="F36" s="3" t="s">
        <v>28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7">
        <v>0</v>
      </c>
      <c r="Q36" s="8">
        <v>35</v>
      </c>
      <c r="R36" s="8">
        <v>260</v>
      </c>
      <c r="S36" s="8">
        <v>272</v>
      </c>
      <c r="T36" s="8">
        <v>205</v>
      </c>
      <c r="U36" s="8">
        <v>193</v>
      </c>
      <c r="V36" s="8">
        <v>15</v>
      </c>
      <c r="W36" s="8">
        <v>242</v>
      </c>
      <c r="X36" s="8">
        <v>170</v>
      </c>
      <c r="Y36" s="8">
        <v>225</v>
      </c>
      <c r="Z36" s="8">
        <v>215</v>
      </c>
      <c r="AA36" s="9">
        <v>205</v>
      </c>
      <c r="AC36" s="365"/>
      <c r="AD36" s="365"/>
      <c r="AE36" s="365"/>
      <c r="AF36" s="365"/>
      <c r="AG36" s="365"/>
      <c r="AH36" s="365"/>
      <c r="AI36" s="365"/>
      <c r="AJ36" s="365"/>
      <c r="AK36" s="365"/>
      <c r="AL36" s="365"/>
      <c r="AM36" s="365"/>
      <c r="AN36" s="365"/>
      <c r="AO36" s="365"/>
      <c r="AP36" s="365"/>
      <c r="AQ36" s="365"/>
      <c r="AR36" s="365"/>
      <c r="AS36" s="365"/>
      <c r="AT36" s="365"/>
      <c r="AU36" s="365"/>
      <c r="AV36" s="365"/>
      <c r="AW36" s="365"/>
    </row>
    <row r="37" spans="6:49" ht="47" customHeight="1" x14ac:dyDescent="0.2">
      <c r="F37" s="3" t="s">
        <v>41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7">
        <v>0</v>
      </c>
      <c r="R37" s="8">
        <v>225</v>
      </c>
      <c r="S37" s="8">
        <v>237</v>
      </c>
      <c r="T37" s="8">
        <v>170</v>
      </c>
      <c r="U37" s="8">
        <v>158</v>
      </c>
      <c r="V37" s="8">
        <v>50</v>
      </c>
      <c r="W37" s="8">
        <v>207</v>
      </c>
      <c r="X37" s="8">
        <v>135</v>
      </c>
      <c r="Y37" s="8">
        <v>190</v>
      </c>
      <c r="Z37" s="8">
        <v>180</v>
      </c>
      <c r="AA37" s="9">
        <v>170</v>
      </c>
      <c r="AC37" s="365"/>
      <c r="AD37" s="365"/>
      <c r="AE37" s="365"/>
      <c r="AF37" s="365"/>
      <c r="AG37" s="365"/>
      <c r="AH37" s="365"/>
      <c r="AI37" s="365"/>
      <c r="AJ37" s="365"/>
      <c r="AK37" s="365"/>
      <c r="AL37" s="365"/>
      <c r="AM37" s="365"/>
      <c r="AN37" s="365"/>
      <c r="AO37" s="365"/>
      <c r="AP37" s="365"/>
      <c r="AQ37" s="365"/>
      <c r="AR37" s="365"/>
      <c r="AS37" s="365"/>
      <c r="AT37" s="365"/>
      <c r="AU37" s="365"/>
      <c r="AV37" s="365"/>
      <c r="AW37" s="365"/>
    </row>
    <row r="38" spans="6:49" ht="47" customHeight="1" x14ac:dyDescent="0.2">
      <c r="F38" s="3" t="s">
        <v>30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7">
        <v>0</v>
      </c>
      <c r="S38" s="8">
        <v>32</v>
      </c>
      <c r="T38" s="8">
        <v>55</v>
      </c>
      <c r="U38" s="8">
        <v>147</v>
      </c>
      <c r="V38" s="8">
        <v>261</v>
      </c>
      <c r="W38" s="8">
        <v>18.000000000000007</v>
      </c>
      <c r="X38" s="8">
        <v>280</v>
      </c>
      <c r="Y38" s="8">
        <v>75</v>
      </c>
      <c r="Z38" s="8">
        <v>145</v>
      </c>
      <c r="AA38" s="9">
        <v>225</v>
      </c>
      <c r="AC38" s="365"/>
      <c r="AD38" s="365"/>
      <c r="AE38" s="365"/>
      <c r="AF38" s="365"/>
      <c r="AG38" s="365"/>
      <c r="AH38" s="365"/>
      <c r="AI38" s="365"/>
      <c r="AJ38" s="365"/>
      <c r="AK38" s="365"/>
      <c r="AL38" s="365"/>
      <c r="AM38" s="365"/>
      <c r="AN38" s="365"/>
      <c r="AO38" s="365"/>
      <c r="AP38" s="365"/>
      <c r="AQ38" s="365"/>
      <c r="AR38" s="365"/>
      <c r="AS38" s="365"/>
      <c r="AT38" s="365"/>
      <c r="AU38" s="365"/>
      <c r="AV38" s="365"/>
      <c r="AW38" s="365"/>
    </row>
    <row r="39" spans="6:49" ht="47" customHeight="1" x14ac:dyDescent="0.2">
      <c r="F39" s="3" t="s">
        <v>42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7">
        <v>0</v>
      </c>
      <c r="T39" s="8">
        <v>77</v>
      </c>
      <c r="U39" s="8">
        <v>118.99999999999999</v>
      </c>
      <c r="V39" s="8">
        <v>287</v>
      </c>
      <c r="W39" s="8">
        <v>43.999999999999993</v>
      </c>
      <c r="X39" s="8">
        <v>122</v>
      </c>
      <c r="Y39" s="8">
        <v>47</v>
      </c>
      <c r="Z39" s="8">
        <v>117</v>
      </c>
      <c r="AA39" s="9">
        <v>197</v>
      </c>
      <c r="AC39" s="365"/>
      <c r="AD39" s="365"/>
      <c r="AE39" s="365"/>
      <c r="AF39" s="365"/>
      <c r="AG39" s="365"/>
      <c r="AH39" s="365"/>
      <c r="AI39" s="365"/>
      <c r="AJ39" s="365"/>
      <c r="AK39" s="365"/>
      <c r="AL39" s="365"/>
      <c r="AM39" s="365"/>
      <c r="AN39" s="365"/>
      <c r="AO39" s="365"/>
      <c r="AP39" s="365"/>
      <c r="AQ39" s="365"/>
      <c r="AR39" s="365"/>
      <c r="AS39" s="365"/>
      <c r="AT39" s="365"/>
      <c r="AU39" s="365"/>
      <c r="AV39" s="365"/>
      <c r="AW39" s="365"/>
    </row>
    <row r="40" spans="6:49" ht="47" customHeight="1" x14ac:dyDescent="0.2">
      <c r="F40" s="3" t="s">
        <v>31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7">
        <v>0</v>
      </c>
      <c r="U40" s="8">
        <v>92</v>
      </c>
      <c r="V40" s="8">
        <v>210</v>
      </c>
      <c r="W40" s="8">
        <v>36.999999999999993</v>
      </c>
      <c r="X40" s="8">
        <v>45</v>
      </c>
      <c r="Y40" s="8">
        <v>30</v>
      </c>
      <c r="Z40" s="8">
        <v>90</v>
      </c>
      <c r="AA40" s="9">
        <v>170</v>
      </c>
      <c r="AC40" s="365"/>
      <c r="AD40" s="365"/>
      <c r="AE40" s="365"/>
      <c r="AF40" s="365"/>
      <c r="AG40" s="365"/>
      <c r="AH40" s="365"/>
      <c r="AI40" s="365"/>
      <c r="AJ40" s="365"/>
      <c r="AK40" s="365"/>
      <c r="AL40" s="365"/>
      <c r="AM40" s="365"/>
      <c r="AN40" s="365"/>
      <c r="AO40" s="365"/>
      <c r="AP40" s="365"/>
      <c r="AQ40" s="365"/>
      <c r="AR40" s="365"/>
      <c r="AS40" s="365"/>
      <c r="AT40" s="365"/>
      <c r="AU40" s="365"/>
      <c r="AV40" s="365"/>
      <c r="AW40" s="365"/>
    </row>
    <row r="41" spans="6:49" ht="47" customHeight="1" x14ac:dyDescent="0.2">
      <c r="F41" s="3" t="s">
        <v>43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7">
        <v>0</v>
      </c>
      <c r="V41" s="8">
        <v>208</v>
      </c>
      <c r="W41" s="8">
        <v>129</v>
      </c>
      <c r="X41" s="8">
        <v>56.999999999999993</v>
      </c>
      <c r="Y41" s="8">
        <v>72</v>
      </c>
      <c r="Z41" s="8">
        <v>21.999999999999993</v>
      </c>
      <c r="AA41" s="9">
        <v>78</v>
      </c>
      <c r="AC41" s="365"/>
      <c r="AD41" s="365"/>
      <c r="AE41" s="365"/>
      <c r="AF41" s="365"/>
      <c r="AG41" s="365"/>
      <c r="AH41" s="365"/>
      <c r="AI41" s="365"/>
      <c r="AJ41" s="365"/>
      <c r="AK41" s="365"/>
      <c r="AL41" s="365"/>
      <c r="AM41" s="365"/>
      <c r="AN41" s="365"/>
      <c r="AO41" s="365"/>
      <c r="AP41" s="365"/>
      <c r="AQ41" s="365"/>
      <c r="AR41" s="365"/>
      <c r="AS41" s="365"/>
      <c r="AT41" s="365"/>
      <c r="AU41" s="365"/>
      <c r="AV41" s="365"/>
      <c r="AW41" s="365"/>
    </row>
    <row r="42" spans="6:49" ht="47" customHeight="1" x14ac:dyDescent="0.2">
      <c r="F42" s="3" t="s">
        <v>44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7">
        <v>0</v>
      </c>
      <c r="W42" s="8">
        <v>243</v>
      </c>
      <c r="X42" s="8">
        <v>171</v>
      </c>
      <c r="Y42" s="8">
        <v>240</v>
      </c>
      <c r="Z42" s="8">
        <v>230</v>
      </c>
      <c r="AA42" s="9">
        <v>220</v>
      </c>
      <c r="AC42" s="365"/>
      <c r="AD42" s="365"/>
      <c r="AE42" s="365"/>
      <c r="AF42" s="365"/>
      <c r="AG42" s="365"/>
      <c r="AH42" s="365"/>
      <c r="AI42" s="365"/>
      <c r="AJ42" s="365"/>
      <c r="AK42" s="365"/>
      <c r="AL42" s="365"/>
      <c r="AM42" s="365"/>
      <c r="AN42" s="365"/>
      <c r="AO42" s="365"/>
      <c r="AP42" s="365"/>
      <c r="AQ42" s="365"/>
      <c r="AR42" s="365"/>
      <c r="AS42" s="365"/>
      <c r="AT42" s="365"/>
      <c r="AU42" s="365"/>
      <c r="AV42" s="365"/>
      <c r="AW42" s="365"/>
    </row>
    <row r="43" spans="6:49" ht="47" customHeight="1" x14ac:dyDescent="0.2">
      <c r="F43" s="3" t="s">
        <v>45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7">
        <v>0</v>
      </c>
      <c r="X43" s="8">
        <v>78</v>
      </c>
      <c r="Y43" s="8">
        <v>56.999999999999993</v>
      </c>
      <c r="Z43" s="8">
        <v>127</v>
      </c>
      <c r="AA43" s="9">
        <v>207</v>
      </c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365"/>
      <c r="AT43" s="365"/>
      <c r="AU43" s="365"/>
      <c r="AV43" s="365"/>
      <c r="AW43" s="365"/>
    </row>
    <row r="44" spans="6:49" ht="47" customHeight="1" x14ac:dyDescent="0.2">
      <c r="F44" s="3" t="s">
        <v>46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7">
        <v>0</v>
      </c>
      <c r="Y44" s="8">
        <v>75</v>
      </c>
      <c r="Z44" s="8">
        <v>65</v>
      </c>
      <c r="AA44" s="9">
        <v>135</v>
      </c>
      <c r="AC44" s="365"/>
      <c r="AD44" s="365"/>
      <c r="AE44" s="365"/>
      <c r="AF44" s="365"/>
      <c r="AG44" s="365"/>
      <c r="AH44" s="365"/>
      <c r="AI44" s="365"/>
      <c r="AJ44" s="365"/>
      <c r="AK44" s="365"/>
      <c r="AL44" s="365"/>
      <c r="AM44" s="365"/>
      <c r="AN44" s="365"/>
      <c r="AO44" s="365"/>
      <c r="AP44" s="365"/>
      <c r="AQ44" s="365"/>
      <c r="AR44" s="365"/>
      <c r="AS44" s="365"/>
      <c r="AT44" s="365"/>
      <c r="AU44" s="365"/>
      <c r="AV44" s="365"/>
      <c r="AW44" s="365"/>
    </row>
    <row r="45" spans="6:49" ht="47" customHeight="1" x14ac:dyDescent="0.2">
      <c r="F45" s="3" t="s">
        <v>47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7">
        <v>0</v>
      </c>
      <c r="Z45" s="8">
        <v>70</v>
      </c>
      <c r="AA45" s="9">
        <v>150</v>
      </c>
      <c r="AC45" s="365"/>
      <c r="AD45" s="365"/>
      <c r="AE45" s="365"/>
      <c r="AF45" s="365"/>
      <c r="AG45" s="365"/>
      <c r="AH45" s="365"/>
      <c r="AI45" s="365"/>
      <c r="AJ45" s="365"/>
      <c r="AK45" s="365"/>
      <c r="AL45" s="365"/>
      <c r="AM45" s="365"/>
      <c r="AN45" s="365"/>
      <c r="AO45" s="365"/>
      <c r="AP45" s="365"/>
      <c r="AQ45" s="365"/>
      <c r="AR45" s="365"/>
      <c r="AS45" s="365"/>
      <c r="AT45" s="365"/>
      <c r="AU45" s="365"/>
      <c r="AV45" s="365"/>
      <c r="AW45" s="365"/>
    </row>
    <row r="46" spans="6:49" ht="47" customHeight="1" x14ac:dyDescent="0.2">
      <c r="F46" s="3" t="s">
        <v>48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7">
        <v>0</v>
      </c>
      <c r="AA46" s="9">
        <v>80</v>
      </c>
      <c r="AC46" s="365"/>
      <c r="AD46" s="365"/>
      <c r="AE46" s="365"/>
      <c r="AF46" s="365"/>
      <c r="AG46" s="365"/>
      <c r="AH46" s="365"/>
      <c r="AI46" s="365"/>
      <c r="AJ46" s="365"/>
      <c r="AK46" s="365"/>
      <c r="AL46" s="365"/>
      <c r="AM46" s="365"/>
      <c r="AN46" s="365"/>
      <c r="AO46" s="365"/>
      <c r="AP46" s="365"/>
      <c r="AQ46" s="365"/>
      <c r="AR46" s="365"/>
      <c r="AS46" s="365"/>
      <c r="AT46" s="365"/>
      <c r="AU46" s="365"/>
      <c r="AV46" s="365"/>
      <c r="AW46" s="365"/>
    </row>
    <row r="47" spans="6:49" ht="47" customHeight="1" thickBot="1" x14ac:dyDescent="0.25">
      <c r="F47" s="5" t="s">
        <v>49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2">
        <v>0</v>
      </c>
      <c r="AC47" s="365"/>
      <c r="AD47" s="365"/>
      <c r="AE47" s="365"/>
      <c r="AF47" s="365"/>
      <c r="AG47" s="365"/>
      <c r="AH47" s="365"/>
      <c r="AI47" s="365"/>
      <c r="AJ47" s="365"/>
      <c r="AK47" s="365"/>
      <c r="AL47" s="365"/>
      <c r="AM47" s="365"/>
      <c r="AN47" s="365"/>
      <c r="AO47" s="365"/>
      <c r="AP47" s="365"/>
      <c r="AQ47" s="365"/>
      <c r="AR47" s="365"/>
      <c r="AS47" s="365"/>
      <c r="AT47" s="365"/>
      <c r="AU47" s="365"/>
      <c r="AV47" s="365"/>
      <c r="AW47" s="365"/>
    </row>
    <row r="48" spans="6:49" ht="47" customHeight="1" x14ac:dyDescent="0.2">
      <c r="AC48" s="365"/>
    </row>
    <row r="49" spans="6:27" ht="47" customHeight="1" thickBot="1" x14ac:dyDescent="0.25"/>
    <row r="50" spans="6:27" ht="47" customHeight="1" thickBot="1" x14ac:dyDescent="0.6">
      <c r="F50" s="333" t="s">
        <v>111</v>
      </c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7"/>
    </row>
    <row r="51" spans="6:27" ht="84" x14ac:dyDescent="0.2">
      <c r="F51" s="6" t="s">
        <v>32</v>
      </c>
      <c r="G51" s="21" t="s">
        <v>33</v>
      </c>
      <c r="H51" s="1" t="s">
        <v>34</v>
      </c>
      <c r="I51" s="1" t="s">
        <v>35</v>
      </c>
      <c r="J51" s="1" t="s">
        <v>36</v>
      </c>
      <c r="K51" s="1" t="s">
        <v>37</v>
      </c>
      <c r="L51" s="1" t="s">
        <v>38</v>
      </c>
      <c r="M51" s="21" t="s">
        <v>29</v>
      </c>
      <c r="N51" s="21" t="s">
        <v>39</v>
      </c>
      <c r="O51" s="21" t="s">
        <v>40</v>
      </c>
      <c r="P51" s="21" t="s">
        <v>28</v>
      </c>
      <c r="Q51" s="21" t="s">
        <v>41</v>
      </c>
      <c r="R51" s="21" t="s">
        <v>30</v>
      </c>
      <c r="S51" s="21" t="s">
        <v>42</v>
      </c>
      <c r="T51" s="21" t="s">
        <v>31</v>
      </c>
      <c r="U51" s="21" t="s">
        <v>43</v>
      </c>
      <c r="V51" s="21" t="s">
        <v>44</v>
      </c>
      <c r="W51" s="21" t="s">
        <v>45</v>
      </c>
      <c r="X51" s="21" t="s">
        <v>46</v>
      </c>
      <c r="Y51" s="21" t="s">
        <v>47</v>
      </c>
      <c r="Z51" s="21" t="s">
        <v>48</v>
      </c>
      <c r="AA51" s="22" t="s">
        <v>49</v>
      </c>
    </row>
    <row r="52" spans="6:27" ht="47" customHeight="1" x14ac:dyDescent="0.2">
      <c r="F52" s="3" t="s">
        <v>33</v>
      </c>
      <c r="G52" s="7">
        <v>0</v>
      </c>
      <c r="H52" s="8">
        <v>140</v>
      </c>
      <c r="I52" s="8">
        <v>196</v>
      </c>
      <c r="J52" s="8">
        <v>30</v>
      </c>
      <c r="K52" s="8">
        <v>0</v>
      </c>
      <c r="L52" s="8">
        <v>0</v>
      </c>
      <c r="M52" s="8">
        <v>60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16</v>
      </c>
      <c r="T52" s="8">
        <v>0</v>
      </c>
      <c r="U52" s="8">
        <v>0</v>
      </c>
      <c r="V52" s="8">
        <v>0</v>
      </c>
      <c r="W52" s="8">
        <v>0</v>
      </c>
      <c r="X52" s="8">
        <v>22</v>
      </c>
      <c r="Y52" s="8">
        <v>0</v>
      </c>
      <c r="Z52" s="8">
        <v>0</v>
      </c>
      <c r="AA52" s="9">
        <v>0</v>
      </c>
    </row>
    <row r="53" spans="6:27" ht="47" customHeight="1" x14ac:dyDescent="0.2">
      <c r="F53" s="4" t="s">
        <v>34</v>
      </c>
      <c r="G53" s="8"/>
      <c r="H53" s="7">
        <v>0</v>
      </c>
      <c r="I53" s="8">
        <v>180</v>
      </c>
      <c r="J53" s="8">
        <v>52</v>
      </c>
      <c r="K53" s="8">
        <v>100</v>
      </c>
      <c r="L53" s="8">
        <v>30</v>
      </c>
      <c r="M53" s="8">
        <v>48</v>
      </c>
      <c r="N53" s="8">
        <v>34</v>
      </c>
      <c r="O53" s="8">
        <v>18</v>
      </c>
      <c r="P53" s="8">
        <v>62</v>
      </c>
      <c r="Q53" s="8">
        <v>0</v>
      </c>
      <c r="R53" s="8">
        <v>0</v>
      </c>
      <c r="S53" s="8">
        <v>0</v>
      </c>
      <c r="T53" s="8">
        <v>0</v>
      </c>
      <c r="U53" s="8">
        <v>24</v>
      </c>
      <c r="V53" s="8">
        <v>24</v>
      </c>
      <c r="W53" s="8">
        <v>80</v>
      </c>
      <c r="X53" s="8">
        <v>60</v>
      </c>
      <c r="Y53" s="8">
        <v>10</v>
      </c>
      <c r="Z53" s="8">
        <v>24</v>
      </c>
      <c r="AA53" s="9">
        <v>8</v>
      </c>
    </row>
    <row r="54" spans="6:27" ht="47" customHeight="1" x14ac:dyDescent="0.2">
      <c r="F54" s="4" t="s">
        <v>35</v>
      </c>
      <c r="G54" s="8"/>
      <c r="H54" s="8"/>
      <c r="I54" s="7">
        <v>0</v>
      </c>
      <c r="J54" s="8">
        <v>60</v>
      </c>
      <c r="K54" s="8">
        <v>0</v>
      </c>
      <c r="L54" s="8">
        <v>18</v>
      </c>
      <c r="M54" s="8">
        <v>24</v>
      </c>
      <c r="N54" s="8">
        <v>10</v>
      </c>
      <c r="O54" s="8">
        <v>0</v>
      </c>
      <c r="P54" s="8">
        <v>38</v>
      </c>
      <c r="Q54" s="8">
        <v>72</v>
      </c>
      <c r="R54" s="8">
        <v>46</v>
      </c>
      <c r="S54" s="8">
        <v>16</v>
      </c>
      <c r="T54" s="8">
        <v>42</v>
      </c>
      <c r="U54" s="8">
        <v>24</v>
      </c>
      <c r="V54" s="8">
        <v>24</v>
      </c>
      <c r="W54" s="8">
        <v>18</v>
      </c>
      <c r="X54" s="8">
        <v>22</v>
      </c>
      <c r="Y54" s="8">
        <v>20</v>
      </c>
      <c r="Z54" s="8">
        <v>8</v>
      </c>
      <c r="AA54" s="9">
        <v>10</v>
      </c>
    </row>
    <row r="55" spans="6:27" ht="47" customHeight="1" x14ac:dyDescent="0.2">
      <c r="F55" s="4" t="s">
        <v>36</v>
      </c>
      <c r="G55" s="8"/>
      <c r="H55" s="10"/>
      <c r="I55" s="8"/>
      <c r="J55" s="7">
        <v>0</v>
      </c>
      <c r="K55" s="8">
        <v>68</v>
      </c>
      <c r="L55" s="8">
        <v>4</v>
      </c>
      <c r="M55" s="8">
        <v>64</v>
      </c>
      <c r="N55" s="8">
        <v>126</v>
      </c>
      <c r="O55" s="8">
        <v>44</v>
      </c>
      <c r="P55" s="8">
        <v>130</v>
      </c>
      <c r="Q55" s="8">
        <v>84</v>
      </c>
      <c r="R55" s="8">
        <v>96</v>
      </c>
      <c r="S55" s="8">
        <v>22</v>
      </c>
      <c r="T55" s="8">
        <v>118</v>
      </c>
      <c r="U55" s="8">
        <v>70</v>
      </c>
      <c r="V55" s="8">
        <v>70</v>
      </c>
      <c r="W55" s="8">
        <v>24</v>
      </c>
      <c r="X55" s="8">
        <v>100</v>
      </c>
      <c r="Y55" s="8">
        <v>0</v>
      </c>
      <c r="Z55" s="8">
        <v>0</v>
      </c>
      <c r="AA55" s="9">
        <v>0</v>
      </c>
    </row>
    <row r="56" spans="6:27" ht="47" customHeight="1" x14ac:dyDescent="0.2">
      <c r="F56" s="4" t="s">
        <v>37</v>
      </c>
      <c r="G56" s="8"/>
      <c r="H56" s="8"/>
      <c r="I56" s="8"/>
      <c r="J56" s="8"/>
      <c r="K56" s="7">
        <v>0</v>
      </c>
      <c r="L56" s="8">
        <v>52</v>
      </c>
      <c r="M56" s="8">
        <v>0</v>
      </c>
      <c r="N56" s="8">
        <v>0</v>
      </c>
      <c r="O56" s="8">
        <v>0</v>
      </c>
      <c r="P56" s="8">
        <v>0</v>
      </c>
      <c r="Q56" s="8">
        <v>26</v>
      </c>
      <c r="R56" s="8">
        <v>42</v>
      </c>
      <c r="S56" s="8">
        <v>24</v>
      </c>
      <c r="T56" s="8">
        <v>70</v>
      </c>
      <c r="U56" s="8">
        <v>6</v>
      </c>
      <c r="V56" s="8">
        <v>6</v>
      </c>
      <c r="W56" s="8">
        <v>92</v>
      </c>
      <c r="X56" s="8">
        <v>0</v>
      </c>
      <c r="Y56" s="8">
        <v>0</v>
      </c>
      <c r="Z56" s="8">
        <v>0</v>
      </c>
      <c r="AA56" s="9">
        <v>0</v>
      </c>
    </row>
    <row r="57" spans="6:27" ht="47" customHeight="1" x14ac:dyDescent="0.2">
      <c r="F57" s="4" t="s">
        <v>38</v>
      </c>
      <c r="G57" s="8"/>
      <c r="H57" s="8"/>
      <c r="I57" s="8"/>
      <c r="J57" s="8"/>
      <c r="K57" s="8"/>
      <c r="L57" s="7">
        <v>0</v>
      </c>
      <c r="M57" s="8">
        <v>0</v>
      </c>
      <c r="N57" s="8">
        <v>0</v>
      </c>
      <c r="O57" s="8">
        <v>0</v>
      </c>
      <c r="P57" s="8">
        <v>0</v>
      </c>
      <c r="Q57" s="8">
        <v>24</v>
      </c>
      <c r="R57" s="8">
        <v>42</v>
      </c>
      <c r="S57" s="8">
        <v>10</v>
      </c>
      <c r="T57" s="8">
        <v>24</v>
      </c>
      <c r="U57" s="8">
        <v>0</v>
      </c>
      <c r="V57" s="8">
        <v>16</v>
      </c>
      <c r="W57" s="8">
        <v>68</v>
      </c>
      <c r="X57" s="8">
        <v>0</v>
      </c>
      <c r="Y57" s="8">
        <v>0</v>
      </c>
      <c r="Z57" s="8">
        <v>0</v>
      </c>
      <c r="AA57" s="9">
        <v>0</v>
      </c>
    </row>
    <row r="58" spans="6:27" ht="47" customHeight="1" x14ac:dyDescent="0.2">
      <c r="F58" s="3" t="s">
        <v>29</v>
      </c>
      <c r="G58" s="8"/>
      <c r="H58" s="8"/>
      <c r="I58" s="8"/>
      <c r="J58" s="8"/>
      <c r="K58" s="8"/>
      <c r="L58" s="8"/>
      <c r="M58" s="7">
        <v>0</v>
      </c>
      <c r="N58" s="8">
        <v>0</v>
      </c>
      <c r="O58" s="8">
        <v>64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48</v>
      </c>
      <c r="W58" s="8">
        <v>22</v>
      </c>
      <c r="X58" s="8">
        <v>12</v>
      </c>
      <c r="Y58" s="8">
        <v>0</v>
      </c>
      <c r="Z58" s="8">
        <v>0</v>
      </c>
      <c r="AA58" s="9">
        <v>4</v>
      </c>
    </row>
    <row r="59" spans="6:27" ht="47" customHeight="1" x14ac:dyDescent="0.2">
      <c r="F59" s="3" t="s">
        <v>39</v>
      </c>
      <c r="G59" s="8"/>
      <c r="H59" s="8"/>
      <c r="I59" s="8"/>
      <c r="J59" s="8"/>
      <c r="K59" s="8"/>
      <c r="L59" s="8"/>
      <c r="M59" s="8"/>
      <c r="N59" s="7">
        <v>0</v>
      </c>
      <c r="O59" s="8">
        <v>108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64</v>
      </c>
      <c r="W59" s="8">
        <v>0</v>
      </c>
      <c r="X59" s="8">
        <v>112</v>
      </c>
      <c r="Y59" s="8">
        <v>0</v>
      </c>
      <c r="Z59" s="8">
        <v>0</v>
      </c>
      <c r="AA59" s="9">
        <v>6</v>
      </c>
    </row>
    <row r="60" spans="6:27" ht="47" customHeight="1" x14ac:dyDescent="0.2">
      <c r="F60" s="3" t="s">
        <v>40</v>
      </c>
      <c r="G60" s="8"/>
      <c r="H60" s="8"/>
      <c r="I60" s="8"/>
      <c r="J60" s="8"/>
      <c r="K60" s="8"/>
      <c r="L60" s="8"/>
      <c r="M60" s="8"/>
      <c r="N60" s="8"/>
      <c r="O60" s="7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8</v>
      </c>
      <c r="W60" s="8">
        <v>0</v>
      </c>
      <c r="X60" s="8">
        <v>6</v>
      </c>
      <c r="Y60" s="8">
        <v>0</v>
      </c>
      <c r="Z60" s="8">
        <v>0</v>
      </c>
      <c r="AA60" s="9">
        <v>0</v>
      </c>
    </row>
    <row r="61" spans="6:27" ht="47" customHeight="1" x14ac:dyDescent="0.2">
      <c r="F61" s="3" t="s">
        <v>28</v>
      </c>
      <c r="G61" s="8"/>
      <c r="H61" s="8"/>
      <c r="I61" s="8"/>
      <c r="J61" s="8"/>
      <c r="K61" s="8"/>
      <c r="L61" s="8"/>
      <c r="M61" s="8"/>
      <c r="N61" s="8"/>
      <c r="O61" s="8"/>
      <c r="P61" s="7">
        <v>0</v>
      </c>
      <c r="Q61" s="8">
        <v>12</v>
      </c>
      <c r="R61" s="8">
        <v>24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4</v>
      </c>
      <c r="Y61" s="8">
        <v>0</v>
      </c>
      <c r="Z61" s="8">
        <v>0</v>
      </c>
      <c r="AA61" s="9">
        <v>8</v>
      </c>
    </row>
    <row r="62" spans="6:27" ht="47" customHeight="1" x14ac:dyDescent="0.2">
      <c r="F62" s="3" t="s">
        <v>41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7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9">
        <v>6</v>
      </c>
    </row>
    <row r="63" spans="6:27" ht="47" customHeight="1" x14ac:dyDescent="0.2">
      <c r="F63" s="3" t="s">
        <v>30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7">
        <v>0</v>
      </c>
      <c r="S63" s="8">
        <v>0</v>
      </c>
      <c r="T63" s="8">
        <v>0</v>
      </c>
      <c r="U63" s="8">
        <v>0</v>
      </c>
      <c r="V63" s="8">
        <v>0</v>
      </c>
      <c r="W63" s="8">
        <v>22</v>
      </c>
      <c r="X63" s="8">
        <v>12</v>
      </c>
      <c r="Y63" s="8">
        <v>0</v>
      </c>
      <c r="Z63" s="8">
        <v>0</v>
      </c>
      <c r="AA63" s="9">
        <v>4</v>
      </c>
    </row>
    <row r="64" spans="6:27" ht="47" customHeight="1" x14ac:dyDescent="0.2">
      <c r="F64" s="3" t="s">
        <v>42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7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9">
        <v>6</v>
      </c>
    </row>
    <row r="65" spans="6:27" ht="47" customHeight="1" x14ac:dyDescent="0.2">
      <c r="F65" s="3" t="s">
        <v>31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7">
        <v>0</v>
      </c>
      <c r="U65" s="8">
        <v>0</v>
      </c>
      <c r="V65" s="8">
        <v>0</v>
      </c>
      <c r="W65" s="8">
        <v>112</v>
      </c>
      <c r="X65" s="8">
        <v>154</v>
      </c>
      <c r="Y65" s="8">
        <v>0</v>
      </c>
      <c r="Z65" s="8">
        <v>0</v>
      </c>
      <c r="AA65" s="9">
        <v>0</v>
      </c>
    </row>
    <row r="66" spans="6:27" ht="47" customHeight="1" x14ac:dyDescent="0.2">
      <c r="F66" s="3" t="s">
        <v>43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7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9">
        <v>0</v>
      </c>
    </row>
    <row r="67" spans="6:27" ht="47" customHeight="1" x14ac:dyDescent="0.2">
      <c r="F67" s="3" t="s">
        <v>44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7">
        <v>0</v>
      </c>
      <c r="W67" s="8">
        <v>0</v>
      </c>
      <c r="X67" s="8">
        <v>0</v>
      </c>
      <c r="Y67" s="8">
        <v>0</v>
      </c>
      <c r="Z67" s="8">
        <v>0</v>
      </c>
      <c r="AA67" s="9">
        <v>0</v>
      </c>
    </row>
    <row r="68" spans="6:27" ht="47" customHeight="1" x14ac:dyDescent="0.2">
      <c r="F68" s="3" t="s">
        <v>45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7">
        <v>0</v>
      </c>
      <c r="X68" s="8">
        <v>144</v>
      </c>
      <c r="Y68" s="8">
        <v>0</v>
      </c>
      <c r="Z68" s="8">
        <v>16</v>
      </c>
      <c r="AA68" s="9">
        <v>0</v>
      </c>
    </row>
    <row r="69" spans="6:27" ht="47" customHeight="1" x14ac:dyDescent="0.2">
      <c r="F69" s="3" t="s">
        <v>46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">
        <v>0</v>
      </c>
      <c r="Y69" s="8">
        <v>0</v>
      </c>
      <c r="Z69" s="8">
        <v>22</v>
      </c>
      <c r="AA69" s="9">
        <v>0</v>
      </c>
    </row>
    <row r="70" spans="6:27" ht="47" customHeight="1" x14ac:dyDescent="0.2">
      <c r="F70" s="3" t="s">
        <v>47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>
        <v>0</v>
      </c>
      <c r="Z70" s="8">
        <v>30</v>
      </c>
      <c r="AA70" s="9">
        <v>0</v>
      </c>
    </row>
    <row r="71" spans="6:27" ht="47" customHeight="1" x14ac:dyDescent="0.2">
      <c r="F71" s="3" t="s">
        <v>48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7">
        <v>0</v>
      </c>
      <c r="AA71" s="9">
        <v>0</v>
      </c>
    </row>
    <row r="72" spans="6:27" ht="47" customHeight="1" thickBot="1" x14ac:dyDescent="0.25">
      <c r="F72" s="5" t="s">
        <v>49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>
        <v>0</v>
      </c>
    </row>
    <row r="73" spans="6:27" ht="47" customHeight="1" thickBot="1" x14ac:dyDescent="0.25"/>
    <row r="74" spans="6:27" ht="47" customHeight="1" thickBot="1" x14ac:dyDescent="0.6">
      <c r="F74" s="245" t="s">
        <v>182</v>
      </c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7"/>
    </row>
    <row r="75" spans="6:27" ht="84" customHeight="1" x14ac:dyDescent="0.2">
      <c r="F75" s="6" t="s">
        <v>180</v>
      </c>
      <c r="G75" s="21" t="s">
        <v>33</v>
      </c>
      <c r="H75" s="1" t="s">
        <v>34</v>
      </c>
      <c r="I75" s="1" t="s">
        <v>35</v>
      </c>
      <c r="J75" s="1" t="s">
        <v>36</v>
      </c>
      <c r="K75" s="1" t="s">
        <v>37</v>
      </c>
      <c r="L75" s="1" t="s">
        <v>38</v>
      </c>
      <c r="M75" s="21" t="s">
        <v>29</v>
      </c>
      <c r="N75" s="21" t="s">
        <v>39</v>
      </c>
      <c r="O75" s="21" t="s">
        <v>40</v>
      </c>
      <c r="P75" s="21" t="s">
        <v>28</v>
      </c>
      <c r="Q75" s="21" t="s">
        <v>41</v>
      </c>
      <c r="R75" s="21" t="s">
        <v>30</v>
      </c>
      <c r="S75" s="21" t="s">
        <v>42</v>
      </c>
      <c r="T75" s="21" t="s">
        <v>31</v>
      </c>
      <c r="U75" s="21" t="s">
        <v>43</v>
      </c>
      <c r="V75" s="21" t="s">
        <v>44</v>
      </c>
      <c r="W75" s="21" t="s">
        <v>45</v>
      </c>
      <c r="X75" s="21" t="s">
        <v>46</v>
      </c>
      <c r="Y75" s="21" t="s">
        <v>47</v>
      </c>
      <c r="Z75" s="21" t="s">
        <v>48</v>
      </c>
      <c r="AA75" s="22" t="s">
        <v>49</v>
      </c>
    </row>
    <row r="76" spans="6:27" ht="47" customHeight="1" x14ac:dyDescent="0.2">
      <c r="F76" s="3" t="s">
        <v>33</v>
      </c>
      <c r="G76" s="366">
        <v>0</v>
      </c>
      <c r="H76" s="367">
        <v>10780</v>
      </c>
      <c r="I76" s="367">
        <v>12544.000000000005</v>
      </c>
      <c r="J76" s="367">
        <v>7260</v>
      </c>
      <c r="K76" s="367">
        <v>0</v>
      </c>
      <c r="L76" s="367">
        <v>0</v>
      </c>
      <c r="M76" s="367">
        <v>1680.0000000000005</v>
      </c>
      <c r="N76" s="367">
        <v>0</v>
      </c>
      <c r="O76" s="367">
        <v>0</v>
      </c>
      <c r="P76" s="367">
        <v>0</v>
      </c>
      <c r="Q76" s="367">
        <v>0</v>
      </c>
      <c r="R76" s="367">
        <v>0</v>
      </c>
      <c r="S76" s="367">
        <v>6992</v>
      </c>
      <c r="T76" s="367">
        <v>0</v>
      </c>
      <c r="U76" s="367">
        <v>0</v>
      </c>
      <c r="V76" s="367">
        <v>0</v>
      </c>
      <c r="W76" s="367">
        <v>0</v>
      </c>
      <c r="X76" s="367">
        <v>6930</v>
      </c>
      <c r="Y76" s="367">
        <v>0</v>
      </c>
      <c r="Z76" s="367">
        <v>0</v>
      </c>
      <c r="AA76" s="359">
        <v>0</v>
      </c>
    </row>
    <row r="77" spans="6:27" ht="47" customHeight="1" x14ac:dyDescent="0.2">
      <c r="F77" s="4" t="s">
        <v>34</v>
      </c>
      <c r="G77" s="367"/>
      <c r="H77" s="366">
        <v>0</v>
      </c>
      <c r="I77" s="367">
        <v>18180.000000000004</v>
      </c>
      <c r="J77" s="367">
        <v>8580</v>
      </c>
      <c r="K77" s="367">
        <v>10600.000000000002</v>
      </c>
      <c r="L77" s="367">
        <v>7680</v>
      </c>
      <c r="M77" s="367">
        <v>4271.9999999999991</v>
      </c>
      <c r="N77" s="367">
        <v>7242</v>
      </c>
      <c r="O77" s="367">
        <v>3654</v>
      </c>
      <c r="P77" s="367">
        <v>4092.0000000000009</v>
      </c>
      <c r="Q77" s="367">
        <v>0</v>
      </c>
      <c r="R77" s="367">
        <v>0</v>
      </c>
      <c r="S77" s="367">
        <v>0</v>
      </c>
      <c r="T77" s="367">
        <v>0</v>
      </c>
      <c r="U77" s="367">
        <v>6744</v>
      </c>
      <c r="V77" s="367">
        <v>1752</v>
      </c>
      <c r="W77" s="367">
        <v>25280</v>
      </c>
      <c r="X77" s="367">
        <v>14280</v>
      </c>
      <c r="Y77" s="367">
        <v>3130</v>
      </c>
      <c r="Z77" s="367">
        <v>7272</v>
      </c>
      <c r="AA77" s="359">
        <v>2344</v>
      </c>
    </row>
    <row r="78" spans="6:27" ht="47" customHeight="1" x14ac:dyDescent="0.2">
      <c r="F78" s="4" t="s">
        <v>35</v>
      </c>
      <c r="G78" s="367"/>
      <c r="H78" s="367">
        <v>0</v>
      </c>
      <c r="I78" s="366">
        <v>0</v>
      </c>
      <c r="J78" s="367">
        <v>13320.000000000002</v>
      </c>
      <c r="K78" s="367">
        <v>0</v>
      </c>
      <c r="L78" s="367">
        <v>5706</v>
      </c>
      <c r="M78" s="367">
        <v>864.00000000000034</v>
      </c>
      <c r="N78" s="367">
        <v>2740</v>
      </c>
      <c r="O78" s="367">
        <v>0</v>
      </c>
      <c r="P78" s="367">
        <v>6346.0000000000009</v>
      </c>
      <c r="Q78" s="367">
        <v>12960.000000000002</v>
      </c>
      <c r="R78" s="367">
        <v>17710</v>
      </c>
      <c r="S78" s="367">
        <v>6672</v>
      </c>
      <c r="T78" s="367">
        <v>14280</v>
      </c>
      <c r="U78" s="367">
        <v>8112.0000000000018</v>
      </c>
      <c r="V78" s="367">
        <v>3120.0000000000009</v>
      </c>
      <c r="W78" s="367">
        <v>6714.0000000000009</v>
      </c>
      <c r="X78" s="367">
        <v>6490.0000000000009</v>
      </c>
      <c r="Y78" s="367">
        <v>7400</v>
      </c>
      <c r="Z78" s="367">
        <v>2880</v>
      </c>
      <c r="AA78" s="359">
        <v>3500</v>
      </c>
    </row>
    <row r="79" spans="6:27" ht="47" customHeight="1" x14ac:dyDescent="0.35">
      <c r="F79" s="4" t="s">
        <v>36</v>
      </c>
      <c r="G79" s="367"/>
      <c r="H79" s="368">
        <v>0</v>
      </c>
      <c r="I79" s="367">
        <v>0</v>
      </c>
      <c r="J79" s="366">
        <v>0</v>
      </c>
      <c r="K79" s="367">
        <v>7140</v>
      </c>
      <c r="L79" s="367">
        <v>1004</v>
      </c>
      <c r="M79" s="367">
        <v>12928</v>
      </c>
      <c r="N79" s="367">
        <v>26208</v>
      </c>
      <c r="O79" s="367">
        <v>7832</v>
      </c>
      <c r="P79" s="367">
        <v>24570</v>
      </c>
      <c r="Q79" s="367">
        <v>3527.9999999999995</v>
      </c>
      <c r="R79" s="367">
        <v>24288</v>
      </c>
      <c r="S79" s="367">
        <v>4950</v>
      </c>
      <c r="T79" s="367">
        <v>23364</v>
      </c>
      <c r="U79" s="367">
        <v>8120.0000000000009</v>
      </c>
      <c r="V79" s="367">
        <v>6440</v>
      </c>
      <c r="W79" s="367">
        <v>5640</v>
      </c>
      <c r="X79" s="367">
        <v>16300</v>
      </c>
      <c r="Y79" s="367">
        <v>0</v>
      </c>
      <c r="Z79" s="367">
        <v>0</v>
      </c>
      <c r="AA79" s="359">
        <v>0</v>
      </c>
    </row>
    <row r="80" spans="6:27" ht="47" customHeight="1" x14ac:dyDescent="0.2">
      <c r="F80" s="4" t="s">
        <v>37</v>
      </c>
      <c r="G80" s="367"/>
      <c r="H80" s="367">
        <v>0</v>
      </c>
      <c r="I80" s="367">
        <v>0</v>
      </c>
      <c r="J80" s="367">
        <v>0</v>
      </c>
      <c r="K80" s="366">
        <v>0</v>
      </c>
      <c r="L80" s="367">
        <v>7800</v>
      </c>
      <c r="M80" s="367">
        <v>0</v>
      </c>
      <c r="N80" s="367">
        <v>0</v>
      </c>
      <c r="O80" s="367">
        <v>0</v>
      </c>
      <c r="P80" s="367">
        <v>0</v>
      </c>
      <c r="Q80" s="367">
        <v>2002</v>
      </c>
      <c r="R80" s="367">
        <v>9324</v>
      </c>
      <c r="S80" s="367">
        <v>6096</v>
      </c>
      <c r="T80" s="367">
        <v>12390</v>
      </c>
      <c r="U80" s="367">
        <v>1050</v>
      </c>
      <c r="V80" s="367">
        <v>678</v>
      </c>
      <c r="W80" s="367">
        <v>19320</v>
      </c>
      <c r="X80" s="367">
        <v>0</v>
      </c>
      <c r="Y80" s="367">
        <v>0</v>
      </c>
      <c r="Z80" s="367">
        <v>0</v>
      </c>
      <c r="AA80" s="359">
        <v>0</v>
      </c>
    </row>
    <row r="81" spans="6:27" ht="47" customHeight="1" x14ac:dyDescent="0.2">
      <c r="F81" s="4" t="s">
        <v>38</v>
      </c>
      <c r="G81" s="367"/>
      <c r="H81" s="367">
        <v>0</v>
      </c>
      <c r="I81" s="367">
        <v>0</v>
      </c>
      <c r="J81" s="367">
        <v>0</v>
      </c>
      <c r="K81" s="367">
        <v>0</v>
      </c>
      <c r="L81" s="366">
        <v>0</v>
      </c>
      <c r="M81" s="367">
        <v>0</v>
      </c>
      <c r="N81" s="367">
        <v>0</v>
      </c>
      <c r="O81" s="367">
        <v>0</v>
      </c>
      <c r="P81" s="367">
        <v>0</v>
      </c>
      <c r="Q81" s="367">
        <v>5352</v>
      </c>
      <c r="R81" s="367">
        <v>3024</v>
      </c>
      <c r="S81" s="367">
        <v>1040</v>
      </c>
      <c r="T81" s="367">
        <v>1272</v>
      </c>
      <c r="U81" s="367">
        <v>0</v>
      </c>
      <c r="V81" s="367">
        <v>4144</v>
      </c>
      <c r="W81" s="367">
        <v>4080.0000000000005</v>
      </c>
      <c r="X81" s="367">
        <v>0</v>
      </c>
      <c r="Y81" s="367">
        <v>0</v>
      </c>
      <c r="Z81" s="367">
        <v>0</v>
      </c>
      <c r="AA81" s="359">
        <v>0</v>
      </c>
    </row>
    <row r="82" spans="6:27" ht="47" customHeight="1" x14ac:dyDescent="0.2">
      <c r="F82" s="3" t="s">
        <v>29</v>
      </c>
      <c r="G82" s="367"/>
      <c r="H82" s="367">
        <v>0</v>
      </c>
      <c r="I82" s="367">
        <v>0</v>
      </c>
      <c r="J82" s="367">
        <v>0</v>
      </c>
      <c r="K82" s="367">
        <v>0</v>
      </c>
      <c r="L82" s="367">
        <v>0</v>
      </c>
      <c r="M82" s="366">
        <v>0</v>
      </c>
      <c r="N82" s="367">
        <v>0</v>
      </c>
      <c r="O82" s="367">
        <v>18688</v>
      </c>
      <c r="P82" s="367">
        <v>0</v>
      </c>
      <c r="Q82" s="367">
        <v>0</v>
      </c>
      <c r="R82" s="367">
        <v>0</v>
      </c>
      <c r="S82" s="367">
        <v>0</v>
      </c>
      <c r="T82" s="367">
        <v>0</v>
      </c>
      <c r="U82" s="367">
        <v>0</v>
      </c>
      <c r="V82" s="367">
        <v>7776</v>
      </c>
      <c r="W82" s="367">
        <v>8910</v>
      </c>
      <c r="X82" s="367">
        <v>3924</v>
      </c>
      <c r="Y82" s="367">
        <v>0</v>
      </c>
      <c r="Z82" s="367">
        <v>0</v>
      </c>
      <c r="AA82" s="359">
        <v>1528</v>
      </c>
    </row>
    <row r="83" spans="6:27" ht="47" customHeight="1" x14ac:dyDescent="0.2">
      <c r="F83" s="3" t="s">
        <v>39</v>
      </c>
      <c r="G83" s="367"/>
      <c r="H83" s="367">
        <v>0</v>
      </c>
      <c r="I83" s="367">
        <v>0</v>
      </c>
      <c r="J83" s="367">
        <v>0</v>
      </c>
      <c r="K83" s="367">
        <v>0</v>
      </c>
      <c r="L83" s="367">
        <v>0</v>
      </c>
      <c r="M83" s="367">
        <v>0</v>
      </c>
      <c r="N83" s="366">
        <v>0</v>
      </c>
      <c r="O83" s="367">
        <v>3240</v>
      </c>
      <c r="P83" s="367">
        <v>0</v>
      </c>
      <c r="Q83" s="367">
        <v>0</v>
      </c>
      <c r="R83" s="367">
        <v>0</v>
      </c>
      <c r="S83" s="367">
        <v>0</v>
      </c>
      <c r="T83" s="367">
        <v>0</v>
      </c>
      <c r="U83" s="367">
        <v>0</v>
      </c>
      <c r="V83" s="367">
        <v>13824</v>
      </c>
      <c r="W83" s="367">
        <v>0</v>
      </c>
      <c r="X83" s="367">
        <v>5040</v>
      </c>
      <c r="Y83" s="367">
        <v>0</v>
      </c>
      <c r="Z83" s="367">
        <v>0</v>
      </c>
      <c r="AA83" s="359">
        <v>1080</v>
      </c>
    </row>
    <row r="84" spans="6:27" ht="47" customHeight="1" x14ac:dyDescent="0.2">
      <c r="F84" s="3" t="s">
        <v>40</v>
      </c>
      <c r="G84" s="367"/>
      <c r="H84" s="367">
        <v>0</v>
      </c>
      <c r="I84" s="367">
        <v>0</v>
      </c>
      <c r="J84" s="367">
        <v>0</v>
      </c>
      <c r="K84" s="367">
        <v>0</v>
      </c>
      <c r="L84" s="367">
        <v>0</v>
      </c>
      <c r="M84" s="367">
        <v>0</v>
      </c>
      <c r="N84" s="367">
        <v>0</v>
      </c>
      <c r="O84" s="366">
        <v>0</v>
      </c>
      <c r="P84" s="367">
        <v>0</v>
      </c>
      <c r="Q84" s="367">
        <v>0</v>
      </c>
      <c r="R84" s="367">
        <v>0</v>
      </c>
      <c r="S84" s="367">
        <v>0</v>
      </c>
      <c r="T84" s="367">
        <v>0</v>
      </c>
      <c r="U84" s="367">
        <v>0</v>
      </c>
      <c r="V84" s="367">
        <v>1488</v>
      </c>
      <c r="W84" s="367">
        <v>0</v>
      </c>
      <c r="X84" s="367">
        <v>210</v>
      </c>
      <c r="Y84" s="367">
        <v>0</v>
      </c>
      <c r="Z84" s="367">
        <v>0</v>
      </c>
      <c r="AA84" s="359">
        <v>0</v>
      </c>
    </row>
    <row r="85" spans="6:27" ht="47" customHeight="1" x14ac:dyDescent="0.2">
      <c r="F85" s="3" t="s">
        <v>28</v>
      </c>
      <c r="G85" s="367"/>
      <c r="H85" s="367">
        <v>0</v>
      </c>
      <c r="I85" s="367">
        <v>0</v>
      </c>
      <c r="J85" s="367">
        <v>0</v>
      </c>
      <c r="K85" s="367">
        <v>0</v>
      </c>
      <c r="L85" s="367">
        <v>0</v>
      </c>
      <c r="M85" s="367">
        <v>0</v>
      </c>
      <c r="N85" s="367">
        <v>0</v>
      </c>
      <c r="O85" s="367">
        <v>0</v>
      </c>
      <c r="P85" s="366">
        <v>0</v>
      </c>
      <c r="Q85" s="367">
        <v>420</v>
      </c>
      <c r="R85" s="367">
        <v>6240</v>
      </c>
      <c r="S85" s="367">
        <v>0</v>
      </c>
      <c r="T85" s="367">
        <v>0</v>
      </c>
      <c r="U85" s="367">
        <v>0</v>
      </c>
      <c r="V85" s="367">
        <v>0</v>
      </c>
      <c r="W85" s="367">
        <v>0</v>
      </c>
      <c r="X85" s="367">
        <v>680</v>
      </c>
      <c r="Y85" s="367">
        <v>0</v>
      </c>
      <c r="Z85" s="367">
        <v>0</v>
      </c>
      <c r="AA85" s="359">
        <v>1640</v>
      </c>
    </row>
    <row r="86" spans="6:27" ht="47" customHeight="1" x14ac:dyDescent="0.2">
      <c r="F86" s="3" t="s">
        <v>41</v>
      </c>
      <c r="G86" s="367"/>
      <c r="H86" s="367">
        <v>0</v>
      </c>
      <c r="I86" s="367">
        <v>0</v>
      </c>
      <c r="J86" s="367">
        <v>0</v>
      </c>
      <c r="K86" s="367">
        <v>0</v>
      </c>
      <c r="L86" s="367">
        <v>0</v>
      </c>
      <c r="M86" s="367">
        <v>0</v>
      </c>
      <c r="N86" s="367">
        <v>0</v>
      </c>
      <c r="O86" s="367">
        <v>0</v>
      </c>
      <c r="P86" s="367">
        <v>0</v>
      </c>
      <c r="Q86" s="366">
        <v>0</v>
      </c>
      <c r="R86" s="367">
        <v>0</v>
      </c>
      <c r="S86" s="367">
        <v>0</v>
      </c>
      <c r="T86" s="367">
        <v>0</v>
      </c>
      <c r="U86" s="367">
        <v>0</v>
      </c>
      <c r="V86" s="367">
        <v>0</v>
      </c>
      <c r="W86" s="367">
        <v>0</v>
      </c>
      <c r="X86" s="367">
        <v>0</v>
      </c>
      <c r="Y86" s="367">
        <v>0</v>
      </c>
      <c r="Z86" s="367">
        <v>0</v>
      </c>
      <c r="AA86" s="359">
        <v>1020</v>
      </c>
    </row>
    <row r="87" spans="6:27" ht="47" customHeight="1" x14ac:dyDescent="0.2">
      <c r="F87" s="3" t="s">
        <v>30</v>
      </c>
      <c r="G87" s="367"/>
      <c r="H87" s="367">
        <v>0</v>
      </c>
      <c r="I87" s="367">
        <v>0</v>
      </c>
      <c r="J87" s="367">
        <v>0</v>
      </c>
      <c r="K87" s="367">
        <v>0</v>
      </c>
      <c r="L87" s="367">
        <v>0</v>
      </c>
      <c r="M87" s="367">
        <v>0</v>
      </c>
      <c r="N87" s="367">
        <v>0</v>
      </c>
      <c r="O87" s="367">
        <v>0</v>
      </c>
      <c r="P87" s="367">
        <v>0</v>
      </c>
      <c r="Q87" s="367">
        <v>0</v>
      </c>
      <c r="R87" s="366">
        <v>0</v>
      </c>
      <c r="S87" s="367">
        <v>0</v>
      </c>
      <c r="T87" s="367">
        <v>0</v>
      </c>
      <c r="U87" s="367">
        <v>0</v>
      </c>
      <c r="V87" s="367">
        <v>0</v>
      </c>
      <c r="W87" s="367">
        <v>396.00000000000017</v>
      </c>
      <c r="X87" s="367">
        <v>3360</v>
      </c>
      <c r="Y87" s="367">
        <v>0</v>
      </c>
      <c r="Z87" s="367">
        <v>0</v>
      </c>
      <c r="AA87" s="359">
        <v>900</v>
      </c>
    </row>
    <row r="88" spans="6:27" ht="47" customHeight="1" x14ac:dyDescent="0.2">
      <c r="F88" s="3" t="s">
        <v>42</v>
      </c>
      <c r="G88" s="367"/>
      <c r="H88" s="367">
        <v>0</v>
      </c>
      <c r="I88" s="367">
        <v>0</v>
      </c>
      <c r="J88" s="367">
        <v>0</v>
      </c>
      <c r="K88" s="367">
        <v>0</v>
      </c>
      <c r="L88" s="367">
        <v>0</v>
      </c>
      <c r="M88" s="367">
        <v>0</v>
      </c>
      <c r="N88" s="367">
        <v>0</v>
      </c>
      <c r="O88" s="367">
        <v>0</v>
      </c>
      <c r="P88" s="367">
        <v>0</v>
      </c>
      <c r="Q88" s="367">
        <v>0</v>
      </c>
      <c r="R88" s="367">
        <v>0</v>
      </c>
      <c r="S88" s="366">
        <v>0</v>
      </c>
      <c r="T88" s="367">
        <v>0</v>
      </c>
      <c r="U88" s="367">
        <v>0</v>
      </c>
      <c r="V88" s="367">
        <v>0</v>
      </c>
      <c r="W88" s="367">
        <v>0</v>
      </c>
      <c r="X88" s="367">
        <v>0</v>
      </c>
      <c r="Y88" s="367">
        <v>0</v>
      </c>
      <c r="Z88" s="367">
        <v>0</v>
      </c>
      <c r="AA88" s="359">
        <v>1182</v>
      </c>
    </row>
    <row r="89" spans="6:27" ht="47" customHeight="1" x14ac:dyDescent="0.2">
      <c r="F89" s="3" t="s">
        <v>31</v>
      </c>
      <c r="G89" s="367"/>
      <c r="H89" s="367">
        <v>0</v>
      </c>
      <c r="I89" s="367">
        <v>0</v>
      </c>
      <c r="J89" s="367">
        <v>0</v>
      </c>
      <c r="K89" s="367">
        <v>0</v>
      </c>
      <c r="L89" s="367">
        <v>0</v>
      </c>
      <c r="M89" s="367">
        <v>0</v>
      </c>
      <c r="N89" s="367">
        <v>0</v>
      </c>
      <c r="O89" s="367">
        <v>0</v>
      </c>
      <c r="P89" s="367">
        <v>0</v>
      </c>
      <c r="Q89" s="367">
        <v>0</v>
      </c>
      <c r="R89" s="367">
        <v>0</v>
      </c>
      <c r="S89" s="367">
        <v>0</v>
      </c>
      <c r="T89" s="366">
        <v>0</v>
      </c>
      <c r="U89" s="367">
        <v>0</v>
      </c>
      <c r="V89" s="367">
        <v>0</v>
      </c>
      <c r="W89" s="367">
        <v>4143.9999999999991</v>
      </c>
      <c r="X89" s="367">
        <v>6930</v>
      </c>
      <c r="Y89" s="367">
        <v>0</v>
      </c>
      <c r="Z89" s="367">
        <v>0</v>
      </c>
      <c r="AA89" s="359">
        <v>0</v>
      </c>
    </row>
    <row r="90" spans="6:27" ht="47" customHeight="1" x14ac:dyDescent="0.2">
      <c r="F90" s="3" t="s">
        <v>43</v>
      </c>
      <c r="G90" s="367"/>
      <c r="H90" s="367">
        <v>0</v>
      </c>
      <c r="I90" s="367">
        <v>0</v>
      </c>
      <c r="J90" s="367">
        <v>0</v>
      </c>
      <c r="K90" s="367">
        <v>0</v>
      </c>
      <c r="L90" s="367">
        <v>0</v>
      </c>
      <c r="M90" s="367">
        <v>0</v>
      </c>
      <c r="N90" s="367">
        <v>0</v>
      </c>
      <c r="O90" s="367">
        <v>0</v>
      </c>
      <c r="P90" s="367">
        <v>0</v>
      </c>
      <c r="Q90" s="367">
        <v>0</v>
      </c>
      <c r="R90" s="367">
        <v>0</v>
      </c>
      <c r="S90" s="367">
        <v>0</v>
      </c>
      <c r="T90" s="367">
        <v>0</v>
      </c>
      <c r="U90" s="366">
        <v>0</v>
      </c>
      <c r="V90" s="367">
        <v>0</v>
      </c>
      <c r="W90" s="367">
        <v>0</v>
      </c>
      <c r="X90" s="367">
        <v>0</v>
      </c>
      <c r="Y90" s="367">
        <v>0</v>
      </c>
      <c r="Z90" s="367">
        <v>0</v>
      </c>
      <c r="AA90" s="359">
        <v>0</v>
      </c>
    </row>
    <row r="91" spans="6:27" ht="47" customHeight="1" x14ac:dyDescent="0.2">
      <c r="F91" s="3" t="s">
        <v>44</v>
      </c>
      <c r="G91" s="367"/>
      <c r="H91" s="367">
        <v>0</v>
      </c>
      <c r="I91" s="367">
        <v>0</v>
      </c>
      <c r="J91" s="367">
        <v>0</v>
      </c>
      <c r="K91" s="367">
        <v>0</v>
      </c>
      <c r="L91" s="367">
        <v>0</v>
      </c>
      <c r="M91" s="367">
        <v>0</v>
      </c>
      <c r="N91" s="367">
        <v>0</v>
      </c>
      <c r="O91" s="367">
        <v>0</v>
      </c>
      <c r="P91" s="367">
        <v>0</v>
      </c>
      <c r="Q91" s="367">
        <v>0</v>
      </c>
      <c r="R91" s="367">
        <v>0</v>
      </c>
      <c r="S91" s="367">
        <v>0</v>
      </c>
      <c r="T91" s="367">
        <v>0</v>
      </c>
      <c r="U91" s="367">
        <v>0</v>
      </c>
      <c r="V91" s="366">
        <v>0</v>
      </c>
      <c r="W91" s="367">
        <v>0</v>
      </c>
      <c r="X91" s="367">
        <v>0</v>
      </c>
      <c r="Y91" s="367">
        <v>0</v>
      </c>
      <c r="Z91" s="367">
        <v>0</v>
      </c>
      <c r="AA91" s="359">
        <v>0</v>
      </c>
    </row>
    <row r="92" spans="6:27" ht="47" customHeight="1" x14ac:dyDescent="0.2">
      <c r="F92" s="3" t="s">
        <v>45</v>
      </c>
      <c r="G92" s="367"/>
      <c r="H92" s="367">
        <v>0</v>
      </c>
      <c r="I92" s="367">
        <v>0</v>
      </c>
      <c r="J92" s="367">
        <v>0</v>
      </c>
      <c r="K92" s="367">
        <v>0</v>
      </c>
      <c r="L92" s="367">
        <v>0</v>
      </c>
      <c r="M92" s="367">
        <v>0</v>
      </c>
      <c r="N92" s="367">
        <v>0</v>
      </c>
      <c r="O92" s="367">
        <v>0</v>
      </c>
      <c r="P92" s="367">
        <v>0</v>
      </c>
      <c r="Q92" s="367">
        <v>0</v>
      </c>
      <c r="R92" s="367">
        <v>0</v>
      </c>
      <c r="S92" s="367">
        <v>0</v>
      </c>
      <c r="T92" s="367">
        <v>0</v>
      </c>
      <c r="U92" s="367">
        <v>0</v>
      </c>
      <c r="V92" s="367">
        <v>0</v>
      </c>
      <c r="W92" s="366">
        <v>0</v>
      </c>
      <c r="X92" s="367">
        <v>11232</v>
      </c>
      <c r="Y92" s="367">
        <v>0</v>
      </c>
      <c r="Z92" s="367">
        <v>2032</v>
      </c>
      <c r="AA92" s="359">
        <v>0</v>
      </c>
    </row>
    <row r="93" spans="6:27" ht="47" customHeight="1" x14ac:dyDescent="0.2">
      <c r="F93" s="3" t="s">
        <v>46</v>
      </c>
      <c r="G93" s="367"/>
      <c r="H93" s="367">
        <v>0</v>
      </c>
      <c r="I93" s="367">
        <v>0</v>
      </c>
      <c r="J93" s="367">
        <v>0</v>
      </c>
      <c r="K93" s="367">
        <v>0</v>
      </c>
      <c r="L93" s="367">
        <v>0</v>
      </c>
      <c r="M93" s="367">
        <v>0</v>
      </c>
      <c r="N93" s="367">
        <v>0</v>
      </c>
      <c r="O93" s="367">
        <v>0</v>
      </c>
      <c r="P93" s="367">
        <v>0</v>
      </c>
      <c r="Q93" s="367">
        <v>0</v>
      </c>
      <c r="R93" s="367">
        <v>0</v>
      </c>
      <c r="S93" s="367">
        <v>0</v>
      </c>
      <c r="T93" s="367">
        <v>0</v>
      </c>
      <c r="U93" s="367">
        <v>0</v>
      </c>
      <c r="V93" s="367">
        <v>0</v>
      </c>
      <c r="W93" s="367">
        <v>0</v>
      </c>
      <c r="X93" s="366">
        <v>0</v>
      </c>
      <c r="Y93" s="367">
        <v>0</v>
      </c>
      <c r="Z93" s="367">
        <v>1430</v>
      </c>
      <c r="AA93" s="359">
        <v>0</v>
      </c>
    </row>
    <row r="94" spans="6:27" ht="47" customHeight="1" x14ac:dyDescent="0.2">
      <c r="F94" s="3" t="s">
        <v>47</v>
      </c>
      <c r="G94" s="367"/>
      <c r="H94" s="367">
        <v>0</v>
      </c>
      <c r="I94" s="367">
        <v>0</v>
      </c>
      <c r="J94" s="367">
        <v>0</v>
      </c>
      <c r="K94" s="367">
        <v>0</v>
      </c>
      <c r="L94" s="367">
        <v>0</v>
      </c>
      <c r="M94" s="367">
        <v>0</v>
      </c>
      <c r="N94" s="367">
        <v>0</v>
      </c>
      <c r="O94" s="367">
        <v>0</v>
      </c>
      <c r="P94" s="367">
        <v>0</v>
      </c>
      <c r="Q94" s="367">
        <v>0</v>
      </c>
      <c r="R94" s="367">
        <v>0</v>
      </c>
      <c r="S94" s="367">
        <v>0</v>
      </c>
      <c r="T94" s="367">
        <v>0</v>
      </c>
      <c r="U94" s="367">
        <v>0</v>
      </c>
      <c r="V94" s="367">
        <v>0</v>
      </c>
      <c r="W94" s="367">
        <v>0</v>
      </c>
      <c r="X94" s="367">
        <v>0</v>
      </c>
      <c r="Y94" s="366">
        <v>0</v>
      </c>
      <c r="Z94" s="367">
        <v>2100</v>
      </c>
      <c r="AA94" s="359">
        <v>0</v>
      </c>
    </row>
    <row r="95" spans="6:27" ht="47" customHeight="1" x14ac:dyDescent="0.2">
      <c r="F95" s="3" t="s">
        <v>48</v>
      </c>
      <c r="G95" s="367"/>
      <c r="H95" s="367">
        <v>0</v>
      </c>
      <c r="I95" s="367">
        <v>0</v>
      </c>
      <c r="J95" s="367">
        <v>0</v>
      </c>
      <c r="K95" s="367">
        <v>0</v>
      </c>
      <c r="L95" s="367">
        <v>0</v>
      </c>
      <c r="M95" s="367">
        <v>0</v>
      </c>
      <c r="N95" s="367">
        <v>0</v>
      </c>
      <c r="O95" s="367">
        <v>0</v>
      </c>
      <c r="P95" s="367">
        <v>0</v>
      </c>
      <c r="Q95" s="367">
        <v>0</v>
      </c>
      <c r="R95" s="367">
        <v>0</v>
      </c>
      <c r="S95" s="367">
        <v>0</v>
      </c>
      <c r="T95" s="367">
        <v>0</v>
      </c>
      <c r="U95" s="367">
        <v>0</v>
      </c>
      <c r="V95" s="367">
        <v>0</v>
      </c>
      <c r="W95" s="367">
        <v>0</v>
      </c>
      <c r="X95" s="367">
        <v>0</v>
      </c>
      <c r="Y95" s="367">
        <v>0</v>
      </c>
      <c r="Z95" s="366">
        <v>0</v>
      </c>
      <c r="AA95" s="359">
        <v>0</v>
      </c>
    </row>
    <row r="96" spans="6:27" ht="47" customHeight="1" thickBot="1" x14ac:dyDescent="0.25">
      <c r="F96" s="5" t="s">
        <v>49</v>
      </c>
      <c r="G96" s="362"/>
      <c r="H96" s="362">
        <v>0</v>
      </c>
      <c r="I96" s="362">
        <v>0</v>
      </c>
      <c r="J96" s="362">
        <v>0</v>
      </c>
      <c r="K96" s="362">
        <v>0</v>
      </c>
      <c r="L96" s="362">
        <v>0</v>
      </c>
      <c r="M96" s="362">
        <v>0</v>
      </c>
      <c r="N96" s="362">
        <v>0</v>
      </c>
      <c r="O96" s="362">
        <v>0</v>
      </c>
      <c r="P96" s="362">
        <v>0</v>
      </c>
      <c r="Q96" s="362">
        <v>0</v>
      </c>
      <c r="R96" s="362">
        <v>0</v>
      </c>
      <c r="S96" s="362">
        <v>0</v>
      </c>
      <c r="T96" s="362">
        <v>0</v>
      </c>
      <c r="U96" s="362">
        <v>0</v>
      </c>
      <c r="V96" s="362">
        <v>0</v>
      </c>
      <c r="W96" s="362">
        <v>0</v>
      </c>
      <c r="X96" s="362">
        <v>0</v>
      </c>
      <c r="Y96" s="362">
        <v>0</v>
      </c>
      <c r="Z96" s="362">
        <v>0</v>
      </c>
      <c r="AA96" s="364">
        <v>0</v>
      </c>
    </row>
    <row r="101" spans="2:3" x14ac:dyDescent="0.2">
      <c r="B101" t="s">
        <v>183</v>
      </c>
    </row>
    <row r="102" spans="2:3" ht="47" customHeight="1" x14ac:dyDescent="0.4">
      <c r="B102" s="213" t="s">
        <v>178</v>
      </c>
      <c r="C102" s="214">
        <f>SUM(G76:AA96)</f>
        <v>649400</v>
      </c>
    </row>
  </sheetData>
  <mergeCells count="6">
    <mergeCell ref="F74:AA74"/>
    <mergeCell ref="AE1:AL1"/>
    <mergeCell ref="A1:H1"/>
    <mergeCell ref="B2:D2"/>
    <mergeCell ref="F50:AA50"/>
    <mergeCell ref="F25:AA25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1948-B2B3-7E44-8488-00770D7F69F7}">
  <dimension ref="A1:BH97"/>
  <sheetViews>
    <sheetView topLeftCell="AS2" zoomScale="113" zoomScaleNormal="44" workbookViewId="0">
      <selection activeCell="BE2" sqref="BE2:BH4"/>
    </sheetView>
  </sheetViews>
  <sheetFormatPr baseColWidth="10" defaultRowHeight="16" x14ac:dyDescent="0.2"/>
  <cols>
    <col min="1" max="22" width="15.83203125" customWidth="1"/>
    <col min="25" max="77" width="15.83203125" customWidth="1"/>
    <col min="79" max="104" width="15.83203125" customWidth="1"/>
    <col min="107" max="128" width="15.83203125" customWidth="1"/>
  </cols>
  <sheetData>
    <row r="1" spans="1:60" ht="48" thickBot="1" x14ac:dyDescent="0.6">
      <c r="A1" s="346" t="s">
        <v>185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8"/>
      <c r="Y1" s="346" t="s">
        <v>195</v>
      </c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  <c r="AR1" s="347"/>
      <c r="AS1" s="347"/>
      <c r="AT1" s="348"/>
    </row>
    <row r="2" spans="1:60" ht="84" customHeight="1" x14ac:dyDescent="0.3">
      <c r="A2" s="334" t="s">
        <v>180</v>
      </c>
      <c r="B2" s="335" t="s">
        <v>33</v>
      </c>
      <c r="C2" s="336" t="s">
        <v>34</v>
      </c>
      <c r="D2" s="336" t="s">
        <v>35</v>
      </c>
      <c r="E2" s="336" t="s">
        <v>36</v>
      </c>
      <c r="F2" s="336" t="s">
        <v>37</v>
      </c>
      <c r="G2" s="336" t="s">
        <v>38</v>
      </c>
      <c r="H2" s="335" t="s">
        <v>29</v>
      </c>
      <c r="I2" s="335" t="s">
        <v>39</v>
      </c>
      <c r="J2" s="335" t="s">
        <v>40</v>
      </c>
      <c r="K2" s="335" t="s">
        <v>28</v>
      </c>
      <c r="L2" s="335" t="s">
        <v>41</v>
      </c>
      <c r="M2" s="335" t="s">
        <v>30</v>
      </c>
      <c r="N2" s="335" t="s">
        <v>42</v>
      </c>
      <c r="O2" s="335" t="s">
        <v>31</v>
      </c>
      <c r="P2" s="335" t="s">
        <v>43</v>
      </c>
      <c r="Q2" s="335" t="s">
        <v>44</v>
      </c>
      <c r="R2" s="335" t="s">
        <v>45</v>
      </c>
      <c r="S2" s="335" t="s">
        <v>46</v>
      </c>
      <c r="T2" s="335" t="s">
        <v>47</v>
      </c>
      <c r="U2" s="335" t="s">
        <v>48</v>
      </c>
      <c r="V2" s="337" t="s">
        <v>49</v>
      </c>
      <c r="Y2" s="334" t="s">
        <v>180</v>
      </c>
      <c r="Z2" s="335" t="s">
        <v>33</v>
      </c>
      <c r="AA2" s="336" t="s">
        <v>34</v>
      </c>
      <c r="AB2" s="336" t="s">
        <v>35</v>
      </c>
      <c r="AC2" s="336" t="s">
        <v>36</v>
      </c>
      <c r="AD2" s="336" t="s">
        <v>37</v>
      </c>
      <c r="AE2" s="336" t="s">
        <v>38</v>
      </c>
      <c r="AF2" s="335" t="s">
        <v>29</v>
      </c>
      <c r="AG2" s="335" t="s">
        <v>39</v>
      </c>
      <c r="AH2" s="335" t="s">
        <v>40</v>
      </c>
      <c r="AI2" s="335" t="s">
        <v>28</v>
      </c>
      <c r="AJ2" s="335" t="s">
        <v>41</v>
      </c>
      <c r="AK2" s="335" t="s">
        <v>30</v>
      </c>
      <c r="AL2" s="335" t="s">
        <v>42</v>
      </c>
      <c r="AM2" s="335" t="s">
        <v>31</v>
      </c>
      <c r="AN2" s="335" t="s">
        <v>43</v>
      </c>
      <c r="AO2" s="335" t="s">
        <v>44</v>
      </c>
      <c r="AP2" s="335" t="s">
        <v>45</v>
      </c>
      <c r="AQ2" s="335" t="s">
        <v>46</v>
      </c>
      <c r="AR2" s="335" t="s">
        <v>47</v>
      </c>
      <c r="AS2" s="335" t="s">
        <v>48</v>
      </c>
      <c r="AT2" s="337" t="s">
        <v>49</v>
      </c>
      <c r="AV2" s="230"/>
      <c r="AW2" s="230"/>
      <c r="AX2" s="370" t="s">
        <v>193</v>
      </c>
      <c r="AY2" s="370"/>
      <c r="AZ2" s="377" t="s">
        <v>194</v>
      </c>
      <c r="BA2" s="370" t="s">
        <v>187</v>
      </c>
      <c r="BB2" s="370"/>
      <c r="BC2" s="380" t="s">
        <v>190</v>
      </c>
      <c r="BD2" s="380"/>
      <c r="BE2" s="381" t="s">
        <v>197</v>
      </c>
      <c r="BF2" s="381"/>
      <c r="BG2" s="382" t="s">
        <v>198</v>
      </c>
      <c r="BH2" s="382"/>
    </row>
    <row r="3" spans="1:60" ht="47" customHeight="1" x14ac:dyDescent="0.3">
      <c r="A3" s="338" t="s">
        <v>33</v>
      </c>
      <c r="B3" s="339">
        <v>0</v>
      </c>
      <c r="C3" s="340">
        <v>8148</v>
      </c>
      <c r="D3" s="340">
        <v>8624</v>
      </c>
      <c r="E3" s="340">
        <v>6930</v>
      </c>
      <c r="F3" s="340">
        <v>0</v>
      </c>
      <c r="G3" s="340">
        <v>0</v>
      </c>
      <c r="H3" s="340">
        <v>1200</v>
      </c>
      <c r="I3" s="340">
        <v>0</v>
      </c>
      <c r="J3" s="340">
        <v>0</v>
      </c>
      <c r="K3" s="340">
        <v>0</v>
      </c>
      <c r="L3" s="340">
        <v>0</v>
      </c>
      <c r="M3" s="340">
        <v>0</v>
      </c>
      <c r="N3" s="340">
        <v>6320</v>
      </c>
      <c r="O3" s="340">
        <v>0</v>
      </c>
      <c r="P3" s="340">
        <v>0</v>
      </c>
      <c r="Q3" s="340">
        <v>0</v>
      </c>
      <c r="R3" s="340">
        <v>0</v>
      </c>
      <c r="S3" s="340">
        <v>6930</v>
      </c>
      <c r="T3" s="340">
        <v>0</v>
      </c>
      <c r="U3" s="340">
        <v>0</v>
      </c>
      <c r="V3" s="341">
        <v>0</v>
      </c>
      <c r="Y3" s="338" t="s">
        <v>33</v>
      </c>
      <c r="Z3" s="357">
        <v>0</v>
      </c>
      <c r="AA3" s="358">
        <v>8148</v>
      </c>
      <c r="AB3" s="358">
        <v>8624</v>
      </c>
      <c r="AC3" s="358">
        <v>6930</v>
      </c>
      <c r="AD3" s="358">
        <v>0</v>
      </c>
      <c r="AE3" s="358">
        <v>0</v>
      </c>
      <c r="AF3" s="358">
        <v>1200</v>
      </c>
      <c r="AG3" s="358">
        <v>0</v>
      </c>
      <c r="AH3" s="358">
        <v>0</v>
      </c>
      <c r="AI3" s="358">
        <v>0</v>
      </c>
      <c r="AJ3" s="358">
        <v>0</v>
      </c>
      <c r="AK3" s="358">
        <v>0</v>
      </c>
      <c r="AL3" s="358">
        <v>6320</v>
      </c>
      <c r="AM3" s="358">
        <v>0</v>
      </c>
      <c r="AN3" s="358">
        <v>0</v>
      </c>
      <c r="AO3" s="358">
        <v>0</v>
      </c>
      <c r="AP3" s="358">
        <v>0</v>
      </c>
      <c r="AQ3" s="358">
        <v>6930</v>
      </c>
      <c r="AR3" s="358">
        <v>0</v>
      </c>
      <c r="AS3" s="358">
        <v>0</v>
      </c>
      <c r="AT3" s="359">
        <v>0</v>
      </c>
      <c r="AV3" s="372" t="s">
        <v>188</v>
      </c>
      <c r="AW3" s="372"/>
      <c r="AX3" s="376">
        <v>0.6</v>
      </c>
      <c r="AY3" s="213" t="s">
        <v>192</v>
      </c>
      <c r="AZ3" s="378">
        <v>0.51</v>
      </c>
      <c r="BA3" s="373">
        <f>SUM(AE7,AF4,AF6,AG4,AG6,AH4,AH6,AI4,AJ5,AJ6,AJ8,AJ12,AK12,AL6,AL7,AM7,AO9,AO10,AO11,AP5,AP7,AP8,AP9,AP14,AQ9,AQ10,AQ11,AQ12,AQ14,AT13)</f>
        <v>192761</v>
      </c>
      <c r="BB3" s="213" t="s">
        <v>186</v>
      </c>
      <c r="BC3" s="383">
        <f>BA3/(AZ3*AX3*3600)</f>
        <v>174.98275236020336</v>
      </c>
      <c r="BD3" s="384" t="s">
        <v>191</v>
      </c>
      <c r="BE3" s="385">
        <v>6.3E-3</v>
      </c>
      <c r="BF3" s="381"/>
      <c r="BG3" s="386">
        <f>BE3*BA3</f>
        <v>1214.3942999999999</v>
      </c>
      <c r="BH3" s="381"/>
    </row>
    <row r="4" spans="1:60" ht="47" customHeight="1" x14ac:dyDescent="0.3">
      <c r="A4" s="342" t="s">
        <v>34</v>
      </c>
      <c r="B4" s="340"/>
      <c r="C4" s="339">
        <v>0</v>
      </c>
      <c r="D4" s="340">
        <v>18396</v>
      </c>
      <c r="E4" s="340">
        <v>9037.6</v>
      </c>
      <c r="F4" s="340">
        <v>10550</v>
      </c>
      <c r="G4" s="340">
        <v>7659</v>
      </c>
      <c r="H4" s="340">
        <v>3753.6</v>
      </c>
      <c r="I4" s="340">
        <v>7915.2</v>
      </c>
      <c r="J4" s="340">
        <v>4100.3999999999996</v>
      </c>
      <c r="K4" s="340">
        <v>5753.6</v>
      </c>
      <c r="L4" s="340">
        <v>0</v>
      </c>
      <c r="M4" s="340">
        <v>0</v>
      </c>
      <c r="N4" s="340">
        <v>0</v>
      </c>
      <c r="O4" s="340">
        <v>0</v>
      </c>
      <c r="P4" s="340">
        <v>6187.2</v>
      </c>
      <c r="Q4" s="340">
        <v>1507.2</v>
      </c>
      <c r="R4" s="340">
        <v>23824</v>
      </c>
      <c r="S4" s="340">
        <v>15468</v>
      </c>
      <c r="T4" s="340">
        <v>3078</v>
      </c>
      <c r="U4" s="340">
        <v>6907.2</v>
      </c>
      <c r="V4" s="341">
        <v>2422.4</v>
      </c>
      <c r="Y4" s="342" t="s">
        <v>34</v>
      </c>
      <c r="Z4" s="358"/>
      <c r="AA4" s="357">
        <v>0</v>
      </c>
      <c r="AB4" s="358">
        <v>18396</v>
      </c>
      <c r="AC4" s="358">
        <v>9037.6</v>
      </c>
      <c r="AD4" s="358">
        <v>10550</v>
      </c>
      <c r="AE4" s="358">
        <v>7659</v>
      </c>
      <c r="AF4" s="360">
        <v>3753.6</v>
      </c>
      <c r="AG4" s="360">
        <v>7915.2</v>
      </c>
      <c r="AH4" s="360">
        <v>4100.3999999999996</v>
      </c>
      <c r="AI4" s="360">
        <v>5753.6</v>
      </c>
      <c r="AJ4" s="358">
        <v>0</v>
      </c>
      <c r="AK4" s="358">
        <v>0</v>
      </c>
      <c r="AL4" s="358">
        <v>0</v>
      </c>
      <c r="AM4" s="358">
        <v>0</v>
      </c>
      <c r="AN4" s="358">
        <v>6187.2</v>
      </c>
      <c r="AO4" s="358">
        <v>1507.2</v>
      </c>
      <c r="AP4" s="358">
        <v>23824</v>
      </c>
      <c r="AQ4" s="358">
        <v>15468</v>
      </c>
      <c r="AR4" s="358">
        <v>3078</v>
      </c>
      <c r="AS4" s="358">
        <v>6907.2</v>
      </c>
      <c r="AT4" s="359">
        <v>2422.4</v>
      </c>
      <c r="AV4" s="369" t="s">
        <v>189</v>
      </c>
      <c r="AW4" s="369"/>
      <c r="AX4" s="375">
        <v>2.8</v>
      </c>
      <c r="AY4" s="213" t="s">
        <v>192</v>
      </c>
      <c r="AZ4" s="379">
        <v>0.7</v>
      </c>
      <c r="BA4" s="371">
        <f>SUM(Z3:AT23)-BA3</f>
        <v>422433.39999999991</v>
      </c>
      <c r="BB4" s="213" t="s">
        <v>186</v>
      </c>
      <c r="BC4" s="384">
        <f>BA4/(AZ4*AX4*3600)</f>
        <v>59.868679138321987</v>
      </c>
      <c r="BD4" s="384" t="s">
        <v>191</v>
      </c>
      <c r="BE4" s="381">
        <v>4.2999999999999997E-2</v>
      </c>
      <c r="BF4" s="381"/>
      <c r="BG4" s="387">
        <f>BE4*BA4</f>
        <v>18164.636199999994</v>
      </c>
      <c r="BH4" s="381"/>
    </row>
    <row r="5" spans="1:60" ht="47" customHeight="1" x14ac:dyDescent="0.2">
      <c r="A5" s="342" t="s">
        <v>35</v>
      </c>
      <c r="B5" s="340"/>
      <c r="C5" s="340"/>
      <c r="D5" s="339">
        <v>0</v>
      </c>
      <c r="E5" s="340">
        <v>13860</v>
      </c>
      <c r="F5" s="340">
        <v>0</v>
      </c>
      <c r="G5" s="340">
        <v>5697</v>
      </c>
      <c r="H5" s="340">
        <v>576</v>
      </c>
      <c r="I5" s="340">
        <v>2900</v>
      </c>
      <c r="J5" s="340">
        <v>0</v>
      </c>
      <c r="K5" s="340">
        <v>5700</v>
      </c>
      <c r="L5" s="340">
        <v>12960</v>
      </c>
      <c r="M5" s="340">
        <v>18400</v>
      </c>
      <c r="N5" s="340">
        <v>6320</v>
      </c>
      <c r="O5" s="340">
        <v>14280</v>
      </c>
      <c r="P5" s="340">
        <v>7560</v>
      </c>
      <c r="Q5" s="340">
        <v>2880</v>
      </c>
      <c r="R5" s="340">
        <v>6390</v>
      </c>
      <c r="S5" s="340">
        <v>6930</v>
      </c>
      <c r="T5" s="340">
        <v>7300</v>
      </c>
      <c r="U5" s="340">
        <v>2760</v>
      </c>
      <c r="V5" s="341">
        <v>3640</v>
      </c>
      <c r="Y5" s="342" t="s">
        <v>35</v>
      </c>
      <c r="Z5" s="358"/>
      <c r="AA5" s="358"/>
      <c r="AB5" s="357">
        <v>0</v>
      </c>
      <c r="AC5" s="358">
        <v>13860</v>
      </c>
      <c r="AD5" s="358">
        <v>0</v>
      </c>
      <c r="AE5" s="358">
        <v>5697</v>
      </c>
      <c r="AF5" s="358">
        <v>576</v>
      </c>
      <c r="AG5" s="358">
        <v>2900</v>
      </c>
      <c r="AH5" s="358">
        <v>0</v>
      </c>
      <c r="AI5" s="358">
        <v>5700</v>
      </c>
      <c r="AJ5" s="360">
        <v>12960</v>
      </c>
      <c r="AK5" s="358">
        <v>18400</v>
      </c>
      <c r="AL5" s="358">
        <v>6320</v>
      </c>
      <c r="AM5" s="358">
        <v>14280</v>
      </c>
      <c r="AN5" s="358">
        <v>7560</v>
      </c>
      <c r="AO5" s="358">
        <v>2880</v>
      </c>
      <c r="AP5" s="360">
        <v>6390</v>
      </c>
      <c r="AQ5" s="358">
        <v>6930</v>
      </c>
      <c r="AR5" s="358">
        <v>7300</v>
      </c>
      <c r="AS5" s="358">
        <v>2760</v>
      </c>
      <c r="AT5" s="359">
        <v>3640</v>
      </c>
    </row>
    <row r="6" spans="1:60" ht="47" customHeight="1" x14ac:dyDescent="0.2">
      <c r="A6" s="342" t="s">
        <v>36</v>
      </c>
      <c r="B6" s="340"/>
      <c r="C6" s="340"/>
      <c r="D6" s="340"/>
      <c r="E6" s="339">
        <v>0</v>
      </c>
      <c r="F6" s="340">
        <v>6766</v>
      </c>
      <c r="G6" s="340">
        <v>983.6</v>
      </c>
      <c r="H6" s="340">
        <v>16064</v>
      </c>
      <c r="I6" s="340">
        <v>23108</v>
      </c>
      <c r="J6" s="340">
        <v>6529.6</v>
      </c>
      <c r="K6" s="340">
        <v>10530</v>
      </c>
      <c r="L6" s="340">
        <v>4284</v>
      </c>
      <c r="M6" s="340">
        <v>22406</v>
      </c>
      <c r="N6" s="340">
        <v>4584.8</v>
      </c>
      <c r="O6" s="340">
        <v>20461</v>
      </c>
      <c r="P6" s="340">
        <v>8988</v>
      </c>
      <c r="Q6" s="340">
        <v>7770</v>
      </c>
      <c r="R6" s="340">
        <v>5961.6</v>
      </c>
      <c r="S6" s="340">
        <v>15840</v>
      </c>
      <c r="T6" s="340">
        <v>0</v>
      </c>
      <c r="U6" s="340">
        <v>0</v>
      </c>
      <c r="V6" s="341">
        <v>0</v>
      </c>
      <c r="Y6" s="342" t="s">
        <v>36</v>
      </c>
      <c r="Z6" s="358"/>
      <c r="AA6" s="358"/>
      <c r="AB6" s="358"/>
      <c r="AC6" s="357">
        <v>0</v>
      </c>
      <c r="AD6" s="358">
        <v>6766</v>
      </c>
      <c r="AE6" s="358">
        <v>983.6</v>
      </c>
      <c r="AF6" s="360">
        <v>16064</v>
      </c>
      <c r="AG6" s="360">
        <v>23108</v>
      </c>
      <c r="AH6" s="360">
        <v>6529.6</v>
      </c>
      <c r="AI6" s="358">
        <v>10530</v>
      </c>
      <c r="AJ6" s="360">
        <v>4284</v>
      </c>
      <c r="AK6" s="358">
        <v>22406</v>
      </c>
      <c r="AL6" s="360">
        <v>4584.8</v>
      </c>
      <c r="AM6" s="358">
        <v>20461</v>
      </c>
      <c r="AN6" s="358">
        <v>8988</v>
      </c>
      <c r="AO6" s="358">
        <v>7770</v>
      </c>
      <c r="AP6" s="358">
        <v>5961.6</v>
      </c>
      <c r="AQ6" s="358">
        <v>15840</v>
      </c>
      <c r="AR6" s="358">
        <v>0</v>
      </c>
      <c r="AS6" s="358">
        <v>0</v>
      </c>
      <c r="AT6" s="359">
        <v>0</v>
      </c>
    </row>
    <row r="7" spans="1:60" ht="47" customHeight="1" x14ac:dyDescent="0.2">
      <c r="A7" s="342" t="s">
        <v>37</v>
      </c>
      <c r="B7" s="340"/>
      <c r="C7" s="340"/>
      <c r="D7" s="340"/>
      <c r="E7" s="340"/>
      <c r="F7" s="339">
        <v>0</v>
      </c>
      <c r="G7" s="340">
        <v>7789.6</v>
      </c>
      <c r="H7" s="340">
        <v>0</v>
      </c>
      <c r="I7" s="340">
        <v>0</v>
      </c>
      <c r="J7" s="340">
        <v>0</v>
      </c>
      <c r="K7" s="340">
        <v>0</v>
      </c>
      <c r="L7" s="340">
        <v>1458.6</v>
      </c>
      <c r="M7" s="340">
        <v>9966.6</v>
      </c>
      <c r="N7" s="340">
        <v>5575.2</v>
      </c>
      <c r="O7" s="340">
        <v>12411</v>
      </c>
      <c r="P7" s="340">
        <v>913.8</v>
      </c>
      <c r="Q7" s="340">
        <v>636.6</v>
      </c>
      <c r="R7" s="340">
        <v>17692</v>
      </c>
      <c r="S7" s="340">
        <v>0</v>
      </c>
      <c r="T7" s="340">
        <v>0</v>
      </c>
      <c r="U7" s="340">
        <v>0</v>
      </c>
      <c r="V7" s="341">
        <v>0</v>
      </c>
      <c r="Y7" s="342" t="s">
        <v>37</v>
      </c>
      <c r="Z7" s="358"/>
      <c r="AA7" s="358"/>
      <c r="AB7" s="358"/>
      <c r="AC7" s="358"/>
      <c r="AD7" s="357">
        <v>0</v>
      </c>
      <c r="AE7" s="360">
        <v>7789.6</v>
      </c>
      <c r="AF7" s="358">
        <v>0</v>
      </c>
      <c r="AG7" s="358">
        <v>0</v>
      </c>
      <c r="AH7" s="358">
        <v>0</v>
      </c>
      <c r="AI7" s="358">
        <v>0</v>
      </c>
      <c r="AJ7" s="358">
        <v>1458.6</v>
      </c>
      <c r="AK7" s="358">
        <v>9966.6</v>
      </c>
      <c r="AL7" s="360">
        <v>5575.2</v>
      </c>
      <c r="AM7" s="360">
        <v>12411</v>
      </c>
      <c r="AN7" s="358">
        <v>913.8</v>
      </c>
      <c r="AO7" s="358">
        <v>636.6</v>
      </c>
      <c r="AP7" s="360">
        <v>17692</v>
      </c>
      <c r="AQ7" s="358">
        <v>0</v>
      </c>
      <c r="AR7" s="358">
        <v>0</v>
      </c>
      <c r="AS7" s="358">
        <v>0</v>
      </c>
      <c r="AT7" s="359">
        <v>0</v>
      </c>
    </row>
    <row r="8" spans="1:60" ht="47" customHeight="1" x14ac:dyDescent="0.2">
      <c r="A8" s="342" t="s">
        <v>38</v>
      </c>
      <c r="B8" s="340"/>
      <c r="C8" s="340"/>
      <c r="D8" s="340"/>
      <c r="E8" s="340"/>
      <c r="F8" s="340"/>
      <c r="G8" s="339">
        <v>0</v>
      </c>
      <c r="H8" s="340">
        <v>0</v>
      </c>
      <c r="I8" s="340">
        <v>0</v>
      </c>
      <c r="J8" s="340">
        <v>0</v>
      </c>
      <c r="K8" s="340">
        <v>0</v>
      </c>
      <c r="L8" s="340">
        <v>4860</v>
      </c>
      <c r="M8" s="340">
        <v>3675</v>
      </c>
      <c r="N8" s="340">
        <v>825</v>
      </c>
      <c r="O8" s="340">
        <v>1740</v>
      </c>
      <c r="P8" s="340">
        <v>0</v>
      </c>
      <c r="Q8" s="340">
        <v>4040</v>
      </c>
      <c r="R8" s="340">
        <v>2890</v>
      </c>
      <c r="S8" s="340">
        <v>0</v>
      </c>
      <c r="T8" s="340">
        <v>0</v>
      </c>
      <c r="U8" s="340">
        <v>0</v>
      </c>
      <c r="V8" s="341">
        <v>0</v>
      </c>
      <c r="Y8" s="342" t="s">
        <v>38</v>
      </c>
      <c r="Z8" s="358"/>
      <c r="AA8" s="358"/>
      <c r="AB8" s="358"/>
      <c r="AC8" s="358"/>
      <c r="AD8" s="360"/>
      <c r="AE8" s="357">
        <v>0</v>
      </c>
      <c r="AF8" s="358">
        <v>0</v>
      </c>
      <c r="AG8" s="358">
        <v>0</v>
      </c>
      <c r="AH8" s="358">
        <v>0</v>
      </c>
      <c r="AI8" s="358">
        <v>0</v>
      </c>
      <c r="AJ8" s="360">
        <v>4860</v>
      </c>
      <c r="AK8" s="358">
        <v>3675</v>
      </c>
      <c r="AL8" s="358">
        <v>825</v>
      </c>
      <c r="AM8" s="358">
        <v>1740</v>
      </c>
      <c r="AN8" s="358">
        <v>0</v>
      </c>
      <c r="AO8" s="358">
        <v>4040</v>
      </c>
      <c r="AP8" s="360">
        <v>2890</v>
      </c>
      <c r="AQ8" s="358">
        <v>0</v>
      </c>
      <c r="AR8" s="358">
        <v>0</v>
      </c>
      <c r="AS8" s="358">
        <v>0</v>
      </c>
      <c r="AT8" s="359">
        <v>0</v>
      </c>
    </row>
    <row r="9" spans="1:60" ht="47" customHeight="1" x14ac:dyDescent="0.2">
      <c r="A9" s="338" t="s">
        <v>29</v>
      </c>
      <c r="B9" s="340"/>
      <c r="C9" s="340"/>
      <c r="D9" s="340"/>
      <c r="E9" s="340"/>
      <c r="F9" s="340"/>
      <c r="G9" s="340"/>
      <c r="H9" s="339">
        <v>0</v>
      </c>
      <c r="I9" s="340">
        <v>0</v>
      </c>
      <c r="J9" s="340">
        <v>19520</v>
      </c>
      <c r="K9" s="340">
        <v>0</v>
      </c>
      <c r="L9" s="340">
        <v>0</v>
      </c>
      <c r="M9" s="340">
        <v>0</v>
      </c>
      <c r="N9" s="340">
        <v>0</v>
      </c>
      <c r="O9" s="340">
        <v>0</v>
      </c>
      <c r="P9" s="340">
        <v>0</v>
      </c>
      <c r="Q9" s="340">
        <v>6720</v>
      </c>
      <c r="R9" s="340">
        <v>8250</v>
      </c>
      <c r="S9" s="340">
        <v>4020</v>
      </c>
      <c r="T9" s="340">
        <v>0</v>
      </c>
      <c r="U9" s="340">
        <v>0</v>
      </c>
      <c r="V9" s="341">
        <v>1520</v>
      </c>
      <c r="Y9" s="338" t="s">
        <v>29</v>
      </c>
      <c r="Z9" s="358"/>
      <c r="AA9" s="358"/>
      <c r="AB9" s="358"/>
      <c r="AC9" s="358"/>
      <c r="AD9" s="358"/>
      <c r="AE9" s="358"/>
      <c r="AF9" s="357">
        <v>0</v>
      </c>
      <c r="AG9" s="358">
        <v>0</v>
      </c>
      <c r="AH9" s="358">
        <v>19520</v>
      </c>
      <c r="AI9" s="358">
        <v>0</v>
      </c>
      <c r="AJ9" s="358">
        <v>0</v>
      </c>
      <c r="AK9" s="358">
        <v>0</v>
      </c>
      <c r="AL9" s="358">
        <v>0</v>
      </c>
      <c r="AM9" s="358">
        <v>0</v>
      </c>
      <c r="AN9" s="358">
        <v>0</v>
      </c>
      <c r="AO9" s="360">
        <v>6720</v>
      </c>
      <c r="AP9" s="360">
        <v>8250</v>
      </c>
      <c r="AQ9" s="360">
        <v>4020</v>
      </c>
      <c r="AR9" s="358">
        <v>0</v>
      </c>
      <c r="AS9" s="358">
        <v>0</v>
      </c>
      <c r="AT9" s="359">
        <v>1520</v>
      </c>
    </row>
    <row r="10" spans="1:60" ht="47" customHeight="1" x14ac:dyDescent="0.2">
      <c r="A10" s="338" t="s">
        <v>39</v>
      </c>
      <c r="B10" s="340"/>
      <c r="C10" s="340"/>
      <c r="D10" s="340"/>
      <c r="E10" s="340"/>
      <c r="F10" s="340"/>
      <c r="G10" s="340"/>
      <c r="H10" s="340"/>
      <c r="I10" s="339">
        <v>0</v>
      </c>
      <c r="J10" s="340">
        <v>3780</v>
      </c>
      <c r="K10" s="340">
        <v>0</v>
      </c>
      <c r="L10" s="340">
        <v>0</v>
      </c>
      <c r="M10" s="340">
        <v>0</v>
      </c>
      <c r="N10" s="340">
        <v>0</v>
      </c>
      <c r="O10" s="340">
        <v>0</v>
      </c>
      <c r="P10" s="340">
        <v>0</v>
      </c>
      <c r="Q10" s="340">
        <v>12160</v>
      </c>
      <c r="R10" s="340">
        <v>0</v>
      </c>
      <c r="S10" s="340">
        <v>2800</v>
      </c>
      <c r="T10" s="340">
        <v>0</v>
      </c>
      <c r="U10" s="340">
        <v>0</v>
      </c>
      <c r="V10" s="341">
        <v>660</v>
      </c>
      <c r="Y10" s="338" t="s">
        <v>39</v>
      </c>
      <c r="Z10" s="358"/>
      <c r="AA10" s="360"/>
      <c r="AB10" s="358"/>
      <c r="AC10" s="360"/>
      <c r="AD10" s="358"/>
      <c r="AE10" s="358"/>
      <c r="AF10" s="358"/>
      <c r="AG10" s="357">
        <v>0</v>
      </c>
      <c r="AH10" s="358">
        <v>3780</v>
      </c>
      <c r="AI10" s="358">
        <v>0</v>
      </c>
      <c r="AJ10" s="358">
        <v>0</v>
      </c>
      <c r="AK10" s="358">
        <v>0</v>
      </c>
      <c r="AL10" s="358">
        <v>0</v>
      </c>
      <c r="AM10" s="358">
        <v>0</v>
      </c>
      <c r="AN10" s="358">
        <v>0</v>
      </c>
      <c r="AO10" s="360">
        <v>12160</v>
      </c>
      <c r="AP10" s="358">
        <v>0</v>
      </c>
      <c r="AQ10" s="360">
        <v>2800</v>
      </c>
      <c r="AR10" s="358">
        <v>0</v>
      </c>
      <c r="AS10" s="358">
        <v>0</v>
      </c>
      <c r="AT10" s="359">
        <v>660</v>
      </c>
    </row>
    <row r="11" spans="1:60" ht="47" customHeight="1" x14ac:dyDescent="0.2">
      <c r="A11" s="338" t="s">
        <v>40</v>
      </c>
      <c r="B11" s="340"/>
      <c r="C11" s="340"/>
      <c r="D11" s="340"/>
      <c r="E11" s="340"/>
      <c r="F11" s="340"/>
      <c r="G11" s="340"/>
      <c r="H11" s="340"/>
      <c r="I11" s="340"/>
      <c r="J11" s="339">
        <v>0</v>
      </c>
      <c r="K11" s="340">
        <v>0</v>
      </c>
      <c r="L11" s="340">
        <v>0</v>
      </c>
      <c r="M11" s="340">
        <v>0</v>
      </c>
      <c r="N11" s="340">
        <v>0</v>
      </c>
      <c r="O11" s="340">
        <v>0</v>
      </c>
      <c r="P11" s="340">
        <v>0</v>
      </c>
      <c r="Q11" s="340">
        <v>1320</v>
      </c>
      <c r="R11" s="340">
        <v>0</v>
      </c>
      <c r="S11" s="340">
        <v>180</v>
      </c>
      <c r="T11" s="340">
        <v>0</v>
      </c>
      <c r="U11" s="340">
        <v>0</v>
      </c>
      <c r="V11" s="341">
        <v>0</v>
      </c>
      <c r="Y11" s="338" t="s">
        <v>40</v>
      </c>
      <c r="Z11" s="358"/>
      <c r="AA11" s="360"/>
      <c r="AB11" s="358"/>
      <c r="AC11" s="360"/>
      <c r="AD11" s="358"/>
      <c r="AE11" s="358"/>
      <c r="AF11" s="358"/>
      <c r="AG11" s="358"/>
      <c r="AH11" s="357">
        <v>0</v>
      </c>
      <c r="AI11" s="358">
        <v>0</v>
      </c>
      <c r="AJ11" s="358">
        <v>0</v>
      </c>
      <c r="AK11" s="358">
        <v>0</v>
      </c>
      <c r="AL11" s="358">
        <v>0</v>
      </c>
      <c r="AM11" s="358">
        <v>0</v>
      </c>
      <c r="AN11" s="358">
        <v>0</v>
      </c>
      <c r="AO11" s="360">
        <v>1320</v>
      </c>
      <c r="AP11" s="358">
        <v>0</v>
      </c>
      <c r="AQ11" s="360">
        <v>180</v>
      </c>
      <c r="AR11" s="358">
        <v>0</v>
      </c>
      <c r="AS11" s="358">
        <v>0</v>
      </c>
      <c r="AT11" s="359">
        <v>0</v>
      </c>
    </row>
    <row r="12" spans="1:60" ht="47" customHeight="1" x14ac:dyDescent="0.2">
      <c r="A12" s="338" t="s">
        <v>28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39">
        <v>0</v>
      </c>
      <c r="L12" s="340">
        <v>480</v>
      </c>
      <c r="M12" s="340">
        <v>6000</v>
      </c>
      <c r="N12" s="340">
        <v>0</v>
      </c>
      <c r="O12" s="340">
        <v>0</v>
      </c>
      <c r="P12" s="340">
        <v>0</v>
      </c>
      <c r="Q12" s="340">
        <v>0</v>
      </c>
      <c r="R12" s="340">
        <v>0</v>
      </c>
      <c r="S12" s="340">
        <v>660</v>
      </c>
      <c r="T12" s="340">
        <v>0</v>
      </c>
      <c r="U12" s="340">
        <v>0</v>
      </c>
      <c r="V12" s="341">
        <v>2320</v>
      </c>
      <c r="Y12" s="338" t="s">
        <v>28</v>
      </c>
      <c r="Z12" s="358"/>
      <c r="AA12" s="358"/>
      <c r="AB12" s="358"/>
      <c r="AC12" s="358"/>
      <c r="AD12" s="358"/>
      <c r="AE12" s="358"/>
      <c r="AF12" s="358"/>
      <c r="AG12" s="358"/>
      <c r="AH12" s="358"/>
      <c r="AI12" s="357">
        <v>0</v>
      </c>
      <c r="AJ12" s="360">
        <v>480</v>
      </c>
      <c r="AK12" s="360">
        <v>6000</v>
      </c>
      <c r="AL12" s="358">
        <v>0</v>
      </c>
      <c r="AM12" s="358">
        <v>0</v>
      </c>
      <c r="AN12" s="358">
        <v>0</v>
      </c>
      <c r="AO12" s="358">
        <v>0</v>
      </c>
      <c r="AP12" s="358">
        <v>0</v>
      </c>
      <c r="AQ12" s="360">
        <v>660</v>
      </c>
      <c r="AR12" s="358">
        <v>0</v>
      </c>
      <c r="AS12" s="358">
        <v>0</v>
      </c>
      <c r="AT12" s="359">
        <v>2320</v>
      </c>
    </row>
    <row r="13" spans="1:60" ht="47" customHeight="1" x14ac:dyDescent="0.2">
      <c r="A13" s="338" t="s">
        <v>41</v>
      </c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39">
        <v>0</v>
      </c>
      <c r="M13" s="340">
        <v>0</v>
      </c>
      <c r="N13" s="340">
        <v>0</v>
      </c>
      <c r="O13" s="340">
        <v>0</v>
      </c>
      <c r="P13" s="340">
        <v>0</v>
      </c>
      <c r="Q13" s="340">
        <v>0</v>
      </c>
      <c r="R13" s="340">
        <v>0</v>
      </c>
      <c r="S13" s="340">
        <v>0</v>
      </c>
      <c r="T13" s="340">
        <v>0</v>
      </c>
      <c r="U13" s="340">
        <v>0</v>
      </c>
      <c r="V13" s="341">
        <v>1500</v>
      </c>
      <c r="Y13" s="338" t="s">
        <v>41</v>
      </c>
      <c r="Z13" s="358"/>
      <c r="AA13" s="358"/>
      <c r="AB13" s="358"/>
      <c r="AC13" s="360"/>
      <c r="AD13" s="358"/>
      <c r="AE13" s="360"/>
      <c r="AF13" s="358"/>
      <c r="AG13" s="358"/>
      <c r="AH13" s="358"/>
      <c r="AI13" s="358"/>
      <c r="AJ13" s="357">
        <v>0</v>
      </c>
      <c r="AK13" s="358">
        <v>0</v>
      </c>
      <c r="AL13" s="358">
        <v>0</v>
      </c>
      <c r="AM13" s="358">
        <v>0</v>
      </c>
      <c r="AN13" s="358">
        <v>0</v>
      </c>
      <c r="AO13" s="358">
        <v>0</v>
      </c>
      <c r="AP13" s="358">
        <v>0</v>
      </c>
      <c r="AQ13" s="358">
        <v>0</v>
      </c>
      <c r="AR13" s="358">
        <v>0</v>
      </c>
      <c r="AS13" s="358">
        <v>0</v>
      </c>
      <c r="AT13" s="361">
        <v>1500</v>
      </c>
    </row>
    <row r="14" spans="1:60" ht="47" customHeight="1" x14ac:dyDescent="0.2">
      <c r="A14" s="338" t="s">
        <v>30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39">
        <v>0</v>
      </c>
      <c r="N14" s="340">
        <v>0</v>
      </c>
      <c r="O14" s="340">
        <v>0</v>
      </c>
      <c r="P14" s="340">
        <v>0</v>
      </c>
      <c r="Q14" s="340">
        <v>0</v>
      </c>
      <c r="R14" s="340">
        <v>990</v>
      </c>
      <c r="S14" s="340">
        <v>1020</v>
      </c>
      <c r="T14" s="340">
        <v>0</v>
      </c>
      <c r="U14" s="340">
        <v>0</v>
      </c>
      <c r="V14" s="341">
        <v>240</v>
      </c>
      <c r="Y14" s="338" t="s">
        <v>30</v>
      </c>
      <c r="Z14" s="358"/>
      <c r="AA14" s="358"/>
      <c r="AB14" s="358"/>
      <c r="AC14" s="358"/>
      <c r="AD14" s="358"/>
      <c r="AE14" s="358"/>
      <c r="AF14" s="358"/>
      <c r="AG14" s="358"/>
      <c r="AH14" s="358"/>
      <c r="AI14" s="358"/>
      <c r="AJ14" s="358"/>
      <c r="AK14" s="357">
        <v>0</v>
      </c>
      <c r="AL14" s="358">
        <v>0</v>
      </c>
      <c r="AM14" s="358">
        <v>0</v>
      </c>
      <c r="AN14" s="358">
        <v>0</v>
      </c>
      <c r="AO14" s="358">
        <v>0</v>
      </c>
      <c r="AP14" s="360">
        <v>990</v>
      </c>
      <c r="AQ14" s="360">
        <v>1020</v>
      </c>
      <c r="AR14" s="358">
        <v>0</v>
      </c>
      <c r="AS14" s="358">
        <v>0</v>
      </c>
      <c r="AT14" s="359">
        <v>240</v>
      </c>
    </row>
    <row r="15" spans="1:60" ht="47" customHeight="1" x14ac:dyDescent="0.2">
      <c r="A15" s="338" t="s">
        <v>42</v>
      </c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39">
        <v>0</v>
      </c>
      <c r="O15" s="340">
        <v>0</v>
      </c>
      <c r="P15" s="340">
        <v>0</v>
      </c>
      <c r="Q15" s="340">
        <v>0</v>
      </c>
      <c r="R15" s="340">
        <v>0</v>
      </c>
      <c r="S15" s="340">
        <v>0</v>
      </c>
      <c r="T15" s="340">
        <v>0</v>
      </c>
      <c r="U15" s="340">
        <v>0</v>
      </c>
      <c r="V15" s="341">
        <v>510</v>
      </c>
      <c r="Y15" s="338" t="s">
        <v>42</v>
      </c>
      <c r="Z15" s="358"/>
      <c r="AA15" s="358"/>
      <c r="AB15" s="358"/>
      <c r="AC15" s="360"/>
      <c r="AD15" s="358"/>
      <c r="AE15" s="358"/>
      <c r="AF15" s="358"/>
      <c r="AG15" s="358"/>
      <c r="AH15" s="358"/>
      <c r="AI15" s="358"/>
      <c r="AJ15" s="358"/>
      <c r="AK15" s="358"/>
      <c r="AL15" s="357">
        <v>0</v>
      </c>
      <c r="AM15" s="358">
        <v>0</v>
      </c>
      <c r="AN15" s="358">
        <v>0</v>
      </c>
      <c r="AO15" s="358">
        <v>0</v>
      </c>
      <c r="AP15" s="358">
        <v>0</v>
      </c>
      <c r="AQ15" s="358">
        <v>0</v>
      </c>
      <c r="AR15" s="358">
        <v>0</v>
      </c>
      <c r="AS15" s="358">
        <v>0</v>
      </c>
      <c r="AT15" s="359">
        <v>510</v>
      </c>
    </row>
    <row r="16" spans="1:60" ht="47" customHeight="1" x14ac:dyDescent="0.2">
      <c r="A16" s="338" t="s">
        <v>31</v>
      </c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39">
        <v>0</v>
      </c>
      <c r="P16" s="340">
        <v>0</v>
      </c>
      <c r="Q16" s="340">
        <v>0</v>
      </c>
      <c r="R16" s="340">
        <v>8400</v>
      </c>
      <c r="S16" s="340">
        <v>3850</v>
      </c>
      <c r="T16" s="340">
        <v>0</v>
      </c>
      <c r="U16" s="340">
        <v>0</v>
      </c>
      <c r="V16" s="341">
        <v>0</v>
      </c>
      <c r="Y16" s="338" t="s">
        <v>31</v>
      </c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7">
        <v>0</v>
      </c>
      <c r="AN16" s="358">
        <v>0</v>
      </c>
      <c r="AO16" s="358">
        <v>0</v>
      </c>
      <c r="AP16" s="358">
        <v>8400</v>
      </c>
      <c r="AQ16" s="358">
        <v>3850</v>
      </c>
      <c r="AR16" s="358">
        <v>0</v>
      </c>
      <c r="AS16" s="358">
        <v>0</v>
      </c>
      <c r="AT16" s="359">
        <v>0</v>
      </c>
    </row>
    <row r="17" spans="1:48" ht="47" customHeight="1" x14ac:dyDescent="0.2">
      <c r="A17" s="338" t="s">
        <v>43</v>
      </c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39">
        <v>0</v>
      </c>
      <c r="Q17" s="340">
        <v>0</v>
      </c>
      <c r="R17" s="340">
        <v>0</v>
      </c>
      <c r="S17" s="340">
        <v>0</v>
      </c>
      <c r="T17" s="340">
        <v>0</v>
      </c>
      <c r="U17" s="340">
        <v>0</v>
      </c>
      <c r="V17" s="341">
        <v>0</v>
      </c>
      <c r="Y17" s="338" t="s">
        <v>43</v>
      </c>
      <c r="Z17" s="358"/>
      <c r="AA17" s="358"/>
      <c r="AB17" s="358"/>
      <c r="AC17" s="358"/>
      <c r="AD17" s="358"/>
      <c r="AE17" s="358"/>
      <c r="AF17" s="358"/>
      <c r="AG17" s="358"/>
      <c r="AH17" s="358"/>
      <c r="AI17" s="358"/>
      <c r="AJ17" s="358"/>
      <c r="AK17" s="358"/>
      <c r="AL17" s="358"/>
      <c r="AM17" s="358"/>
      <c r="AN17" s="357">
        <v>0</v>
      </c>
      <c r="AO17" s="358">
        <v>0</v>
      </c>
      <c r="AP17" s="358">
        <v>0</v>
      </c>
      <c r="AQ17" s="358">
        <v>0</v>
      </c>
      <c r="AR17" s="358">
        <v>0</v>
      </c>
      <c r="AS17" s="358">
        <v>0</v>
      </c>
      <c r="AT17" s="359">
        <v>0</v>
      </c>
    </row>
    <row r="18" spans="1:48" ht="47" customHeight="1" x14ac:dyDescent="0.2">
      <c r="A18" s="338" t="s">
        <v>44</v>
      </c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39">
        <v>0</v>
      </c>
      <c r="R18" s="340">
        <v>0</v>
      </c>
      <c r="S18" s="340">
        <v>0</v>
      </c>
      <c r="T18" s="340">
        <v>0</v>
      </c>
      <c r="U18" s="340">
        <v>0</v>
      </c>
      <c r="V18" s="341">
        <v>0</v>
      </c>
      <c r="Y18" s="338" t="s">
        <v>44</v>
      </c>
      <c r="Z18" s="358"/>
      <c r="AA18" s="358"/>
      <c r="AB18" s="358"/>
      <c r="AC18" s="358"/>
      <c r="AD18" s="358"/>
      <c r="AE18" s="358"/>
      <c r="AF18" s="358"/>
      <c r="AG18" s="358"/>
      <c r="AH18" s="358"/>
      <c r="AI18" s="358"/>
      <c r="AJ18" s="358"/>
      <c r="AK18" s="358"/>
      <c r="AL18" s="358"/>
      <c r="AM18" s="358"/>
      <c r="AN18" s="358"/>
      <c r="AO18" s="357">
        <v>0</v>
      </c>
      <c r="AP18" s="358">
        <v>0</v>
      </c>
      <c r="AQ18" s="358">
        <v>0</v>
      </c>
      <c r="AR18" s="358">
        <v>0</v>
      </c>
      <c r="AS18" s="358">
        <v>0</v>
      </c>
      <c r="AT18" s="359">
        <v>0</v>
      </c>
    </row>
    <row r="19" spans="1:48" ht="47" customHeight="1" x14ac:dyDescent="0.2">
      <c r="A19" s="338" t="s">
        <v>45</v>
      </c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39">
        <v>0</v>
      </c>
      <c r="S19" s="340">
        <v>12960</v>
      </c>
      <c r="T19" s="340">
        <v>0</v>
      </c>
      <c r="U19" s="340">
        <v>160</v>
      </c>
      <c r="V19" s="341">
        <v>0</v>
      </c>
      <c r="Y19" s="338" t="s">
        <v>45</v>
      </c>
      <c r="Z19" s="358"/>
      <c r="AA19" s="358"/>
      <c r="AB19" s="358"/>
      <c r="AC19" s="358"/>
      <c r="AD19" s="360"/>
      <c r="AE19" s="360"/>
      <c r="AF19" s="358"/>
      <c r="AG19" s="358"/>
      <c r="AH19" s="358"/>
      <c r="AI19" s="358"/>
      <c r="AJ19" s="358"/>
      <c r="AK19" s="358"/>
      <c r="AL19" s="358"/>
      <c r="AM19" s="358"/>
      <c r="AN19" s="358"/>
      <c r="AO19" s="358"/>
      <c r="AP19" s="357">
        <v>0</v>
      </c>
      <c r="AQ19" s="358">
        <v>12960</v>
      </c>
      <c r="AR19" s="358">
        <v>0</v>
      </c>
      <c r="AS19" s="358">
        <v>160</v>
      </c>
      <c r="AT19" s="359">
        <v>0</v>
      </c>
    </row>
    <row r="20" spans="1:48" ht="47" customHeight="1" x14ac:dyDescent="0.2">
      <c r="A20" s="338" t="s">
        <v>46</v>
      </c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39">
        <v>0</v>
      </c>
      <c r="T20" s="340">
        <v>0</v>
      </c>
      <c r="U20" s="340">
        <v>1760</v>
      </c>
      <c r="V20" s="341">
        <v>0</v>
      </c>
      <c r="Y20" s="338" t="s">
        <v>46</v>
      </c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7">
        <v>0</v>
      </c>
      <c r="AR20" s="358">
        <v>0</v>
      </c>
      <c r="AS20" s="358">
        <v>1760</v>
      </c>
      <c r="AT20" s="359">
        <v>0</v>
      </c>
    </row>
    <row r="21" spans="1:48" ht="47" customHeight="1" x14ac:dyDescent="0.2">
      <c r="A21" s="338" t="s">
        <v>47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P21" s="340"/>
      <c r="Q21" s="340"/>
      <c r="R21" s="340"/>
      <c r="S21" s="340"/>
      <c r="T21" s="339">
        <v>0</v>
      </c>
      <c r="U21" s="340">
        <v>1800</v>
      </c>
      <c r="V21" s="341">
        <v>0</v>
      </c>
      <c r="Y21" s="338" t="s">
        <v>47</v>
      </c>
      <c r="Z21" s="358"/>
      <c r="AA21" s="358"/>
      <c r="AB21" s="358"/>
      <c r="AC21" s="358"/>
      <c r="AD21" s="358"/>
      <c r="AE21" s="358"/>
      <c r="AF21" s="358"/>
      <c r="AG21" s="358"/>
      <c r="AH21" s="358"/>
      <c r="AI21" s="358"/>
      <c r="AJ21" s="358"/>
      <c r="AK21" s="358"/>
      <c r="AL21" s="358"/>
      <c r="AM21" s="358"/>
      <c r="AN21" s="358"/>
      <c r="AO21" s="358"/>
      <c r="AP21" s="358"/>
      <c r="AQ21" s="358"/>
      <c r="AR21" s="357">
        <v>0</v>
      </c>
      <c r="AS21" s="358">
        <v>1800</v>
      </c>
      <c r="AT21" s="359">
        <v>0</v>
      </c>
    </row>
    <row r="22" spans="1:48" ht="47" customHeight="1" x14ac:dyDescent="0.2">
      <c r="A22" s="338" t="s">
        <v>48</v>
      </c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39">
        <v>0</v>
      </c>
      <c r="V22" s="341">
        <v>0</v>
      </c>
      <c r="Y22" s="338" t="s">
        <v>48</v>
      </c>
      <c r="Z22" s="358"/>
      <c r="AA22" s="358"/>
      <c r="AB22" s="358"/>
      <c r="AC22" s="358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58"/>
      <c r="AQ22" s="358"/>
      <c r="AR22" s="358"/>
      <c r="AS22" s="357">
        <v>0</v>
      </c>
      <c r="AT22" s="359">
        <v>0</v>
      </c>
    </row>
    <row r="23" spans="1:48" ht="47" customHeight="1" thickBot="1" x14ac:dyDescent="0.25">
      <c r="A23" s="343" t="s">
        <v>49</v>
      </c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5">
        <v>0</v>
      </c>
      <c r="Y23" s="343" t="s">
        <v>49</v>
      </c>
      <c r="Z23" s="362"/>
      <c r="AA23" s="362"/>
      <c r="AB23" s="362"/>
      <c r="AC23" s="362"/>
      <c r="AD23" s="362"/>
      <c r="AE23" s="362"/>
      <c r="AF23" s="362"/>
      <c r="AG23" s="362"/>
      <c r="AH23" s="362"/>
      <c r="AI23" s="362"/>
      <c r="AJ23" s="363"/>
      <c r="AK23" s="362"/>
      <c r="AL23" s="362"/>
      <c r="AM23" s="362"/>
      <c r="AN23" s="362"/>
      <c r="AO23" s="362"/>
      <c r="AP23" s="362"/>
      <c r="AQ23" s="362"/>
      <c r="AR23" s="362"/>
      <c r="AS23" s="362"/>
      <c r="AT23" s="364">
        <v>0</v>
      </c>
    </row>
    <row r="28" spans="1:48" ht="48" thickBot="1" x14ac:dyDescent="0.25">
      <c r="AD28" s="352"/>
      <c r="AE28" s="351"/>
      <c r="AF28" s="351"/>
      <c r="AG28" s="351"/>
      <c r="AH28" s="351"/>
      <c r="AI28" s="351"/>
      <c r="AJ28" s="351"/>
      <c r="AK28" s="351"/>
      <c r="AL28" s="351"/>
      <c r="AM28" s="351"/>
      <c r="AN28" s="351"/>
      <c r="AO28" s="351"/>
      <c r="AP28" s="352"/>
      <c r="AQ28" s="351"/>
      <c r="AR28" s="351"/>
      <c r="AS28" s="352"/>
      <c r="AT28" s="351"/>
      <c r="AU28" s="351"/>
      <c r="AV28" s="351"/>
    </row>
    <row r="29" spans="1:48" ht="84" x14ac:dyDescent="0.2">
      <c r="A29" s="13" t="s">
        <v>26</v>
      </c>
      <c r="B29" s="354" t="s">
        <v>33</v>
      </c>
      <c r="C29" s="355" t="s">
        <v>34</v>
      </c>
      <c r="D29" s="355" t="s">
        <v>35</v>
      </c>
      <c r="E29" s="355" t="s">
        <v>36</v>
      </c>
      <c r="F29" s="355" t="s">
        <v>37</v>
      </c>
      <c r="G29" s="355" t="s">
        <v>38</v>
      </c>
      <c r="H29" s="354" t="s">
        <v>29</v>
      </c>
      <c r="I29" s="354" t="s">
        <v>39</v>
      </c>
      <c r="J29" s="354" t="s">
        <v>40</v>
      </c>
      <c r="K29" s="354" t="s">
        <v>28</v>
      </c>
      <c r="L29" s="354" t="s">
        <v>41</v>
      </c>
      <c r="M29" s="354" t="s">
        <v>30</v>
      </c>
      <c r="N29" s="354" t="s">
        <v>42</v>
      </c>
      <c r="O29" s="354" t="s">
        <v>31</v>
      </c>
      <c r="P29" s="354" t="s">
        <v>43</v>
      </c>
      <c r="Q29" s="354" t="s">
        <v>44</v>
      </c>
      <c r="R29" s="354" t="s">
        <v>45</v>
      </c>
      <c r="S29" s="354" t="s">
        <v>46</v>
      </c>
      <c r="T29" s="354" t="s">
        <v>47</v>
      </c>
      <c r="U29" s="354" t="s">
        <v>48</v>
      </c>
      <c r="V29" s="356" t="s">
        <v>49</v>
      </c>
    </row>
    <row r="30" spans="1:48" ht="47" x14ac:dyDescent="0.2">
      <c r="A30" s="338" t="s">
        <v>33</v>
      </c>
      <c r="B30" s="350">
        <v>0</v>
      </c>
      <c r="C30" s="351">
        <v>70</v>
      </c>
      <c r="D30" s="351">
        <v>98</v>
      </c>
      <c r="E30" s="351">
        <v>15</v>
      </c>
      <c r="F30" s="351">
        <v>0</v>
      </c>
      <c r="G30" s="351">
        <v>0</v>
      </c>
      <c r="H30" s="351">
        <v>30</v>
      </c>
      <c r="I30" s="351">
        <v>0</v>
      </c>
      <c r="J30" s="351">
        <v>0</v>
      </c>
      <c r="K30" s="351">
        <v>0</v>
      </c>
      <c r="L30" s="351">
        <v>0</v>
      </c>
      <c r="M30" s="351">
        <v>0</v>
      </c>
      <c r="N30" s="351">
        <v>8</v>
      </c>
      <c r="O30" s="351">
        <v>0</v>
      </c>
      <c r="P30" s="351">
        <v>0</v>
      </c>
      <c r="Q30" s="351">
        <v>0</v>
      </c>
      <c r="R30" s="351">
        <v>0</v>
      </c>
      <c r="S30" s="351">
        <v>11</v>
      </c>
      <c r="T30" s="351">
        <v>0</v>
      </c>
      <c r="U30" s="351">
        <v>0</v>
      </c>
      <c r="V30" s="9">
        <v>0</v>
      </c>
    </row>
    <row r="31" spans="1:48" ht="47" x14ac:dyDescent="0.2">
      <c r="A31" s="342" t="s">
        <v>34</v>
      </c>
      <c r="B31" s="351"/>
      <c r="C31" s="350">
        <v>0</v>
      </c>
      <c r="D31" s="351">
        <v>90</v>
      </c>
      <c r="E31" s="351">
        <v>26</v>
      </c>
      <c r="F31" s="351">
        <v>50</v>
      </c>
      <c r="G31" s="351">
        <v>15</v>
      </c>
      <c r="H31" s="352">
        <v>24</v>
      </c>
      <c r="I31" s="352">
        <v>17</v>
      </c>
      <c r="J31" s="352">
        <v>9</v>
      </c>
      <c r="K31" s="352">
        <v>31</v>
      </c>
      <c r="L31" s="351">
        <v>0</v>
      </c>
      <c r="M31" s="351">
        <v>0</v>
      </c>
      <c r="N31" s="351">
        <v>0</v>
      </c>
      <c r="O31" s="351">
        <v>0</v>
      </c>
      <c r="P31" s="351">
        <v>12</v>
      </c>
      <c r="Q31" s="351">
        <v>12</v>
      </c>
      <c r="R31" s="351">
        <v>40</v>
      </c>
      <c r="S31" s="351">
        <v>30</v>
      </c>
      <c r="T31" s="351">
        <v>5</v>
      </c>
      <c r="U31" s="351">
        <v>12</v>
      </c>
      <c r="V31" s="9">
        <v>4</v>
      </c>
    </row>
    <row r="32" spans="1:48" ht="47" x14ac:dyDescent="0.2">
      <c r="A32" s="342" t="s">
        <v>35</v>
      </c>
      <c r="B32" s="351"/>
      <c r="C32" s="351"/>
      <c r="D32" s="350">
        <v>0</v>
      </c>
      <c r="E32" s="351">
        <v>30</v>
      </c>
      <c r="F32" s="351">
        <v>0</v>
      </c>
      <c r="G32" s="351">
        <v>9</v>
      </c>
      <c r="H32" s="351">
        <v>12</v>
      </c>
      <c r="I32" s="351">
        <v>5</v>
      </c>
      <c r="J32" s="351">
        <v>0</v>
      </c>
      <c r="K32" s="351">
        <v>19</v>
      </c>
      <c r="L32" s="352">
        <v>36</v>
      </c>
      <c r="M32" s="351">
        <v>23</v>
      </c>
      <c r="N32" s="351">
        <v>8</v>
      </c>
      <c r="O32" s="351">
        <v>21</v>
      </c>
      <c r="P32" s="351">
        <v>12</v>
      </c>
      <c r="Q32" s="351">
        <v>12</v>
      </c>
      <c r="R32" s="352">
        <v>9</v>
      </c>
      <c r="S32" s="351">
        <v>11</v>
      </c>
      <c r="T32" s="351">
        <v>10</v>
      </c>
      <c r="U32" s="351">
        <v>4</v>
      </c>
      <c r="V32" s="9">
        <v>5</v>
      </c>
    </row>
    <row r="33" spans="1:22" ht="47" x14ac:dyDescent="0.2">
      <c r="A33" s="342" t="s">
        <v>36</v>
      </c>
      <c r="B33" s="351"/>
      <c r="C33" s="351"/>
      <c r="D33" s="351"/>
      <c r="E33" s="350">
        <v>0</v>
      </c>
      <c r="F33" s="351">
        <v>34</v>
      </c>
      <c r="G33" s="351">
        <v>2</v>
      </c>
      <c r="H33" s="352">
        <v>32</v>
      </c>
      <c r="I33" s="352">
        <v>63</v>
      </c>
      <c r="J33" s="352">
        <v>22</v>
      </c>
      <c r="K33" s="351">
        <v>65</v>
      </c>
      <c r="L33" s="352">
        <v>42</v>
      </c>
      <c r="M33" s="351">
        <v>48</v>
      </c>
      <c r="N33" s="352">
        <v>11</v>
      </c>
      <c r="O33" s="351">
        <v>59</v>
      </c>
      <c r="P33" s="351">
        <v>35</v>
      </c>
      <c r="Q33" s="351">
        <v>35</v>
      </c>
      <c r="R33" s="351">
        <v>12</v>
      </c>
      <c r="S33" s="351">
        <v>50</v>
      </c>
      <c r="T33" s="351">
        <v>0</v>
      </c>
      <c r="U33" s="351">
        <v>0</v>
      </c>
      <c r="V33" s="9">
        <v>0</v>
      </c>
    </row>
    <row r="34" spans="1:22" ht="47" x14ac:dyDescent="0.2">
      <c r="A34" s="342" t="s">
        <v>37</v>
      </c>
      <c r="B34" s="351"/>
      <c r="C34" s="351"/>
      <c r="D34" s="351"/>
      <c r="E34" s="351"/>
      <c r="F34" s="350">
        <v>0</v>
      </c>
      <c r="G34" s="352">
        <v>26</v>
      </c>
      <c r="H34" s="351">
        <v>0</v>
      </c>
      <c r="I34" s="351">
        <v>0</v>
      </c>
      <c r="J34" s="351">
        <v>0</v>
      </c>
      <c r="K34" s="351">
        <v>0</v>
      </c>
      <c r="L34" s="351">
        <v>13</v>
      </c>
      <c r="M34" s="351">
        <v>21</v>
      </c>
      <c r="N34" s="352">
        <v>12</v>
      </c>
      <c r="O34" s="352">
        <v>35</v>
      </c>
      <c r="P34" s="351">
        <v>3</v>
      </c>
      <c r="Q34" s="351">
        <v>3</v>
      </c>
      <c r="R34" s="352">
        <v>46</v>
      </c>
      <c r="S34" s="351">
        <v>0</v>
      </c>
      <c r="T34" s="351">
        <v>0</v>
      </c>
      <c r="U34" s="351">
        <v>0</v>
      </c>
      <c r="V34" s="9">
        <v>0</v>
      </c>
    </row>
    <row r="35" spans="1:22" ht="47" x14ac:dyDescent="0.2">
      <c r="A35" s="342" t="s">
        <v>38</v>
      </c>
      <c r="B35" s="351"/>
      <c r="C35" s="351"/>
      <c r="D35" s="351"/>
      <c r="E35" s="351"/>
      <c r="F35" s="352"/>
      <c r="G35" s="350">
        <v>0</v>
      </c>
      <c r="H35" s="351">
        <v>0</v>
      </c>
      <c r="I35" s="351">
        <v>0</v>
      </c>
      <c r="J35" s="351">
        <v>0</v>
      </c>
      <c r="K35" s="351">
        <v>0</v>
      </c>
      <c r="L35" s="352">
        <v>12</v>
      </c>
      <c r="M35" s="351">
        <v>21</v>
      </c>
      <c r="N35" s="351">
        <v>5</v>
      </c>
      <c r="O35" s="351">
        <v>12</v>
      </c>
      <c r="P35" s="351">
        <v>0</v>
      </c>
      <c r="Q35" s="351">
        <v>8</v>
      </c>
      <c r="R35" s="352">
        <v>34</v>
      </c>
      <c r="S35" s="351">
        <v>0</v>
      </c>
      <c r="T35" s="351">
        <v>0</v>
      </c>
      <c r="U35" s="351">
        <v>0</v>
      </c>
      <c r="V35" s="9">
        <v>0</v>
      </c>
    </row>
    <row r="36" spans="1:22" ht="47" x14ac:dyDescent="0.2">
      <c r="A36" s="338" t="s">
        <v>29</v>
      </c>
      <c r="B36" s="351"/>
      <c r="C36" s="351"/>
      <c r="D36" s="351"/>
      <c r="E36" s="351"/>
      <c r="F36" s="351"/>
      <c r="G36" s="351"/>
      <c r="H36" s="350">
        <v>0</v>
      </c>
      <c r="I36" s="351">
        <v>0</v>
      </c>
      <c r="J36" s="351">
        <v>32</v>
      </c>
      <c r="K36" s="351">
        <v>0</v>
      </c>
      <c r="L36" s="351">
        <v>0</v>
      </c>
      <c r="M36" s="351">
        <v>0</v>
      </c>
      <c r="N36" s="351">
        <v>0</v>
      </c>
      <c r="O36" s="351">
        <v>0</v>
      </c>
      <c r="P36" s="351">
        <v>0</v>
      </c>
      <c r="Q36" s="352">
        <v>24</v>
      </c>
      <c r="R36" s="352">
        <v>11</v>
      </c>
      <c r="S36" s="352">
        <v>6</v>
      </c>
      <c r="T36" s="351">
        <v>0</v>
      </c>
      <c r="U36" s="351">
        <v>0</v>
      </c>
      <c r="V36" s="9">
        <v>2</v>
      </c>
    </row>
    <row r="37" spans="1:22" ht="47" x14ac:dyDescent="0.2">
      <c r="A37" s="338" t="s">
        <v>39</v>
      </c>
      <c r="B37" s="351"/>
      <c r="C37" s="352"/>
      <c r="D37" s="351"/>
      <c r="E37" s="352"/>
      <c r="F37" s="351"/>
      <c r="G37" s="351"/>
      <c r="H37" s="351"/>
      <c r="I37" s="350">
        <v>0</v>
      </c>
      <c r="J37" s="351">
        <v>54</v>
      </c>
      <c r="K37" s="351">
        <v>0</v>
      </c>
      <c r="L37" s="351">
        <v>0</v>
      </c>
      <c r="M37" s="351">
        <v>0</v>
      </c>
      <c r="N37" s="351">
        <v>0</v>
      </c>
      <c r="O37" s="351">
        <v>0</v>
      </c>
      <c r="P37" s="351">
        <v>0</v>
      </c>
      <c r="Q37" s="352">
        <v>32</v>
      </c>
      <c r="R37" s="351">
        <v>0</v>
      </c>
      <c r="S37" s="352">
        <v>56</v>
      </c>
      <c r="T37" s="351">
        <v>0</v>
      </c>
      <c r="U37" s="351">
        <v>0</v>
      </c>
      <c r="V37" s="9">
        <v>3</v>
      </c>
    </row>
    <row r="38" spans="1:22" ht="47" x14ac:dyDescent="0.2">
      <c r="A38" s="338" t="s">
        <v>40</v>
      </c>
      <c r="B38" s="351"/>
      <c r="C38" s="352"/>
      <c r="D38" s="351"/>
      <c r="E38" s="352"/>
      <c r="F38" s="351"/>
      <c r="G38" s="351"/>
      <c r="H38" s="351"/>
      <c r="I38" s="351"/>
      <c r="J38" s="350">
        <v>0</v>
      </c>
      <c r="K38" s="351">
        <v>0</v>
      </c>
      <c r="L38" s="351">
        <v>0</v>
      </c>
      <c r="M38" s="351">
        <v>0</v>
      </c>
      <c r="N38" s="351">
        <v>0</v>
      </c>
      <c r="O38" s="351">
        <v>0</v>
      </c>
      <c r="P38" s="351">
        <v>0</v>
      </c>
      <c r="Q38" s="352">
        <v>4</v>
      </c>
      <c r="R38" s="351">
        <v>0</v>
      </c>
      <c r="S38" s="352">
        <v>3</v>
      </c>
      <c r="T38" s="351">
        <v>0</v>
      </c>
      <c r="U38" s="351">
        <v>0</v>
      </c>
      <c r="V38" s="9">
        <v>0</v>
      </c>
    </row>
    <row r="39" spans="1:22" ht="47" x14ac:dyDescent="0.2">
      <c r="A39" s="338" t="s">
        <v>28</v>
      </c>
      <c r="B39" s="351"/>
      <c r="C39" s="351"/>
      <c r="D39" s="351"/>
      <c r="E39" s="351"/>
      <c r="F39" s="351"/>
      <c r="G39" s="351"/>
      <c r="H39" s="351"/>
      <c r="I39" s="351"/>
      <c r="J39" s="351"/>
      <c r="K39" s="350">
        <v>0</v>
      </c>
      <c r="L39" s="352">
        <v>6</v>
      </c>
      <c r="M39" s="352">
        <v>12</v>
      </c>
      <c r="N39" s="351">
        <v>0</v>
      </c>
      <c r="O39" s="351">
        <v>0</v>
      </c>
      <c r="P39" s="351">
        <v>0</v>
      </c>
      <c r="Q39" s="351">
        <v>0</v>
      </c>
      <c r="R39" s="351">
        <v>0</v>
      </c>
      <c r="S39" s="352">
        <v>2</v>
      </c>
      <c r="T39" s="351">
        <v>0</v>
      </c>
      <c r="U39" s="351">
        <v>0</v>
      </c>
      <c r="V39" s="9">
        <v>4</v>
      </c>
    </row>
    <row r="40" spans="1:22" ht="47" x14ac:dyDescent="0.2">
      <c r="A40" s="338" t="s">
        <v>41</v>
      </c>
      <c r="B40" s="351"/>
      <c r="C40" s="351"/>
      <c r="D40" s="351"/>
      <c r="E40" s="352"/>
      <c r="F40" s="351"/>
      <c r="G40" s="352"/>
      <c r="H40" s="351"/>
      <c r="I40" s="351"/>
      <c r="J40" s="351"/>
      <c r="K40" s="351"/>
      <c r="L40" s="350">
        <v>0</v>
      </c>
      <c r="M40" s="351">
        <v>0</v>
      </c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3">
        <v>3</v>
      </c>
    </row>
    <row r="41" spans="1:22" ht="47" x14ac:dyDescent="0.2">
      <c r="A41" s="338" t="s">
        <v>30</v>
      </c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0">
        <v>0</v>
      </c>
      <c r="N41" s="351">
        <v>0</v>
      </c>
      <c r="O41" s="351">
        <v>0</v>
      </c>
      <c r="P41" s="351">
        <v>0</v>
      </c>
      <c r="Q41" s="351">
        <v>0</v>
      </c>
      <c r="R41" s="352">
        <v>11</v>
      </c>
      <c r="S41" s="352">
        <v>6</v>
      </c>
      <c r="T41" s="351">
        <v>0</v>
      </c>
      <c r="U41" s="351">
        <v>0</v>
      </c>
      <c r="V41" s="9">
        <v>2</v>
      </c>
    </row>
    <row r="42" spans="1:22" ht="47" x14ac:dyDescent="0.2">
      <c r="A42" s="338" t="s">
        <v>42</v>
      </c>
      <c r="B42" s="351"/>
      <c r="C42" s="351"/>
      <c r="D42" s="351"/>
      <c r="E42" s="352"/>
      <c r="F42" s="351"/>
      <c r="G42" s="351"/>
      <c r="H42" s="351"/>
      <c r="I42" s="351"/>
      <c r="J42" s="351"/>
      <c r="K42" s="351"/>
      <c r="L42" s="351"/>
      <c r="M42" s="351"/>
      <c r="N42" s="350">
        <v>0</v>
      </c>
      <c r="O42" s="351">
        <v>0</v>
      </c>
      <c r="P42" s="351">
        <v>0</v>
      </c>
      <c r="Q42" s="351">
        <v>0</v>
      </c>
      <c r="R42" s="351">
        <v>0</v>
      </c>
      <c r="S42" s="351">
        <v>0</v>
      </c>
      <c r="T42" s="351">
        <v>0</v>
      </c>
      <c r="U42" s="351">
        <v>0</v>
      </c>
      <c r="V42" s="9">
        <v>3</v>
      </c>
    </row>
    <row r="43" spans="1:22" ht="47" x14ac:dyDescent="0.2">
      <c r="A43" s="338" t="s">
        <v>31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0">
        <v>0</v>
      </c>
      <c r="P43" s="351">
        <v>0</v>
      </c>
      <c r="Q43" s="351">
        <v>0</v>
      </c>
      <c r="R43" s="351">
        <v>56</v>
      </c>
      <c r="S43" s="351">
        <v>77</v>
      </c>
      <c r="T43" s="351">
        <v>0</v>
      </c>
      <c r="U43" s="351">
        <v>0</v>
      </c>
      <c r="V43" s="9">
        <v>0</v>
      </c>
    </row>
    <row r="44" spans="1:22" ht="47" x14ac:dyDescent="0.2">
      <c r="A44" s="338" t="s">
        <v>43</v>
      </c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0">
        <v>0</v>
      </c>
      <c r="Q44" s="351">
        <v>0</v>
      </c>
      <c r="R44" s="351">
        <v>0</v>
      </c>
      <c r="S44" s="351">
        <v>0</v>
      </c>
      <c r="T44" s="351">
        <v>0</v>
      </c>
      <c r="U44" s="351">
        <v>0</v>
      </c>
      <c r="V44" s="9">
        <v>0</v>
      </c>
    </row>
    <row r="45" spans="1:22" ht="47" x14ac:dyDescent="0.2">
      <c r="A45" s="338" t="s">
        <v>44</v>
      </c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0">
        <v>0</v>
      </c>
      <c r="R45" s="351">
        <v>0</v>
      </c>
      <c r="S45" s="351">
        <v>0</v>
      </c>
      <c r="T45" s="351">
        <v>0</v>
      </c>
      <c r="U45" s="351">
        <v>0</v>
      </c>
      <c r="V45" s="9">
        <v>0</v>
      </c>
    </row>
    <row r="46" spans="1:22" ht="47" x14ac:dyDescent="0.2">
      <c r="A46" s="338" t="s">
        <v>45</v>
      </c>
      <c r="B46" s="351"/>
      <c r="C46" s="351"/>
      <c r="D46" s="351"/>
      <c r="E46" s="351"/>
      <c r="F46" s="352"/>
      <c r="G46" s="352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0">
        <v>0</v>
      </c>
      <c r="S46" s="351">
        <v>72</v>
      </c>
      <c r="T46" s="351">
        <v>0</v>
      </c>
      <c r="U46" s="351">
        <v>8</v>
      </c>
      <c r="V46" s="9">
        <v>0</v>
      </c>
    </row>
    <row r="47" spans="1:22" ht="47" x14ac:dyDescent="0.2">
      <c r="A47" s="338" t="s">
        <v>46</v>
      </c>
      <c r="B47" s="351"/>
      <c r="C47" s="351"/>
      <c r="D47" s="351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0">
        <v>0</v>
      </c>
      <c r="T47" s="351">
        <v>0</v>
      </c>
      <c r="U47" s="351">
        <v>11</v>
      </c>
      <c r="V47" s="9">
        <v>0</v>
      </c>
    </row>
    <row r="48" spans="1:22" ht="47" x14ac:dyDescent="0.2">
      <c r="A48" s="338" t="s">
        <v>47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0">
        <v>0</v>
      </c>
      <c r="U48" s="351">
        <v>15</v>
      </c>
      <c r="V48" s="9">
        <v>0</v>
      </c>
    </row>
    <row r="49" spans="1:22" ht="47" x14ac:dyDescent="0.2">
      <c r="A49" s="338" t="s">
        <v>48</v>
      </c>
      <c r="B49" s="351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0">
        <v>0</v>
      </c>
      <c r="V49" s="9">
        <v>0</v>
      </c>
    </row>
    <row r="50" spans="1:22" ht="48" thickBot="1" x14ac:dyDescent="0.25">
      <c r="A50" s="343" t="s">
        <v>49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349"/>
      <c r="M50" s="11"/>
      <c r="N50" s="11"/>
      <c r="O50" s="11"/>
      <c r="P50" s="11"/>
      <c r="Q50" s="11"/>
      <c r="R50" s="11"/>
      <c r="S50" s="11"/>
      <c r="T50" s="11"/>
      <c r="U50" s="11"/>
      <c r="V50" s="12">
        <v>0</v>
      </c>
    </row>
    <row r="52" spans="1:22" ht="17" thickBot="1" x14ac:dyDescent="0.25"/>
    <row r="53" spans="1:22" ht="84" x14ac:dyDescent="0.2">
      <c r="A53" s="13" t="s">
        <v>26</v>
      </c>
      <c r="B53" s="354" t="s">
        <v>33</v>
      </c>
      <c r="C53" s="355" t="s">
        <v>34</v>
      </c>
      <c r="D53" s="355" t="s">
        <v>35</v>
      </c>
      <c r="E53" s="355" t="s">
        <v>36</v>
      </c>
      <c r="F53" s="355" t="s">
        <v>37</v>
      </c>
      <c r="G53" s="355" t="s">
        <v>38</v>
      </c>
      <c r="H53" s="354" t="s">
        <v>29</v>
      </c>
      <c r="I53" s="354" t="s">
        <v>39</v>
      </c>
      <c r="J53" s="354" t="s">
        <v>40</v>
      </c>
      <c r="K53" s="354" t="s">
        <v>28</v>
      </c>
      <c r="L53" s="354" t="s">
        <v>41</v>
      </c>
      <c r="M53" s="354" t="s">
        <v>30</v>
      </c>
      <c r="N53" s="354" t="s">
        <v>42</v>
      </c>
      <c r="O53" s="354" t="s">
        <v>31</v>
      </c>
      <c r="P53" s="354" t="s">
        <v>43</v>
      </c>
      <c r="Q53" s="354" t="s">
        <v>44</v>
      </c>
      <c r="R53" s="354" t="s">
        <v>45</v>
      </c>
      <c r="S53" s="354" t="s">
        <v>46</v>
      </c>
      <c r="T53" s="354" t="s">
        <v>47</v>
      </c>
      <c r="U53" s="354" t="s">
        <v>48</v>
      </c>
      <c r="V53" s="356" t="s">
        <v>49</v>
      </c>
    </row>
    <row r="54" spans="1:22" ht="47" x14ac:dyDescent="0.2">
      <c r="A54" s="338" t="s">
        <v>33</v>
      </c>
      <c r="B54" s="350">
        <v>0</v>
      </c>
      <c r="C54" s="351"/>
      <c r="D54" s="351"/>
      <c r="E54" s="351"/>
      <c r="F54" s="351">
        <v>0</v>
      </c>
      <c r="G54" s="351">
        <v>0</v>
      </c>
      <c r="H54" s="351"/>
      <c r="I54" s="351">
        <v>0</v>
      </c>
      <c r="J54" s="351">
        <v>0</v>
      </c>
      <c r="K54" s="351">
        <v>0</v>
      </c>
      <c r="L54" s="351">
        <v>0</v>
      </c>
      <c r="M54" s="351">
        <v>0</v>
      </c>
      <c r="N54" s="351"/>
      <c r="O54" s="351">
        <v>0</v>
      </c>
      <c r="P54" s="351">
        <v>0</v>
      </c>
      <c r="Q54" s="351">
        <v>0</v>
      </c>
      <c r="R54" s="351">
        <v>0</v>
      </c>
      <c r="S54" s="351"/>
      <c r="T54" s="351">
        <v>0</v>
      </c>
      <c r="U54" s="351">
        <v>0</v>
      </c>
      <c r="V54" s="9">
        <v>0</v>
      </c>
    </row>
    <row r="55" spans="1:22" ht="47" x14ac:dyDescent="0.2">
      <c r="A55" s="342" t="s">
        <v>34</v>
      </c>
      <c r="B55" s="351"/>
      <c r="C55" s="350">
        <v>0</v>
      </c>
      <c r="D55" s="351"/>
      <c r="E55" s="351"/>
      <c r="F55" s="351"/>
      <c r="G55" s="351"/>
      <c r="H55" s="352">
        <v>24</v>
      </c>
      <c r="I55" s="352">
        <v>17</v>
      </c>
      <c r="J55" s="352">
        <v>9</v>
      </c>
      <c r="K55" s="352">
        <v>31</v>
      </c>
      <c r="L55" s="351">
        <v>0</v>
      </c>
      <c r="M55" s="351">
        <v>0</v>
      </c>
      <c r="N55" s="351">
        <v>0</v>
      </c>
      <c r="O55" s="351">
        <v>0</v>
      </c>
      <c r="P55" s="351"/>
      <c r="Q55" s="351"/>
      <c r="R55" s="351"/>
      <c r="S55" s="351"/>
      <c r="T55" s="351"/>
      <c r="U55" s="351"/>
      <c r="V55" s="9"/>
    </row>
    <row r="56" spans="1:22" ht="47" x14ac:dyDescent="0.2">
      <c r="A56" s="342" t="s">
        <v>35</v>
      </c>
      <c r="B56" s="351"/>
      <c r="C56" s="351"/>
      <c r="D56" s="350">
        <v>0</v>
      </c>
      <c r="E56" s="351"/>
      <c r="F56" s="351">
        <v>0</v>
      </c>
      <c r="G56" s="351"/>
      <c r="H56" s="351"/>
      <c r="I56" s="351"/>
      <c r="J56" s="351">
        <v>0</v>
      </c>
      <c r="K56" s="351"/>
      <c r="L56" s="352">
        <v>36</v>
      </c>
      <c r="M56" s="351"/>
      <c r="N56" s="351"/>
      <c r="O56" s="351"/>
      <c r="P56" s="351"/>
      <c r="Q56" s="351"/>
      <c r="R56" s="352">
        <v>9</v>
      </c>
      <c r="S56" s="351"/>
      <c r="T56" s="351"/>
      <c r="U56" s="351"/>
      <c r="V56" s="9"/>
    </row>
    <row r="57" spans="1:22" ht="47" x14ac:dyDescent="0.2">
      <c r="A57" s="342" t="s">
        <v>36</v>
      </c>
      <c r="B57" s="351"/>
      <c r="C57" s="351"/>
      <c r="D57" s="351"/>
      <c r="E57" s="350">
        <v>0</v>
      </c>
      <c r="F57" s="351"/>
      <c r="G57" s="351"/>
      <c r="H57" s="352">
        <v>32</v>
      </c>
      <c r="I57" s="352">
        <v>63</v>
      </c>
      <c r="J57" s="352">
        <v>22</v>
      </c>
      <c r="K57" s="351"/>
      <c r="L57" s="352">
        <v>42</v>
      </c>
      <c r="M57" s="351"/>
      <c r="N57" s="352">
        <v>11</v>
      </c>
      <c r="O57" s="351"/>
      <c r="P57" s="351"/>
      <c r="Q57" s="351"/>
      <c r="R57" s="351"/>
      <c r="S57" s="351"/>
      <c r="T57" s="351">
        <v>0</v>
      </c>
      <c r="U57" s="351">
        <v>0</v>
      </c>
      <c r="V57" s="9">
        <v>0</v>
      </c>
    </row>
    <row r="58" spans="1:22" ht="47" x14ac:dyDescent="0.2">
      <c r="A58" s="342" t="s">
        <v>37</v>
      </c>
      <c r="B58" s="351"/>
      <c r="C58" s="351"/>
      <c r="D58" s="351"/>
      <c r="E58" s="351"/>
      <c r="F58" s="350">
        <v>0</v>
      </c>
      <c r="G58" s="352">
        <v>26</v>
      </c>
      <c r="H58" s="351">
        <v>0</v>
      </c>
      <c r="I58" s="351">
        <v>0</v>
      </c>
      <c r="J58" s="351">
        <v>0</v>
      </c>
      <c r="K58" s="351">
        <v>0</v>
      </c>
      <c r="L58" s="351"/>
      <c r="M58" s="351"/>
      <c r="N58" s="352">
        <v>12</v>
      </c>
      <c r="O58" s="352">
        <v>35</v>
      </c>
      <c r="P58" s="351"/>
      <c r="Q58" s="351"/>
      <c r="R58" s="352">
        <v>46</v>
      </c>
      <c r="S58" s="351">
        <v>0</v>
      </c>
      <c r="T58" s="351">
        <v>0</v>
      </c>
      <c r="U58" s="351">
        <v>0</v>
      </c>
      <c r="V58" s="9">
        <v>0</v>
      </c>
    </row>
    <row r="59" spans="1:22" ht="47" x14ac:dyDescent="0.2">
      <c r="A59" s="342" t="s">
        <v>38</v>
      </c>
      <c r="B59" s="351"/>
      <c r="C59" s="351"/>
      <c r="D59" s="351"/>
      <c r="E59" s="351"/>
      <c r="F59" s="352"/>
      <c r="G59" s="350">
        <v>0</v>
      </c>
      <c r="H59" s="351">
        <v>0</v>
      </c>
      <c r="I59" s="351">
        <v>0</v>
      </c>
      <c r="J59" s="351">
        <v>0</v>
      </c>
      <c r="K59" s="351">
        <v>0</v>
      </c>
      <c r="L59" s="352">
        <v>12</v>
      </c>
      <c r="M59" s="351"/>
      <c r="N59" s="351"/>
      <c r="O59" s="351"/>
      <c r="P59" s="351">
        <v>0</v>
      </c>
      <c r="Q59" s="351"/>
      <c r="R59" s="352">
        <v>34</v>
      </c>
      <c r="S59" s="351">
        <v>0</v>
      </c>
      <c r="T59" s="351">
        <v>0</v>
      </c>
      <c r="U59" s="351">
        <v>0</v>
      </c>
      <c r="V59" s="9">
        <v>0</v>
      </c>
    </row>
    <row r="60" spans="1:22" ht="47" x14ac:dyDescent="0.2">
      <c r="A60" s="338" t="s">
        <v>29</v>
      </c>
      <c r="B60" s="351"/>
      <c r="C60" s="351"/>
      <c r="D60" s="351"/>
      <c r="E60" s="351"/>
      <c r="F60" s="351"/>
      <c r="G60" s="351"/>
      <c r="H60" s="350">
        <v>0</v>
      </c>
      <c r="I60" s="351">
        <v>0</v>
      </c>
      <c r="J60" s="351"/>
      <c r="K60" s="351">
        <v>0</v>
      </c>
      <c r="L60" s="351">
        <v>0</v>
      </c>
      <c r="M60" s="351">
        <v>0</v>
      </c>
      <c r="N60" s="351">
        <v>0</v>
      </c>
      <c r="O60" s="351">
        <v>0</v>
      </c>
      <c r="P60" s="351">
        <v>0</v>
      </c>
      <c r="Q60" s="352">
        <v>24</v>
      </c>
      <c r="R60" s="352">
        <v>11</v>
      </c>
      <c r="S60" s="352">
        <v>6</v>
      </c>
      <c r="T60" s="351">
        <v>0</v>
      </c>
      <c r="U60" s="351">
        <v>0</v>
      </c>
      <c r="V60" s="9"/>
    </row>
    <row r="61" spans="1:22" ht="47" x14ac:dyDescent="0.2">
      <c r="A61" s="338" t="s">
        <v>39</v>
      </c>
      <c r="B61" s="351"/>
      <c r="C61" s="352"/>
      <c r="D61" s="351"/>
      <c r="E61" s="352"/>
      <c r="F61" s="351"/>
      <c r="G61" s="351"/>
      <c r="H61" s="351"/>
      <c r="I61" s="350">
        <v>0</v>
      </c>
      <c r="J61" s="351"/>
      <c r="K61" s="351">
        <v>0</v>
      </c>
      <c r="L61" s="351">
        <v>0</v>
      </c>
      <c r="M61" s="351">
        <v>0</v>
      </c>
      <c r="N61" s="351">
        <v>0</v>
      </c>
      <c r="O61" s="351">
        <v>0</v>
      </c>
      <c r="P61" s="351">
        <v>0</v>
      </c>
      <c r="Q61" s="352">
        <v>32</v>
      </c>
      <c r="R61" s="351">
        <v>0</v>
      </c>
      <c r="S61" s="352">
        <v>56</v>
      </c>
      <c r="T61" s="351">
        <v>0</v>
      </c>
      <c r="U61" s="351">
        <v>0</v>
      </c>
      <c r="V61" s="9"/>
    </row>
    <row r="62" spans="1:22" ht="47" x14ac:dyDescent="0.2">
      <c r="A62" s="338" t="s">
        <v>40</v>
      </c>
      <c r="B62" s="351"/>
      <c r="C62" s="352"/>
      <c r="D62" s="351"/>
      <c r="E62" s="352"/>
      <c r="F62" s="351"/>
      <c r="G62" s="351"/>
      <c r="H62" s="351"/>
      <c r="I62" s="351"/>
      <c r="J62" s="350">
        <v>0</v>
      </c>
      <c r="K62" s="351">
        <v>0</v>
      </c>
      <c r="L62" s="351">
        <v>0</v>
      </c>
      <c r="M62" s="351">
        <v>0</v>
      </c>
      <c r="N62" s="351">
        <v>0</v>
      </c>
      <c r="O62" s="351">
        <v>0</v>
      </c>
      <c r="P62" s="351">
        <v>0</v>
      </c>
      <c r="Q62" s="352">
        <v>4</v>
      </c>
      <c r="R62" s="351">
        <v>0</v>
      </c>
      <c r="S62" s="352">
        <v>3</v>
      </c>
      <c r="T62" s="351">
        <v>0</v>
      </c>
      <c r="U62" s="351">
        <v>0</v>
      </c>
      <c r="V62" s="9">
        <v>0</v>
      </c>
    </row>
    <row r="63" spans="1:22" ht="47" x14ac:dyDescent="0.2">
      <c r="A63" s="338" t="s">
        <v>28</v>
      </c>
      <c r="B63" s="351"/>
      <c r="C63" s="351"/>
      <c r="D63" s="351"/>
      <c r="E63" s="351"/>
      <c r="F63" s="351"/>
      <c r="G63" s="351"/>
      <c r="H63" s="351"/>
      <c r="I63" s="351"/>
      <c r="J63" s="351"/>
      <c r="K63" s="350">
        <v>0</v>
      </c>
      <c r="L63" s="352">
        <v>6</v>
      </c>
      <c r="M63" s="352">
        <v>12</v>
      </c>
      <c r="N63" s="351">
        <v>0</v>
      </c>
      <c r="O63" s="351">
        <v>0</v>
      </c>
      <c r="P63" s="351">
        <v>0</v>
      </c>
      <c r="Q63" s="351">
        <v>0</v>
      </c>
      <c r="R63" s="351">
        <v>0</v>
      </c>
      <c r="S63" s="352">
        <v>2</v>
      </c>
      <c r="T63" s="351">
        <v>0</v>
      </c>
      <c r="U63" s="351">
        <v>0</v>
      </c>
      <c r="V63" s="9"/>
    </row>
    <row r="64" spans="1:22" ht="47" x14ac:dyDescent="0.2">
      <c r="A64" s="338" t="s">
        <v>41</v>
      </c>
      <c r="B64" s="351"/>
      <c r="C64" s="351"/>
      <c r="D64" s="351"/>
      <c r="E64" s="352"/>
      <c r="F64" s="351"/>
      <c r="G64" s="352"/>
      <c r="H64" s="351"/>
      <c r="I64" s="351"/>
      <c r="J64" s="351"/>
      <c r="K64" s="351"/>
      <c r="L64" s="350">
        <v>0</v>
      </c>
      <c r="M64" s="351">
        <v>0</v>
      </c>
      <c r="N64" s="351">
        <v>0</v>
      </c>
      <c r="O64" s="351">
        <v>0</v>
      </c>
      <c r="P64" s="351">
        <v>0</v>
      </c>
      <c r="Q64" s="351">
        <v>0</v>
      </c>
      <c r="R64" s="351">
        <v>0</v>
      </c>
      <c r="S64" s="351">
        <v>0</v>
      </c>
      <c r="T64" s="351">
        <v>0</v>
      </c>
      <c r="U64" s="351">
        <v>0</v>
      </c>
      <c r="V64" s="353">
        <v>3</v>
      </c>
    </row>
    <row r="65" spans="1:22" ht="47" x14ac:dyDescent="0.2">
      <c r="A65" s="338" t="s">
        <v>30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0">
        <v>0</v>
      </c>
      <c r="N65" s="351">
        <v>0</v>
      </c>
      <c r="O65" s="351">
        <v>0</v>
      </c>
      <c r="P65" s="351">
        <v>0</v>
      </c>
      <c r="Q65" s="351">
        <v>0</v>
      </c>
      <c r="R65" s="352">
        <v>11</v>
      </c>
      <c r="S65" s="352">
        <v>6</v>
      </c>
      <c r="T65" s="351">
        <v>0</v>
      </c>
      <c r="U65" s="351">
        <v>0</v>
      </c>
      <c r="V65" s="9"/>
    </row>
    <row r="66" spans="1:22" ht="47" x14ac:dyDescent="0.2">
      <c r="A66" s="338" t="s">
        <v>42</v>
      </c>
      <c r="B66" s="351"/>
      <c r="C66" s="351"/>
      <c r="D66" s="351"/>
      <c r="E66" s="352"/>
      <c r="F66" s="351"/>
      <c r="G66" s="351"/>
      <c r="H66" s="351"/>
      <c r="I66" s="351"/>
      <c r="J66" s="351"/>
      <c r="K66" s="351"/>
      <c r="L66" s="351"/>
      <c r="M66" s="351"/>
      <c r="N66" s="350">
        <v>0</v>
      </c>
      <c r="O66" s="351">
        <v>0</v>
      </c>
      <c r="P66" s="351">
        <v>0</v>
      </c>
      <c r="Q66" s="351">
        <v>0</v>
      </c>
      <c r="R66" s="351">
        <v>0</v>
      </c>
      <c r="S66" s="351">
        <v>0</v>
      </c>
      <c r="T66" s="351">
        <v>0</v>
      </c>
      <c r="U66" s="351">
        <v>0</v>
      </c>
      <c r="V66" s="9"/>
    </row>
    <row r="67" spans="1:22" ht="47" x14ac:dyDescent="0.2">
      <c r="A67" s="338" t="s">
        <v>31</v>
      </c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0">
        <v>0</v>
      </c>
      <c r="P67" s="351">
        <v>0</v>
      </c>
      <c r="Q67" s="351">
        <v>0</v>
      </c>
      <c r="R67" s="351"/>
      <c r="S67" s="351"/>
      <c r="T67" s="351">
        <v>0</v>
      </c>
      <c r="U67" s="351">
        <v>0</v>
      </c>
      <c r="V67" s="9">
        <v>0</v>
      </c>
    </row>
    <row r="68" spans="1:22" ht="47" x14ac:dyDescent="0.2">
      <c r="A68" s="338" t="s">
        <v>43</v>
      </c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0">
        <v>0</v>
      </c>
      <c r="Q68" s="351">
        <v>0</v>
      </c>
      <c r="R68" s="351">
        <v>0</v>
      </c>
      <c r="S68" s="351">
        <v>0</v>
      </c>
      <c r="T68" s="351">
        <v>0</v>
      </c>
      <c r="U68" s="351">
        <v>0</v>
      </c>
      <c r="V68" s="9">
        <v>0</v>
      </c>
    </row>
    <row r="69" spans="1:22" ht="47" x14ac:dyDescent="0.2">
      <c r="A69" s="338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0">
        <v>0</v>
      </c>
      <c r="R69" s="351">
        <v>0</v>
      </c>
      <c r="S69" s="351">
        <v>0</v>
      </c>
      <c r="T69" s="351">
        <v>0</v>
      </c>
      <c r="U69" s="351">
        <v>0</v>
      </c>
      <c r="V69" s="9">
        <v>0</v>
      </c>
    </row>
    <row r="70" spans="1:22" ht="47" x14ac:dyDescent="0.2">
      <c r="A70" s="338" t="s">
        <v>45</v>
      </c>
      <c r="B70" s="351"/>
      <c r="C70" s="351"/>
      <c r="D70" s="351"/>
      <c r="E70" s="351"/>
      <c r="F70" s="352"/>
      <c r="G70" s="352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0">
        <v>0</v>
      </c>
      <c r="S70" s="351"/>
      <c r="T70" s="351">
        <v>0</v>
      </c>
      <c r="U70" s="351"/>
      <c r="V70" s="9">
        <v>0</v>
      </c>
    </row>
    <row r="71" spans="1:22" ht="47" x14ac:dyDescent="0.2">
      <c r="A71" s="338" t="s">
        <v>46</v>
      </c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0">
        <v>0</v>
      </c>
      <c r="T71" s="351">
        <v>0</v>
      </c>
      <c r="U71" s="351"/>
      <c r="V71" s="9">
        <v>0</v>
      </c>
    </row>
    <row r="72" spans="1:22" ht="47" x14ac:dyDescent="0.2">
      <c r="A72" s="338" t="s">
        <v>47</v>
      </c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0">
        <v>0</v>
      </c>
      <c r="U72" s="351"/>
      <c r="V72" s="9">
        <v>0</v>
      </c>
    </row>
    <row r="73" spans="1:22" ht="47" x14ac:dyDescent="0.2">
      <c r="A73" s="338" t="s">
        <v>48</v>
      </c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0">
        <v>0</v>
      </c>
      <c r="V73" s="9">
        <v>0</v>
      </c>
    </row>
    <row r="74" spans="1:22" ht="48" thickBot="1" x14ac:dyDescent="0.25">
      <c r="A74" s="343" t="s">
        <v>49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349"/>
      <c r="M74" s="11"/>
      <c r="N74" s="11"/>
      <c r="O74" s="11"/>
      <c r="P74" s="11"/>
      <c r="Q74" s="11"/>
      <c r="R74" s="11"/>
      <c r="S74" s="11"/>
      <c r="T74" s="11"/>
      <c r="U74" s="11"/>
      <c r="V74" s="12">
        <v>0</v>
      </c>
    </row>
    <row r="75" spans="1:22" ht="17" thickBot="1" x14ac:dyDescent="0.25"/>
    <row r="76" spans="1:22" ht="84" x14ac:dyDescent="0.2">
      <c r="A76" s="13" t="s">
        <v>26</v>
      </c>
      <c r="B76" s="354" t="s">
        <v>33</v>
      </c>
      <c r="C76" s="355" t="s">
        <v>34</v>
      </c>
      <c r="D76" s="355" t="s">
        <v>35</v>
      </c>
      <c r="E76" s="355" t="s">
        <v>36</v>
      </c>
      <c r="F76" s="355" t="s">
        <v>37</v>
      </c>
      <c r="G76" s="355" t="s">
        <v>38</v>
      </c>
      <c r="H76" s="354" t="s">
        <v>29</v>
      </c>
      <c r="I76" s="354" t="s">
        <v>39</v>
      </c>
      <c r="J76" s="354" t="s">
        <v>40</v>
      </c>
      <c r="K76" s="354" t="s">
        <v>28</v>
      </c>
      <c r="L76" s="354" t="s">
        <v>41</v>
      </c>
      <c r="M76" s="354" t="s">
        <v>30</v>
      </c>
      <c r="N76" s="354" t="s">
        <v>42</v>
      </c>
      <c r="O76" s="354" t="s">
        <v>31</v>
      </c>
      <c r="P76" s="354" t="s">
        <v>43</v>
      </c>
      <c r="Q76" s="354" t="s">
        <v>44</v>
      </c>
      <c r="R76" s="354" t="s">
        <v>45</v>
      </c>
      <c r="S76" s="354" t="s">
        <v>46</v>
      </c>
      <c r="T76" s="354" t="s">
        <v>47</v>
      </c>
      <c r="U76" s="354" t="s">
        <v>48</v>
      </c>
      <c r="V76" s="356" t="s">
        <v>49</v>
      </c>
    </row>
    <row r="77" spans="1:22" ht="47" x14ac:dyDescent="0.2">
      <c r="A77" s="338" t="s">
        <v>33</v>
      </c>
      <c r="B77" s="350">
        <v>0</v>
      </c>
      <c r="C77" s="351">
        <v>70</v>
      </c>
      <c r="D77" s="351">
        <v>98</v>
      </c>
      <c r="E77" s="351">
        <v>15</v>
      </c>
      <c r="F77" s="351">
        <v>0</v>
      </c>
      <c r="G77" s="351">
        <v>0</v>
      </c>
      <c r="H77" s="351">
        <v>30</v>
      </c>
      <c r="I77" s="351">
        <v>0</v>
      </c>
      <c r="J77" s="351">
        <v>0</v>
      </c>
      <c r="K77" s="351">
        <v>0</v>
      </c>
      <c r="L77" s="351">
        <v>0</v>
      </c>
      <c r="M77" s="351">
        <v>0</v>
      </c>
      <c r="N77" s="351">
        <v>8</v>
      </c>
      <c r="O77" s="351">
        <v>0</v>
      </c>
      <c r="P77" s="351">
        <v>0</v>
      </c>
      <c r="Q77" s="351">
        <v>0</v>
      </c>
      <c r="R77" s="351">
        <v>0</v>
      </c>
      <c r="S77" s="351">
        <v>11</v>
      </c>
      <c r="T77" s="351">
        <v>0</v>
      </c>
      <c r="U77" s="351">
        <v>0</v>
      </c>
      <c r="V77" s="9">
        <v>0</v>
      </c>
    </row>
    <row r="78" spans="1:22" ht="47" x14ac:dyDescent="0.2">
      <c r="A78" s="342" t="s">
        <v>34</v>
      </c>
      <c r="B78" s="351"/>
      <c r="C78" s="350">
        <v>0</v>
      </c>
      <c r="D78" s="351">
        <v>90</v>
      </c>
      <c r="E78" s="351">
        <v>26</v>
      </c>
      <c r="F78" s="351">
        <v>50</v>
      </c>
      <c r="G78" s="351">
        <v>15</v>
      </c>
      <c r="H78" s="352"/>
      <c r="I78" s="352"/>
      <c r="J78" s="352"/>
      <c r="K78" s="352"/>
      <c r="L78" s="351">
        <v>0</v>
      </c>
      <c r="M78" s="351">
        <v>0</v>
      </c>
      <c r="N78" s="351">
        <v>0</v>
      </c>
      <c r="O78" s="351">
        <v>0</v>
      </c>
      <c r="P78" s="351">
        <v>12</v>
      </c>
      <c r="Q78" s="351">
        <v>12</v>
      </c>
      <c r="R78" s="351">
        <v>40</v>
      </c>
      <c r="S78" s="351">
        <v>30</v>
      </c>
      <c r="T78" s="351">
        <v>5</v>
      </c>
      <c r="U78" s="351">
        <v>12</v>
      </c>
      <c r="V78" s="9">
        <v>4</v>
      </c>
    </row>
    <row r="79" spans="1:22" ht="47" x14ac:dyDescent="0.2">
      <c r="A79" s="342" t="s">
        <v>35</v>
      </c>
      <c r="B79" s="351"/>
      <c r="C79" s="351"/>
      <c r="D79" s="350">
        <v>0</v>
      </c>
      <c r="E79" s="351">
        <v>30</v>
      </c>
      <c r="F79" s="351">
        <v>0</v>
      </c>
      <c r="G79" s="351">
        <v>9</v>
      </c>
      <c r="H79" s="351">
        <v>12</v>
      </c>
      <c r="I79" s="351">
        <v>5</v>
      </c>
      <c r="J79" s="351">
        <v>0</v>
      </c>
      <c r="K79" s="351">
        <v>19</v>
      </c>
      <c r="L79" s="352"/>
      <c r="M79" s="351">
        <v>23</v>
      </c>
      <c r="N79" s="351">
        <v>8</v>
      </c>
      <c r="O79" s="351">
        <v>21</v>
      </c>
      <c r="P79" s="351">
        <v>12</v>
      </c>
      <c r="Q79" s="351">
        <v>12</v>
      </c>
      <c r="R79" s="352"/>
      <c r="S79" s="351">
        <v>11</v>
      </c>
      <c r="T79" s="351">
        <v>10</v>
      </c>
      <c r="U79" s="351">
        <v>4</v>
      </c>
      <c r="V79" s="9">
        <v>5</v>
      </c>
    </row>
    <row r="80" spans="1:22" ht="47" x14ac:dyDescent="0.2">
      <c r="A80" s="342" t="s">
        <v>36</v>
      </c>
      <c r="B80" s="351"/>
      <c r="C80" s="351"/>
      <c r="D80" s="351"/>
      <c r="E80" s="350">
        <v>0</v>
      </c>
      <c r="F80" s="351">
        <v>34</v>
      </c>
      <c r="G80" s="351">
        <v>2</v>
      </c>
      <c r="H80" s="352"/>
      <c r="I80" s="352"/>
      <c r="J80" s="352"/>
      <c r="K80" s="351">
        <v>65</v>
      </c>
      <c r="L80" s="352"/>
      <c r="M80" s="351">
        <v>48</v>
      </c>
      <c r="N80" s="352"/>
      <c r="O80" s="351">
        <v>59</v>
      </c>
      <c r="P80" s="351">
        <v>35</v>
      </c>
      <c r="Q80" s="351">
        <v>35</v>
      </c>
      <c r="R80" s="351">
        <v>12</v>
      </c>
      <c r="S80" s="351">
        <v>50</v>
      </c>
      <c r="T80" s="351">
        <v>0</v>
      </c>
      <c r="U80" s="351">
        <v>0</v>
      </c>
      <c r="V80" s="9">
        <v>0</v>
      </c>
    </row>
    <row r="81" spans="1:22" ht="47" x14ac:dyDescent="0.2">
      <c r="A81" s="342" t="s">
        <v>37</v>
      </c>
      <c r="B81" s="351"/>
      <c r="C81" s="351"/>
      <c r="D81" s="351"/>
      <c r="E81" s="351"/>
      <c r="F81" s="350">
        <v>0</v>
      </c>
      <c r="G81" s="352"/>
      <c r="H81" s="351">
        <v>0</v>
      </c>
      <c r="I81" s="351">
        <v>0</v>
      </c>
      <c r="J81" s="351">
        <v>0</v>
      </c>
      <c r="K81" s="351">
        <v>0</v>
      </c>
      <c r="L81" s="351">
        <v>13</v>
      </c>
      <c r="M81" s="351">
        <v>21</v>
      </c>
      <c r="N81" s="352"/>
      <c r="O81" s="352"/>
      <c r="P81" s="351">
        <v>3</v>
      </c>
      <c r="Q81" s="351">
        <v>3</v>
      </c>
      <c r="R81" s="352"/>
      <c r="S81" s="351">
        <v>0</v>
      </c>
      <c r="T81" s="351">
        <v>0</v>
      </c>
      <c r="U81" s="351">
        <v>0</v>
      </c>
      <c r="V81" s="9">
        <v>0</v>
      </c>
    </row>
    <row r="82" spans="1:22" ht="47" x14ac:dyDescent="0.2">
      <c r="A82" s="342" t="s">
        <v>38</v>
      </c>
      <c r="B82" s="351"/>
      <c r="C82" s="351"/>
      <c r="D82" s="351"/>
      <c r="E82" s="351"/>
      <c r="F82" s="352"/>
      <c r="G82" s="350">
        <v>0</v>
      </c>
      <c r="H82" s="351">
        <v>0</v>
      </c>
      <c r="I82" s="351">
        <v>0</v>
      </c>
      <c r="J82" s="351">
        <v>0</v>
      </c>
      <c r="K82" s="351">
        <v>0</v>
      </c>
      <c r="L82" s="352"/>
      <c r="M82" s="351">
        <v>21</v>
      </c>
      <c r="N82" s="351">
        <v>5</v>
      </c>
      <c r="O82" s="351">
        <v>12</v>
      </c>
      <c r="P82" s="351">
        <v>0</v>
      </c>
      <c r="Q82" s="351">
        <v>8</v>
      </c>
      <c r="R82" s="352"/>
      <c r="S82" s="351">
        <v>0</v>
      </c>
      <c r="T82" s="351">
        <v>0</v>
      </c>
      <c r="U82" s="351">
        <v>0</v>
      </c>
      <c r="V82" s="9">
        <v>0</v>
      </c>
    </row>
    <row r="83" spans="1:22" ht="47" x14ac:dyDescent="0.2">
      <c r="A83" s="338" t="s">
        <v>29</v>
      </c>
      <c r="B83" s="351"/>
      <c r="C83" s="351"/>
      <c r="D83" s="351"/>
      <c r="E83" s="351"/>
      <c r="F83" s="351"/>
      <c r="G83" s="351"/>
      <c r="H83" s="350">
        <v>0</v>
      </c>
      <c r="I83" s="351">
        <v>0</v>
      </c>
      <c r="J83" s="351">
        <v>32</v>
      </c>
      <c r="K83" s="351">
        <v>0</v>
      </c>
      <c r="L83" s="351">
        <v>0</v>
      </c>
      <c r="M83" s="351">
        <v>0</v>
      </c>
      <c r="N83" s="351">
        <v>0</v>
      </c>
      <c r="O83" s="351">
        <v>0</v>
      </c>
      <c r="P83" s="351">
        <v>0</v>
      </c>
      <c r="Q83" s="352"/>
      <c r="R83" s="352"/>
      <c r="S83" s="352"/>
      <c r="T83" s="351">
        <v>0</v>
      </c>
      <c r="U83" s="351">
        <v>0</v>
      </c>
      <c r="V83" s="9">
        <v>2</v>
      </c>
    </row>
    <row r="84" spans="1:22" ht="47" x14ac:dyDescent="0.2">
      <c r="A84" s="338" t="s">
        <v>39</v>
      </c>
      <c r="B84" s="351"/>
      <c r="C84" s="352"/>
      <c r="D84" s="351"/>
      <c r="E84" s="352"/>
      <c r="F84" s="351"/>
      <c r="G84" s="351"/>
      <c r="H84" s="351"/>
      <c r="I84" s="350">
        <v>0</v>
      </c>
      <c r="J84" s="351">
        <v>54</v>
      </c>
      <c r="K84" s="351">
        <v>0</v>
      </c>
      <c r="L84" s="351">
        <v>0</v>
      </c>
      <c r="M84" s="351">
        <v>0</v>
      </c>
      <c r="N84" s="351">
        <v>0</v>
      </c>
      <c r="O84" s="351">
        <v>0</v>
      </c>
      <c r="P84" s="351">
        <v>0</v>
      </c>
      <c r="Q84" s="352"/>
      <c r="R84" s="351">
        <v>0</v>
      </c>
      <c r="S84" s="352"/>
      <c r="T84" s="351">
        <v>0</v>
      </c>
      <c r="U84" s="351">
        <v>0</v>
      </c>
      <c r="V84" s="9">
        <v>3</v>
      </c>
    </row>
    <row r="85" spans="1:22" ht="47" x14ac:dyDescent="0.2">
      <c r="A85" s="338" t="s">
        <v>40</v>
      </c>
      <c r="B85" s="351"/>
      <c r="C85" s="352"/>
      <c r="D85" s="351"/>
      <c r="E85" s="352"/>
      <c r="F85" s="351"/>
      <c r="G85" s="351"/>
      <c r="H85" s="351"/>
      <c r="I85" s="351"/>
      <c r="J85" s="350">
        <v>0</v>
      </c>
      <c r="K85" s="351">
        <v>0</v>
      </c>
      <c r="L85" s="351">
        <v>0</v>
      </c>
      <c r="M85" s="351">
        <v>0</v>
      </c>
      <c r="N85" s="351">
        <v>0</v>
      </c>
      <c r="O85" s="351">
        <v>0</v>
      </c>
      <c r="P85" s="351">
        <v>0</v>
      </c>
      <c r="Q85" s="352"/>
      <c r="R85" s="351">
        <v>0</v>
      </c>
      <c r="S85" s="352"/>
      <c r="T85" s="351">
        <v>0</v>
      </c>
      <c r="U85" s="351">
        <v>0</v>
      </c>
      <c r="V85" s="9">
        <v>0</v>
      </c>
    </row>
    <row r="86" spans="1:22" ht="47" x14ac:dyDescent="0.2">
      <c r="A86" s="338" t="s">
        <v>28</v>
      </c>
      <c r="B86" s="351"/>
      <c r="C86" s="351"/>
      <c r="D86" s="351"/>
      <c r="E86" s="351"/>
      <c r="F86" s="351"/>
      <c r="G86" s="351"/>
      <c r="H86" s="351"/>
      <c r="I86" s="351"/>
      <c r="J86" s="351"/>
      <c r="K86" s="350">
        <v>0</v>
      </c>
      <c r="L86" s="352"/>
      <c r="M86" s="352"/>
      <c r="N86" s="351">
        <v>0</v>
      </c>
      <c r="O86" s="351">
        <v>0</v>
      </c>
      <c r="P86" s="351">
        <v>0</v>
      </c>
      <c r="Q86" s="351">
        <v>0</v>
      </c>
      <c r="R86" s="351">
        <v>0</v>
      </c>
      <c r="S86" s="352"/>
      <c r="T86" s="351">
        <v>0</v>
      </c>
      <c r="U86" s="351">
        <v>0</v>
      </c>
      <c r="V86" s="9">
        <v>4</v>
      </c>
    </row>
    <row r="87" spans="1:22" ht="47" x14ac:dyDescent="0.2">
      <c r="A87" s="338" t="s">
        <v>41</v>
      </c>
      <c r="B87" s="351"/>
      <c r="C87" s="351"/>
      <c r="D87" s="351"/>
      <c r="E87" s="352"/>
      <c r="F87" s="351"/>
      <c r="G87" s="352"/>
      <c r="H87" s="351"/>
      <c r="I87" s="351"/>
      <c r="J87" s="351"/>
      <c r="K87" s="351"/>
      <c r="L87" s="350">
        <v>0</v>
      </c>
      <c r="M87" s="351">
        <v>0</v>
      </c>
      <c r="N87" s="351">
        <v>0</v>
      </c>
      <c r="O87" s="351">
        <v>0</v>
      </c>
      <c r="P87" s="351">
        <v>0</v>
      </c>
      <c r="Q87" s="351">
        <v>0</v>
      </c>
      <c r="R87" s="351">
        <v>0</v>
      </c>
      <c r="S87" s="351"/>
      <c r="T87" s="351">
        <v>0</v>
      </c>
      <c r="U87" s="351">
        <v>0</v>
      </c>
      <c r="V87" s="353"/>
    </row>
    <row r="88" spans="1:22" ht="47" x14ac:dyDescent="0.2">
      <c r="A88" s="338" t="s">
        <v>30</v>
      </c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0">
        <v>0</v>
      </c>
      <c r="N88" s="351">
        <v>0</v>
      </c>
      <c r="O88" s="351">
        <v>0</v>
      </c>
      <c r="P88" s="351">
        <v>0</v>
      </c>
      <c r="Q88" s="351">
        <v>0</v>
      </c>
      <c r="R88" s="352"/>
      <c r="S88" s="352"/>
      <c r="T88" s="351">
        <v>0</v>
      </c>
      <c r="U88" s="351">
        <v>0</v>
      </c>
      <c r="V88" s="9">
        <v>2</v>
      </c>
    </row>
    <row r="89" spans="1:22" ht="47" x14ac:dyDescent="0.2">
      <c r="A89" s="338" t="s">
        <v>42</v>
      </c>
      <c r="B89" s="351"/>
      <c r="C89" s="351"/>
      <c r="D89" s="351"/>
      <c r="E89" s="352"/>
      <c r="F89" s="351"/>
      <c r="G89" s="351"/>
      <c r="H89" s="351"/>
      <c r="I89" s="351"/>
      <c r="J89" s="351"/>
      <c r="K89" s="351"/>
      <c r="L89" s="351"/>
      <c r="M89" s="351"/>
      <c r="N89" s="350">
        <v>0</v>
      </c>
      <c r="O89" s="351">
        <v>0</v>
      </c>
      <c r="P89" s="351">
        <v>0</v>
      </c>
      <c r="Q89" s="351">
        <v>0</v>
      </c>
      <c r="R89" s="351">
        <v>0</v>
      </c>
      <c r="S89" s="351">
        <v>0</v>
      </c>
      <c r="T89" s="351">
        <v>0</v>
      </c>
      <c r="U89" s="351">
        <v>0</v>
      </c>
      <c r="V89" s="9">
        <v>3</v>
      </c>
    </row>
    <row r="90" spans="1:22" ht="47" x14ac:dyDescent="0.2">
      <c r="A90" s="338" t="s">
        <v>31</v>
      </c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0">
        <v>0</v>
      </c>
      <c r="P90" s="351">
        <v>0</v>
      </c>
      <c r="Q90" s="351">
        <v>0</v>
      </c>
      <c r="R90" s="351">
        <v>56</v>
      </c>
      <c r="S90" s="351">
        <v>77</v>
      </c>
      <c r="T90" s="351">
        <v>0</v>
      </c>
      <c r="U90" s="351">
        <v>0</v>
      </c>
      <c r="V90" s="9">
        <v>0</v>
      </c>
    </row>
    <row r="91" spans="1:22" ht="47" x14ac:dyDescent="0.2">
      <c r="A91" s="338" t="s">
        <v>43</v>
      </c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0">
        <v>0</v>
      </c>
      <c r="Q91" s="351">
        <v>0</v>
      </c>
      <c r="R91" s="351">
        <v>0</v>
      </c>
      <c r="S91" s="351">
        <v>0</v>
      </c>
      <c r="T91" s="351">
        <v>0</v>
      </c>
      <c r="U91" s="351">
        <v>0</v>
      </c>
      <c r="V91" s="9">
        <v>0</v>
      </c>
    </row>
    <row r="92" spans="1:22" ht="47" x14ac:dyDescent="0.2">
      <c r="A92" s="338" t="s">
        <v>44</v>
      </c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0">
        <v>0</v>
      </c>
      <c r="R92" s="351">
        <v>0</v>
      </c>
      <c r="S92" s="351">
        <v>0</v>
      </c>
      <c r="T92" s="351">
        <v>0</v>
      </c>
      <c r="U92" s="351">
        <v>0</v>
      </c>
      <c r="V92" s="9">
        <v>0</v>
      </c>
    </row>
    <row r="93" spans="1:22" ht="47" x14ac:dyDescent="0.2">
      <c r="A93" s="338" t="s">
        <v>45</v>
      </c>
      <c r="B93" s="351"/>
      <c r="C93" s="351"/>
      <c r="D93" s="351"/>
      <c r="E93" s="351"/>
      <c r="F93" s="352"/>
      <c r="G93" s="352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0">
        <v>0</v>
      </c>
      <c r="S93" s="351">
        <v>72</v>
      </c>
      <c r="T93" s="351">
        <v>0</v>
      </c>
      <c r="U93" s="351">
        <v>8</v>
      </c>
      <c r="V93" s="9">
        <v>0</v>
      </c>
    </row>
    <row r="94" spans="1:22" ht="47" x14ac:dyDescent="0.2">
      <c r="A94" s="338" t="s">
        <v>46</v>
      </c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0">
        <v>0</v>
      </c>
      <c r="T94" s="351">
        <v>0</v>
      </c>
      <c r="U94" s="351">
        <v>11</v>
      </c>
      <c r="V94" s="9">
        <v>0</v>
      </c>
    </row>
    <row r="95" spans="1:22" ht="47" x14ac:dyDescent="0.2">
      <c r="A95" s="338" t="s">
        <v>47</v>
      </c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0">
        <v>0</v>
      </c>
      <c r="U95" s="351">
        <v>15</v>
      </c>
      <c r="V95" s="9">
        <v>0</v>
      </c>
    </row>
    <row r="96" spans="1:22" ht="47" x14ac:dyDescent="0.2">
      <c r="A96" s="338" t="s">
        <v>48</v>
      </c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0">
        <v>0</v>
      </c>
      <c r="V96" s="9">
        <v>0</v>
      </c>
    </row>
    <row r="97" spans="1:22" ht="48" thickBot="1" x14ac:dyDescent="0.25">
      <c r="A97" s="343" t="s">
        <v>49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349"/>
      <c r="M97" s="11"/>
      <c r="N97" s="11"/>
      <c r="O97" s="11"/>
      <c r="P97" s="11"/>
      <c r="Q97" s="11"/>
      <c r="R97" s="11"/>
      <c r="S97" s="11"/>
      <c r="T97" s="11"/>
      <c r="U97" s="11"/>
      <c r="V97" s="12">
        <v>0</v>
      </c>
    </row>
  </sheetData>
  <mergeCells count="8">
    <mergeCell ref="BA2:BB2"/>
    <mergeCell ref="BC2:BD2"/>
    <mergeCell ref="AX2:AY2"/>
    <mergeCell ref="BG2:BH2"/>
    <mergeCell ref="A1:V1"/>
    <mergeCell ref="Y1:AT1"/>
    <mergeCell ref="AV3:AW3"/>
    <mergeCell ref="AV4:AW4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D344-7B4D-AC46-BD65-5E230254076C}">
  <dimension ref="A1:BG23"/>
  <sheetViews>
    <sheetView tabSelected="1" topLeftCell="AT1" zoomScale="125" workbookViewId="0">
      <selection activeCell="BA7" sqref="BA7"/>
    </sheetView>
  </sheetViews>
  <sheetFormatPr baseColWidth="10" defaultRowHeight="16" x14ac:dyDescent="0.2"/>
  <cols>
    <col min="1" max="70" width="15.83203125" customWidth="1"/>
  </cols>
  <sheetData>
    <row r="1" spans="1:59" ht="48" thickBot="1" x14ac:dyDescent="0.6">
      <c r="A1" s="245" t="s">
        <v>182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7"/>
      <c r="X1" s="245" t="s">
        <v>196</v>
      </c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7"/>
    </row>
    <row r="2" spans="1:59" ht="56" x14ac:dyDescent="0.3">
      <c r="A2" s="6" t="s">
        <v>180</v>
      </c>
      <c r="B2" s="2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21" t="s">
        <v>29</v>
      </c>
      <c r="I2" s="21" t="s">
        <v>39</v>
      </c>
      <c r="J2" s="21" t="s">
        <v>40</v>
      </c>
      <c r="K2" s="21" t="s">
        <v>28</v>
      </c>
      <c r="L2" s="21" t="s">
        <v>41</v>
      </c>
      <c r="M2" s="21" t="s">
        <v>30</v>
      </c>
      <c r="N2" s="21" t="s">
        <v>42</v>
      </c>
      <c r="O2" s="21" t="s">
        <v>31</v>
      </c>
      <c r="P2" s="21" t="s">
        <v>43</v>
      </c>
      <c r="Q2" s="21" t="s">
        <v>44</v>
      </c>
      <c r="R2" s="21" t="s">
        <v>45</v>
      </c>
      <c r="S2" s="21" t="s">
        <v>46</v>
      </c>
      <c r="T2" s="21" t="s">
        <v>47</v>
      </c>
      <c r="U2" s="21" t="s">
        <v>48</v>
      </c>
      <c r="V2" s="22" t="s">
        <v>49</v>
      </c>
      <c r="X2" s="6" t="s">
        <v>180</v>
      </c>
      <c r="Y2" s="2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21" t="s">
        <v>29</v>
      </c>
      <c r="AF2" s="21" t="s">
        <v>39</v>
      </c>
      <c r="AG2" s="21" t="s">
        <v>40</v>
      </c>
      <c r="AH2" s="21" t="s">
        <v>28</v>
      </c>
      <c r="AI2" s="21" t="s">
        <v>41</v>
      </c>
      <c r="AJ2" s="21" t="s">
        <v>30</v>
      </c>
      <c r="AK2" s="21" t="s">
        <v>42</v>
      </c>
      <c r="AL2" s="21" t="s">
        <v>31</v>
      </c>
      <c r="AM2" s="21" t="s">
        <v>43</v>
      </c>
      <c r="AN2" s="21" t="s">
        <v>44</v>
      </c>
      <c r="AO2" s="21" t="s">
        <v>45</v>
      </c>
      <c r="AP2" s="21" t="s">
        <v>46</v>
      </c>
      <c r="AQ2" s="21" t="s">
        <v>47</v>
      </c>
      <c r="AR2" s="21" t="s">
        <v>48</v>
      </c>
      <c r="AS2" s="22" t="s">
        <v>49</v>
      </c>
      <c r="AU2" s="230"/>
      <c r="AV2" s="230"/>
      <c r="AW2" s="370" t="s">
        <v>193</v>
      </c>
      <c r="AX2" s="370"/>
      <c r="AY2" s="377" t="s">
        <v>194</v>
      </c>
      <c r="AZ2" s="370" t="s">
        <v>187</v>
      </c>
      <c r="BA2" s="370"/>
      <c r="BB2" s="370" t="s">
        <v>190</v>
      </c>
      <c r="BC2" s="370"/>
      <c r="BD2" s="381" t="s">
        <v>197</v>
      </c>
      <c r="BE2" s="381"/>
      <c r="BF2" s="382" t="s">
        <v>198</v>
      </c>
      <c r="BG2" s="382"/>
    </row>
    <row r="3" spans="1:59" ht="47" customHeight="1" x14ac:dyDescent="0.3">
      <c r="A3" s="3" t="s">
        <v>33</v>
      </c>
      <c r="B3" s="366">
        <v>0</v>
      </c>
      <c r="C3" s="367">
        <v>10780</v>
      </c>
      <c r="D3" s="367">
        <v>12544.000000000005</v>
      </c>
      <c r="E3" s="367">
        <v>7260</v>
      </c>
      <c r="F3" s="367">
        <v>0</v>
      </c>
      <c r="G3" s="367">
        <v>0</v>
      </c>
      <c r="H3" s="367">
        <v>1680.0000000000005</v>
      </c>
      <c r="I3" s="367">
        <v>0</v>
      </c>
      <c r="J3" s="367">
        <v>0</v>
      </c>
      <c r="K3" s="367">
        <v>0</v>
      </c>
      <c r="L3" s="367">
        <v>0</v>
      </c>
      <c r="M3" s="367">
        <v>0</v>
      </c>
      <c r="N3" s="367">
        <v>6992</v>
      </c>
      <c r="O3" s="367">
        <v>0</v>
      </c>
      <c r="P3" s="367">
        <v>0</v>
      </c>
      <c r="Q3" s="367">
        <v>0</v>
      </c>
      <c r="R3" s="367">
        <v>0</v>
      </c>
      <c r="S3" s="367">
        <v>6930</v>
      </c>
      <c r="T3" s="367">
        <v>0</v>
      </c>
      <c r="U3" s="367">
        <v>0</v>
      </c>
      <c r="V3" s="359">
        <v>0</v>
      </c>
      <c r="X3" s="3" t="s">
        <v>33</v>
      </c>
      <c r="Y3" s="357">
        <v>0</v>
      </c>
      <c r="Z3" s="358">
        <v>10780</v>
      </c>
      <c r="AA3" s="358">
        <v>12544.000000000005</v>
      </c>
      <c r="AB3" s="358">
        <v>7260</v>
      </c>
      <c r="AC3" s="358">
        <v>0</v>
      </c>
      <c r="AD3" s="358">
        <v>0</v>
      </c>
      <c r="AE3" s="358">
        <v>1680.0000000000005</v>
      </c>
      <c r="AF3" s="358">
        <v>0</v>
      </c>
      <c r="AG3" s="358">
        <v>0</v>
      </c>
      <c r="AH3" s="358">
        <v>0</v>
      </c>
      <c r="AI3" s="358">
        <v>0</v>
      </c>
      <c r="AJ3" s="358">
        <v>0</v>
      </c>
      <c r="AK3" s="358">
        <v>6992</v>
      </c>
      <c r="AL3" s="358">
        <v>0</v>
      </c>
      <c r="AM3" s="358">
        <v>0</v>
      </c>
      <c r="AN3" s="358">
        <v>0</v>
      </c>
      <c r="AO3" s="358">
        <v>0</v>
      </c>
      <c r="AP3" s="358">
        <v>6930</v>
      </c>
      <c r="AQ3" s="358">
        <v>0</v>
      </c>
      <c r="AR3" s="358">
        <v>0</v>
      </c>
      <c r="AS3" s="359">
        <v>0</v>
      </c>
      <c r="AU3" s="372" t="s">
        <v>188</v>
      </c>
      <c r="AV3" s="372"/>
      <c r="AW3" s="376">
        <v>0.6</v>
      </c>
      <c r="AX3" s="213" t="s">
        <v>192</v>
      </c>
      <c r="AY3" s="378">
        <v>0.51</v>
      </c>
      <c r="AZ3" s="373">
        <f>SUM(AD7,AE4,AE6,AF4,AF6,AG4,AG6,AH4,AI5,AI6,AI8,AI12,AJ12,AK6,AK7,AL7,AN9,AN10,AN11,AO5,AO7,AO8,AO9,AO14,AP9,AP10,AP11,AP12,AP14,AS13)</f>
        <v>202706</v>
      </c>
      <c r="BA3" s="213" t="s">
        <v>186</v>
      </c>
      <c r="BB3" s="374">
        <f>AZ3/(AY3*AW3*3600)</f>
        <v>184.01053013798114</v>
      </c>
      <c r="BC3" s="213" t="s">
        <v>191</v>
      </c>
      <c r="BD3" s="385">
        <v>6.3E-3</v>
      </c>
      <c r="BE3" s="381"/>
      <c r="BF3" s="386">
        <f>BD3*AZ3</f>
        <v>1277.0478000000001</v>
      </c>
      <c r="BG3" s="381"/>
    </row>
    <row r="4" spans="1:59" ht="47" customHeight="1" x14ac:dyDescent="0.3">
      <c r="A4" s="4" t="s">
        <v>34</v>
      </c>
      <c r="B4" s="367"/>
      <c r="C4" s="366">
        <v>0</v>
      </c>
      <c r="D4" s="367">
        <v>18180.000000000004</v>
      </c>
      <c r="E4" s="367">
        <v>8580</v>
      </c>
      <c r="F4" s="367">
        <v>10600.000000000002</v>
      </c>
      <c r="G4" s="367">
        <v>7680</v>
      </c>
      <c r="H4" s="367">
        <v>4271.9999999999991</v>
      </c>
      <c r="I4" s="367">
        <v>7242</v>
      </c>
      <c r="J4" s="367">
        <v>3654</v>
      </c>
      <c r="K4" s="367">
        <v>4092.0000000000009</v>
      </c>
      <c r="L4" s="367">
        <v>0</v>
      </c>
      <c r="M4" s="367">
        <v>0</v>
      </c>
      <c r="N4" s="367">
        <v>0</v>
      </c>
      <c r="O4" s="367">
        <v>0</v>
      </c>
      <c r="P4" s="367">
        <v>6744</v>
      </c>
      <c r="Q4" s="367">
        <v>1752</v>
      </c>
      <c r="R4" s="367">
        <v>25280</v>
      </c>
      <c r="S4" s="367">
        <v>14280</v>
      </c>
      <c r="T4" s="367">
        <v>3130</v>
      </c>
      <c r="U4" s="367">
        <v>7272</v>
      </c>
      <c r="V4" s="359">
        <v>2344</v>
      </c>
      <c r="X4" s="4" t="s">
        <v>34</v>
      </c>
      <c r="Y4" s="358"/>
      <c r="Z4" s="357">
        <v>0</v>
      </c>
      <c r="AA4" s="358">
        <v>18180.000000000004</v>
      </c>
      <c r="AB4" s="358">
        <v>8580</v>
      </c>
      <c r="AC4" s="358">
        <v>10600.000000000002</v>
      </c>
      <c r="AD4" s="358">
        <v>7680</v>
      </c>
      <c r="AE4" s="360">
        <v>4271.9999999999991</v>
      </c>
      <c r="AF4" s="360">
        <v>7242</v>
      </c>
      <c r="AG4" s="360">
        <v>3654</v>
      </c>
      <c r="AH4" s="360">
        <v>4092.0000000000009</v>
      </c>
      <c r="AI4" s="358">
        <v>0</v>
      </c>
      <c r="AJ4" s="358">
        <v>0</v>
      </c>
      <c r="AK4" s="358">
        <v>0</v>
      </c>
      <c r="AL4" s="358">
        <v>0</v>
      </c>
      <c r="AM4" s="358">
        <v>6744</v>
      </c>
      <c r="AN4" s="358">
        <v>1752</v>
      </c>
      <c r="AO4" s="358">
        <v>25280</v>
      </c>
      <c r="AP4" s="358">
        <v>14280</v>
      </c>
      <c r="AQ4" s="358">
        <v>3130</v>
      </c>
      <c r="AR4" s="358">
        <v>7272</v>
      </c>
      <c r="AS4" s="359">
        <v>2344</v>
      </c>
      <c r="AU4" s="369" t="s">
        <v>189</v>
      </c>
      <c r="AV4" s="369"/>
      <c r="AW4" s="375">
        <v>2.8</v>
      </c>
      <c r="AX4" s="213" t="s">
        <v>192</v>
      </c>
      <c r="AY4" s="379">
        <v>0.7</v>
      </c>
      <c r="AZ4" s="371">
        <f>SUM(Y3:AS23)-AZ3</f>
        <v>446694</v>
      </c>
      <c r="BA4" s="213" t="s">
        <v>186</v>
      </c>
      <c r="BB4" s="213">
        <f>AZ4/(AY4*AW4*3600)</f>
        <v>63.306972789115655</v>
      </c>
      <c r="BC4" s="213" t="s">
        <v>191</v>
      </c>
      <c r="BD4" s="381">
        <v>4.2999999999999997E-2</v>
      </c>
      <c r="BE4" s="381"/>
      <c r="BF4" s="387">
        <f>BD4*AZ4</f>
        <v>19207.841999999997</v>
      </c>
      <c r="BG4" s="381"/>
    </row>
    <row r="5" spans="1:59" ht="47" customHeight="1" x14ac:dyDescent="0.2">
      <c r="A5" s="4" t="s">
        <v>35</v>
      </c>
      <c r="B5" s="367"/>
      <c r="C5" s="367">
        <v>0</v>
      </c>
      <c r="D5" s="366">
        <v>0</v>
      </c>
      <c r="E5" s="367">
        <v>13320.000000000002</v>
      </c>
      <c r="F5" s="367">
        <v>0</v>
      </c>
      <c r="G5" s="367">
        <v>5706</v>
      </c>
      <c r="H5" s="367">
        <v>864.00000000000034</v>
      </c>
      <c r="I5" s="367">
        <v>2740</v>
      </c>
      <c r="J5" s="367">
        <v>0</v>
      </c>
      <c r="K5" s="367">
        <v>6346.0000000000009</v>
      </c>
      <c r="L5" s="367">
        <v>12960.000000000002</v>
      </c>
      <c r="M5" s="367">
        <v>17710</v>
      </c>
      <c r="N5" s="367">
        <v>6672</v>
      </c>
      <c r="O5" s="367">
        <v>14280</v>
      </c>
      <c r="P5" s="367">
        <v>8112.0000000000018</v>
      </c>
      <c r="Q5" s="367">
        <v>3120.0000000000009</v>
      </c>
      <c r="R5" s="367">
        <v>6714.0000000000009</v>
      </c>
      <c r="S5" s="367">
        <v>6490.0000000000009</v>
      </c>
      <c r="T5" s="367">
        <v>7400</v>
      </c>
      <c r="U5" s="367">
        <v>2880</v>
      </c>
      <c r="V5" s="359">
        <v>3500</v>
      </c>
      <c r="X5" s="4" t="s">
        <v>35</v>
      </c>
      <c r="Y5" s="358"/>
      <c r="Z5" s="358">
        <v>0</v>
      </c>
      <c r="AA5" s="357">
        <v>0</v>
      </c>
      <c r="AB5" s="358">
        <v>13320.000000000002</v>
      </c>
      <c r="AC5" s="358">
        <v>0</v>
      </c>
      <c r="AD5" s="358">
        <v>5706</v>
      </c>
      <c r="AE5" s="358">
        <v>864.00000000000034</v>
      </c>
      <c r="AF5" s="358">
        <v>2740</v>
      </c>
      <c r="AG5" s="358">
        <v>0</v>
      </c>
      <c r="AH5" s="358">
        <v>6346.0000000000009</v>
      </c>
      <c r="AI5" s="360">
        <v>12960.000000000002</v>
      </c>
      <c r="AJ5" s="358">
        <v>17710</v>
      </c>
      <c r="AK5" s="358">
        <v>6672</v>
      </c>
      <c r="AL5" s="358">
        <v>14280</v>
      </c>
      <c r="AM5" s="358">
        <v>8112.0000000000018</v>
      </c>
      <c r="AN5" s="358">
        <v>3120.0000000000009</v>
      </c>
      <c r="AO5" s="360">
        <v>6714.0000000000009</v>
      </c>
      <c r="AP5" s="358">
        <v>6490.0000000000009</v>
      </c>
      <c r="AQ5" s="358">
        <v>7400</v>
      </c>
      <c r="AR5" s="358">
        <v>2880</v>
      </c>
      <c r="AS5" s="359">
        <v>3500</v>
      </c>
    </row>
    <row r="6" spans="1:59" ht="47" customHeight="1" x14ac:dyDescent="0.35">
      <c r="A6" s="4" t="s">
        <v>36</v>
      </c>
      <c r="B6" s="367"/>
      <c r="C6" s="368">
        <v>0</v>
      </c>
      <c r="D6" s="367">
        <v>0</v>
      </c>
      <c r="E6" s="366">
        <v>0</v>
      </c>
      <c r="F6" s="367">
        <v>7140</v>
      </c>
      <c r="G6" s="367">
        <v>1004</v>
      </c>
      <c r="H6" s="367">
        <v>12928</v>
      </c>
      <c r="I6" s="367">
        <v>26208</v>
      </c>
      <c r="J6" s="367">
        <v>7832</v>
      </c>
      <c r="K6" s="367">
        <v>24570</v>
      </c>
      <c r="L6" s="367">
        <v>3527.9999999999995</v>
      </c>
      <c r="M6" s="367">
        <v>24288</v>
      </c>
      <c r="N6" s="367">
        <v>4950</v>
      </c>
      <c r="O6" s="367">
        <v>23364</v>
      </c>
      <c r="P6" s="367">
        <v>8120.0000000000009</v>
      </c>
      <c r="Q6" s="367">
        <v>6440</v>
      </c>
      <c r="R6" s="367">
        <v>5640</v>
      </c>
      <c r="S6" s="367">
        <v>16300</v>
      </c>
      <c r="T6" s="367">
        <v>0</v>
      </c>
      <c r="U6" s="367">
        <v>0</v>
      </c>
      <c r="V6" s="359">
        <v>0</v>
      </c>
      <c r="X6" s="4" t="s">
        <v>36</v>
      </c>
      <c r="Y6" s="358"/>
      <c r="Z6" s="358">
        <v>0</v>
      </c>
      <c r="AA6" s="358">
        <v>0</v>
      </c>
      <c r="AB6" s="357">
        <v>0</v>
      </c>
      <c r="AC6" s="358">
        <v>7140</v>
      </c>
      <c r="AD6" s="358">
        <v>1004</v>
      </c>
      <c r="AE6" s="360">
        <v>12928</v>
      </c>
      <c r="AF6" s="360">
        <v>26208</v>
      </c>
      <c r="AG6" s="360">
        <v>7832</v>
      </c>
      <c r="AH6" s="358">
        <v>24570</v>
      </c>
      <c r="AI6" s="360">
        <v>3527.9999999999995</v>
      </c>
      <c r="AJ6" s="358">
        <v>24288</v>
      </c>
      <c r="AK6" s="360">
        <v>4950</v>
      </c>
      <c r="AL6" s="358">
        <v>23364</v>
      </c>
      <c r="AM6" s="358">
        <v>8120.0000000000009</v>
      </c>
      <c r="AN6" s="358">
        <v>6440</v>
      </c>
      <c r="AO6" s="358">
        <v>5640</v>
      </c>
      <c r="AP6" s="358">
        <v>16300</v>
      </c>
      <c r="AQ6" s="358">
        <v>0</v>
      </c>
      <c r="AR6" s="358">
        <v>0</v>
      </c>
      <c r="AS6" s="359">
        <v>0</v>
      </c>
    </row>
    <row r="7" spans="1:59" ht="47" customHeight="1" x14ac:dyDescent="0.2">
      <c r="A7" s="4" t="s">
        <v>37</v>
      </c>
      <c r="B7" s="367"/>
      <c r="C7" s="367">
        <v>0</v>
      </c>
      <c r="D7" s="367">
        <v>0</v>
      </c>
      <c r="E7" s="367">
        <v>0</v>
      </c>
      <c r="F7" s="366">
        <v>0</v>
      </c>
      <c r="G7" s="367">
        <v>7800</v>
      </c>
      <c r="H7" s="367">
        <v>0</v>
      </c>
      <c r="I7" s="367">
        <v>0</v>
      </c>
      <c r="J7" s="367">
        <v>0</v>
      </c>
      <c r="K7" s="367">
        <v>0</v>
      </c>
      <c r="L7" s="367">
        <v>2002</v>
      </c>
      <c r="M7" s="367">
        <v>9324</v>
      </c>
      <c r="N7" s="367">
        <v>6096</v>
      </c>
      <c r="O7" s="367">
        <v>12390</v>
      </c>
      <c r="P7" s="367">
        <v>1050</v>
      </c>
      <c r="Q7" s="367">
        <v>678</v>
      </c>
      <c r="R7" s="367">
        <v>19320</v>
      </c>
      <c r="S7" s="367">
        <v>0</v>
      </c>
      <c r="T7" s="367">
        <v>0</v>
      </c>
      <c r="U7" s="367">
        <v>0</v>
      </c>
      <c r="V7" s="359">
        <v>0</v>
      </c>
      <c r="X7" s="4" t="s">
        <v>37</v>
      </c>
      <c r="Y7" s="358"/>
      <c r="Z7" s="358">
        <v>0</v>
      </c>
      <c r="AA7" s="358">
        <v>0</v>
      </c>
      <c r="AB7" s="358">
        <v>0</v>
      </c>
      <c r="AC7" s="357">
        <v>0</v>
      </c>
      <c r="AD7" s="360">
        <v>7800</v>
      </c>
      <c r="AE7" s="358">
        <v>0</v>
      </c>
      <c r="AF7" s="358">
        <v>0</v>
      </c>
      <c r="AG7" s="358">
        <v>0</v>
      </c>
      <c r="AH7" s="358">
        <v>0</v>
      </c>
      <c r="AI7" s="358">
        <v>2002</v>
      </c>
      <c r="AJ7" s="358">
        <v>9324</v>
      </c>
      <c r="AK7" s="360">
        <v>6096</v>
      </c>
      <c r="AL7" s="360">
        <v>12390</v>
      </c>
      <c r="AM7" s="358">
        <v>1050</v>
      </c>
      <c r="AN7" s="358">
        <v>678</v>
      </c>
      <c r="AO7" s="360">
        <v>19320</v>
      </c>
      <c r="AP7" s="358">
        <v>0</v>
      </c>
      <c r="AQ7" s="358">
        <v>0</v>
      </c>
      <c r="AR7" s="358">
        <v>0</v>
      </c>
      <c r="AS7" s="359">
        <v>0</v>
      </c>
    </row>
    <row r="8" spans="1:59" ht="47" customHeight="1" x14ac:dyDescent="0.2">
      <c r="A8" s="4" t="s">
        <v>38</v>
      </c>
      <c r="B8" s="367"/>
      <c r="C8" s="367">
        <v>0</v>
      </c>
      <c r="D8" s="367">
        <v>0</v>
      </c>
      <c r="E8" s="367">
        <v>0</v>
      </c>
      <c r="F8" s="367">
        <v>0</v>
      </c>
      <c r="G8" s="366">
        <v>0</v>
      </c>
      <c r="H8" s="367">
        <v>0</v>
      </c>
      <c r="I8" s="367">
        <v>0</v>
      </c>
      <c r="J8" s="367">
        <v>0</v>
      </c>
      <c r="K8" s="367">
        <v>0</v>
      </c>
      <c r="L8" s="367">
        <v>5352</v>
      </c>
      <c r="M8" s="367">
        <v>3024</v>
      </c>
      <c r="N8" s="367">
        <v>1040</v>
      </c>
      <c r="O8" s="367">
        <v>1272</v>
      </c>
      <c r="P8" s="367">
        <v>0</v>
      </c>
      <c r="Q8" s="367">
        <v>4144</v>
      </c>
      <c r="R8" s="367">
        <v>4080.0000000000005</v>
      </c>
      <c r="S8" s="367">
        <v>0</v>
      </c>
      <c r="T8" s="367">
        <v>0</v>
      </c>
      <c r="U8" s="367">
        <v>0</v>
      </c>
      <c r="V8" s="359">
        <v>0</v>
      </c>
      <c r="X8" s="4" t="s">
        <v>38</v>
      </c>
      <c r="Y8" s="358"/>
      <c r="Z8" s="358">
        <v>0</v>
      </c>
      <c r="AA8" s="358">
        <v>0</v>
      </c>
      <c r="AB8" s="358">
        <v>0</v>
      </c>
      <c r="AC8" s="360">
        <v>0</v>
      </c>
      <c r="AD8" s="357">
        <v>0</v>
      </c>
      <c r="AE8" s="358">
        <v>0</v>
      </c>
      <c r="AF8" s="358">
        <v>0</v>
      </c>
      <c r="AG8" s="358">
        <v>0</v>
      </c>
      <c r="AH8" s="358">
        <v>0</v>
      </c>
      <c r="AI8" s="360">
        <v>5352</v>
      </c>
      <c r="AJ8" s="358">
        <v>3024</v>
      </c>
      <c r="AK8" s="358">
        <v>1040</v>
      </c>
      <c r="AL8" s="358">
        <v>1272</v>
      </c>
      <c r="AM8" s="358">
        <v>0</v>
      </c>
      <c r="AN8" s="358">
        <v>4144</v>
      </c>
      <c r="AO8" s="360">
        <v>4080.0000000000005</v>
      </c>
      <c r="AP8" s="358">
        <v>0</v>
      </c>
      <c r="AQ8" s="358">
        <v>0</v>
      </c>
      <c r="AR8" s="358">
        <v>0</v>
      </c>
      <c r="AS8" s="359">
        <v>0</v>
      </c>
    </row>
    <row r="9" spans="1:59" ht="47" customHeight="1" x14ac:dyDescent="0.2">
      <c r="A9" s="3" t="s">
        <v>29</v>
      </c>
      <c r="B9" s="367"/>
      <c r="C9" s="367">
        <v>0</v>
      </c>
      <c r="D9" s="367">
        <v>0</v>
      </c>
      <c r="E9" s="367">
        <v>0</v>
      </c>
      <c r="F9" s="367">
        <v>0</v>
      </c>
      <c r="G9" s="367">
        <v>0</v>
      </c>
      <c r="H9" s="366">
        <v>0</v>
      </c>
      <c r="I9" s="367">
        <v>0</v>
      </c>
      <c r="J9" s="367">
        <v>18688</v>
      </c>
      <c r="K9" s="367">
        <v>0</v>
      </c>
      <c r="L9" s="367">
        <v>0</v>
      </c>
      <c r="M9" s="367">
        <v>0</v>
      </c>
      <c r="N9" s="367">
        <v>0</v>
      </c>
      <c r="O9" s="367">
        <v>0</v>
      </c>
      <c r="P9" s="367">
        <v>0</v>
      </c>
      <c r="Q9" s="367">
        <v>7776</v>
      </c>
      <c r="R9" s="367">
        <v>8910</v>
      </c>
      <c r="S9" s="367">
        <v>3924</v>
      </c>
      <c r="T9" s="367">
        <v>0</v>
      </c>
      <c r="U9" s="367">
        <v>0</v>
      </c>
      <c r="V9" s="359">
        <v>1528</v>
      </c>
      <c r="X9" s="3" t="s">
        <v>29</v>
      </c>
      <c r="Y9" s="358"/>
      <c r="Z9" s="358">
        <v>0</v>
      </c>
      <c r="AA9" s="358">
        <v>0</v>
      </c>
      <c r="AB9" s="358">
        <v>0</v>
      </c>
      <c r="AC9" s="358">
        <v>0</v>
      </c>
      <c r="AD9" s="358">
        <v>0</v>
      </c>
      <c r="AE9" s="357">
        <v>0</v>
      </c>
      <c r="AF9" s="358">
        <v>0</v>
      </c>
      <c r="AG9" s="358">
        <v>18688</v>
      </c>
      <c r="AH9" s="358">
        <v>0</v>
      </c>
      <c r="AI9" s="358">
        <v>0</v>
      </c>
      <c r="AJ9" s="358">
        <v>0</v>
      </c>
      <c r="AK9" s="358">
        <v>0</v>
      </c>
      <c r="AL9" s="358">
        <v>0</v>
      </c>
      <c r="AM9" s="358">
        <v>0</v>
      </c>
      <c r="AN9" s="360">
        <v>7776</v>
      </c>
      <c r="AO9" s="360">
        <v>8910</v>
      </c>
      <c r="AP9" s="360">
        <v>3924</v>
      </c>
      <c r="AQ9" s="358">
        <v>0</v>
      </c>
      <c r="AR9" s="358">
        <v>0</v>
      </c>
      <c r="AS9" s="359">
        <v>1528</v>
      </c>
    </row>
    <row r="10" spans="1:59" ht="47" customHeight="1" x14ac:dyDescent="0.2">
      <c r="A10" s="3" t="s">
        <v>39</v>
      </c>
      <c r="B10" s="367"/>
      <c r="C10" s="367">
        <v>0</v>
      </c>
      <c r="D10" s="367">
        <v>0</v>
      </c>
      <c r="E10" s="367">
        <v>0</v>
      </c>
      <c r="F10" s="367">
        <v>0</v>
      </c>
      <c r="G10" s="367">
        <v>0</v>
      </c>
      <c r="H10" s="367">
        <v>0</v>
      </c>
      <c r="I10" s="366">
        <v>0</v>
      </c>
      <c r="J10" s="367">
        <v>3240</v>
      </c>
      <c r="K10" s="367">
        <v>0</v>
      </c>
      <c r="L10" s="367">
        <v>0</v>
      </c>
      <c r="M10" s="367">
        <v>0</v>
      </c>
      <c r="N10" s="367">
        <v>0</v>
      </c>
      <c r="O10" s="367">
        <v>0</v>
      </c>
      <c r="P10" s="367">
        <v>0</v>
      </c>
      <c r="Q10" s="367">
        <v>13824</v>
      </c>
      <c r="R10" s="367">
        <v>0</v>
      </c>
      <c r="S10" s="367">
        <v>5040</v>
      </c>
      <c r="T10" s="367">
        <v>0</v>
      </c>
      <c r="U10" s="367">
        <v>0</v>
      </c>
      <c r="V10" s="359">
        <v>1080</v>
      </c>
      <c r="X10" s="3" t="s">
        <v>39</v>
      </c>
      <c r="Y10" s="358"/>
      <c r="Z10" s="360">
        <v>0</v>
      </c>
      <c r="AA10" s="358">
        <v>0</v>
      </c>
      <c r="AB10" s="360">
        <v>0</v>
      </c>
      <c r="AC10" s="358">
        <v>0</v>
      </c>
      <c r="AD10" s="358">
        <v>0</v>
      </c>
      <c r="AE10" s="358">
        <v>0</v>
      </c>
      <c r="AF10" s="357">
        <v>0</v>
      </c>
      <c r="AG10" s="358">
        <v>3240</v>
      </c>
      <c r="AH10" s="358">
        <v>0</v>
      </c>
      <c r="AI10" s="358">
        <v>0</v>
      </c>
      <c r="AJ10" s="358">
        <v>0</v>
      </c>
      <c r="AK10" s="358">
        <v>0</v>
      </c>
      <c r="AL10" s="358">
        <v>0</v>
      </c>
      <c r="AM10" s="358">
        <v>0</v>
      </c>
      <c r="AN10" s="360">
        <v>13824</v>
      </c>
      <c r="AO10" s="358">
        <v>0</v>
      </c>
      <c r="AP10" s="360">
        <v>5040</v>
      </c>
      <c r="AQ10" s="358">
        <v>0</v>
      </c>
      <c r="AR10" s="358">
        <v>0</v>
      </c>
      <c r="AS10" s="359">
        <v>1080</v>
      </c>
    </row>
    <row r="11" spans="1:59" ht="47" customHeight="1" x14ac:dyDescent="0.2">
      <c r="A11" s="3" t="s">
        <v>40</v>
      </c>
      <c r="B11" s="367"/>
      <c r="C11" s="367">
        <v>0</v>
      </c>
      <c r="D11" s="367">
        <v>0</v>
      </c>
      <c r="E11" s="367">
        <v>0</v>
      </c>
      <c r="F11" s="367">
        <v>0</v>
      </c>
      <c r="G11" s="367">
        <v>0</v>
      </c>
      <c r="H11" s="367">
        <v>0</v>
      </c>
      <c r="I11" s="367">
        <v>0</v>
      </c>
      <c r="J11" s="366">
        <v>0</v>
      </c>
      <c r="K11" s="367">
        <v>0</v>
      </c>
      <c r="L11" s="367">
        <v>0</v>
      </c>
      <c r="M11" s="367">
        <v>0</v>
      </c>
      <c r="N11" s="367">
        <v>0</v>
      </c>
      <c r="O11" s="367">
        <v>0</v>
      </c>
      <c r="P11" s="367">
        <v>0</v>
      </c>
      <c r="Q11" s="367">
        <v>1488</v>
      </c>
      <c r="R11" s="367">
        <v>0</v>
      </c>
      <c r="S11" s="367">
        <v>210</v>
      </c>
      <c r="T11" s="367">
        <v>0</v>
      </c>
      <c r="U11" s="367">
        <v>0</v>
      </c>
      <c r="V11" s="359">
        <v>0</v>
      </c>
      <c r="X11" s="3" t="s">
        <v>40</v>
      </c>
      <c r="Y11" s="358"/>
      <c r="Z11" s="360">
        <v>0</v>
      </c>
      <c r="AA11" s="358">
        <v>0</v>
      </c>
      <c r="AB11" s="360">
        <v>0</v>
      </c>
      <c r="AC11" s="358">
        <v>0</v>
      </c>
      <c r="AD11" s="358">
        <v>0</v>
      </c>
      <c r="AE11" s="358">
        <v>0</v>
      </c>
      <c r="AF11" s="358">
        <v>0</v>
      </c>
      <c r="AG11" s="357">
        <v>0</v>
      </c>
      <c r="AH11" s="358">
        <v>0</v>
      </c>
      <c r="AI11" s="358">
        <v>0</v>
      </c>
      <c r="AJ11" s="358">
        <v>0</v>
      </c>
      <c r="AK11" s="358">
        <v>0</v>
      </c>
      <c r="AL11" s="358">
        <v>0</v>
      </c>
      <c r="AM11" s="358">
        <v>0</v>
      </c>
      <c r="AN11" s="360">
        <v>1488</v>
      </c>
      <c r="AO11" s="358">
        <v>0</v>
      </c>
      <c r="AP11" s="360">
        <v>210</v>
      </c>
      <c r="AQ11" s="358">
        <v>0</v>
      </c>
      <c r="AR11" s="358">
        <v>0</v>
      </c>
      <c r="AS11" s="359">
        <v>0</v>
      </c>
    </row>
    <row r="12" spans="1:59" ht="47" customHeight="1" x14ac:dyDescent="0.2">
      <c r="A12" s="3" t="s">
        <v>28</v>
      </c>
      <c r="B12" s="367"/>
      <c r="C12" s="367">
        <v>0</v>
      </c>
      <c r="D12" s="367">
        <v>0</v>
      </c>
      <c r="E12" s="367">
        <v>0</v>
      </c>
      <c r="F12" s="367">
        <v>0</v>
      </c>
      <c r="G12" s="367">
        <v>0</v>
      </c>
      <c r="H12" s="367">
        <v>0</v>
      </c>
      <c r="I12" s="367">
        <v>0</v>
      </c>
      <c r="J12" s="367">
        <v>0</v>
      </c>
      <c r="K12" s="366">
        <v>0</v>
      </c>
      <c r="L12" s="367">
        <v>420</v>
      </c>
      <c r="M12" s="367">
        <v>6240</v>
      </c>
      <c r="N12" s="367">
        <v>0</v>
      </c>
      <c r="O12" s="367">
        <v>0</v>
      </c>
      <c r="P12" s="367">
        <v>0</v>
      </c>
      <c r="Q12" s="367">
        <v>0</v>
      </c>
      <c r="R12" s="367">
        <v>0</v>
      </c>
      <c r="S12" s="367">
        <v>680</v>
      </c>
      <c r="T12" s="367">
        <v>0</v>
      </c>
      <c r="U12" s="367">
        <v>0</v>
      </c>
      <c r="V12" s="359">
        <v>1640</v>
      </c>
      <c r="X12" s="3" t="s">
        <v>28</v>
      </c>
      <c r="Y12" s="358"/>
      <c r="Z12" s="358">
        <v>0</v>
      </c>
      <c r="AA12" s="358">
        <v>0</v>
      </c>
      <c r="AB12" s="358">
        <v>0</v>
      </c>
      <c r="AC12" s="358">
        <v>0</v>
      </c>
      <c r="AD12" s="358">
        <v>0</v>
      </c>
      <c r="AE12" s="358">
        <v>0</v>
      </c>
      <c r="AF12" s="358">
        <v>0</v>
      </c>
      <c r="AG12" s="358">
        <v>0</v>
      </c>
      <c r="AH12" s="357">
        <v>0</v>
      </c>
      <c r="AI12" s="360">
        <v>420</v>
      </c>
      <c r="AJ12" s="360">
        <v>6240</v>
      </c>
      <c r="AK12" s="358">
        <v>0</v>
      </c>
      <c r="AL12" s="358">
        <v>0</v>
      </c>
      <c r="AM12" s="358">
        <v>0</v>
      </c>
      <c r="AN12" s="358">
        <v>0</v>
      </c>
      <c r="AO12" s="358">
        <v>0</v>
      </c>
      <c r="AP12" s="360">
        <v>680</v>
      </c>
      <c r="AQ12" s="358">
        <v>0</v>
      </c>
      <c r="AR12" s="358">
        <v>0</v>
      </c>
      <c r="AS12" s="359">
        <v>1640</v>
      </c>
    </row>
    <row r="13" spans="1:59" ht="47" customHeight="1" x14ac:dyDescent="0.2">
      <c r="A13" s="3" t="s">
        <v>41</v>
      </c>
      <c r="B13" s="367"/>
      <c r="C13" s="367">
        <v>0</v>
      </c>
      <c r="D13" s="367">
        <v>0</v>
      </c>
      <c r="E13" s="367">
        <v>0</v>
      </c>
      <c r="F13" s="367">
        <v>0</v>
      </c>
      <c r="G13" s="367">
        <v>0</v>
      </c>
      <c r="H13" s="367">
        <v>0</v>
      </c>
      <c r="I13" s="367">
        <v>0</v>
      </c>
      <c r="J13" s="367">
        <v>0</v>
      </c>
      <c r="K13" s="367">
        <v>0</v>
      </c>
      <c r="L13" s="366">
        <v>0</v>
      </c>
      <c r="M13" s="367">
        <v>0</v>
      </c>
      <c r="N13" s="367">
        <v>0</v>
      </c>
      <c r="O13" s="367">
        <v>0</v>
      </c>
      <c r="P13" s="367">
        <v>0</v>
      </c>
      <c r="Q13" s="367">
        <v>0</v>
      </c>
      <c r="R13" s="367">
        <v>0</v>
      </c>
      <c r="S13" s="367">
        <v>0</v>
      </c>
      <c r="T13" s="367">
        <v>0</v>
      </c>
      <c r="U13" s="367">
        <v>0</v>
      </c>
      <c r="V13" s="359">
        <v>1020</v>
      </c>
      <c r="X13" s="3" t="s">
        <v>41</v>
      </c>
      <c r="Y13" s="358"/>
      <c r="Z13" s="358">
        <v>0</v>
      </c>
      <c r="AA13" s="358">
        <v>0</v>
      </c>
      <c r="AB13" s="360">
        <v>0</v>
      </c>
      <c r="AC13" s="358">
        <v>0</v>
      </c>
      <c r="AD13" s="360">
        <v>0</v>
      </c>
      <c r="AE13" s="358">
        <v>0</v>
      </c>
      <c r="AF13" s="358">
        <v>0</v>
      </c>
      <c r="AG13" s="358">
        <v>0</v>
      </c>
      <c r="AH13" s="358">
        <v>0</v>
      </c>
      <c r="AI13" s="357">
        <v>0</v>
      </c>
      <c r="AJ13" s="358">
        <v>0</v>
      </c>
      <c r="AK13" s="358">
        <v>0</v>
      </c>
      <c r="AL13" s="358">
        <v>0</v>
      </c>
      <c r="AM13" s="358">
        <v>0</v>
      </c>
      <c r="AN13" s="358">
        <v>0</v>
      </c>
      <c r="AO13" s="358">
        <v>0</v>
      </c>
      <c r="AP13" s="358">
        <v>0</v>
      </c>
      <c r="AQ13" s="358">
        <v>0</v>
      </c>
      <c r="AR13" s="358">
        <v>0</v>
      </c>
      <c r="AS13" s="361">
        <v>1020</v>
      </c>
    </row>
    <row r="14" spans="1:59" ht="47" customHeight="1" x14ac:dyDescent="0.2">
      <c r="A14" s="3" t="s">
        <v>30</v>
      </c>
      <c r="B14" s="367"/>
      <c r="C14" s="367">
        <v>0</v>
      </c>
      <c r="D14" s="367">
        <v>0</v>
      </c>
      <c r="E14" s="367">
        <v>0</v>
      </c>
      <c r="F14" s="367">
        <v>0</v>
      </c>
      <c r="G14" s="367">
        <v>0</v>
      </c>
      <c r="H14" s="367">
        <v>0</v>
      </c>
      <c r="I14" s="367">
        <v>0</v>
      </c>
      <c r="J14" s="367">
        <v>0</v>
      </c>
      <c r="K14" s="367">
        <v>0</v>
      </c>
      <c r="L14" s="367">
        <v>0</v>
      </c>
      <c r="M14" s="366">
        <v>0</v>
      </c>
      <c r="N14" s="367">
        <v>0</v>
      </c>
      <c r="O14" s="367">
        <v>0</v>
      </c>
      <c r="P14" s="367">
        <v>0</v>
      </c>
      <c r="Q14" s="367">
        <v>0</v>
      </c>
      <c r="R14" s="367">
        <v>396.00000000000017</v>
      </c>
      <c r="S14" s="367">
        <v>3360</v>
      </c>
      <c r="T14" s="367">
        <v>0</v>
      </c>
      <c r="U14" s="367">
        <v>0</v>
      </c>
      <c r="V14" s="359">
        <v>900</v>
      </c>
      <c r="X14" s="3" t="s">
        <v>30</v>
      </c>
      <c r="Y14" s="358"/>
      <c r="Z14" s="358">
        <v>0</v>
      </c>
      <c r="AA14" s="358">
        <v>0</v>
      </c>
      <c r="AB14" s="358">
        <v>0</v>
      </c>
      <c r="AC14" s="358">
        <v>0</v>
      </c>
      <c r="AD14" s="358">
        <v>0</v>
      </c>
      <c r="AE14" s="358">
        <v>0</v>
      </c>
      <c r="AF14" s="358">
        <v>0</v>
      </c>
      <c r="AG14" s="358">
        <v>0</v>
      </c>
      <c r="AH14" s="358">
        <v>0</v>
      </c>
      <c r="AI14" s="358">
        <v>0</v>
      </c>
      <c r="AJ14" s="357">
        <v>0</v>
      </c>
      <c r="AK14" s="358">
        <v>0</v>
      </c>
      <c r="AL14" s="358">
        <v>0</v>
      </c>
      <c r="AM14" s="358">
        <v>0</v>
      </c>
      <c r="AN14" s="358">
        <v>0</v>
      </c>
      <c r="AO14" s="360">
        <v>396.00000000000017</v>
      </c>
      <c r="AP14" s="360">
        <v>3360</v>
      </c>
      <c r="AQ14" s="358">
        <v>0</v>
      </c>
      <c r="AR14" s="358">
        <v>0</v>
      </c>
      <c r="AS14" s="359">
        <v>900</v>
      </c>
    </row>
    <row r="15" spans="1:59" ht="47" customHeight="1" x14ac:dyDescent="0.2">
      <c r="A15" s="3" t="s">
        <v>42</v>
      </c>
      <c r="B15" s="367"/>
      <c r="C15" s="367">
        <v>0</v>
      </c>
      <c r="D15" s="367">
        <v>0</v>
      </c>
      <c r="E15" s="367">
        <v>0</v>
      </c>
      <c r="F15" s="367">
        <v>0</v>
      </c>
      <c r="G15" s="367">
        <v>0</v>
      </c>
      <c r="H15" s="367">
        <v>0</v>
      </c>
      <c r="I15" s="367">
        <v>0</v>
      </c>
      <c r="J15" s="367">
        <v>0</v>
      </c>
      <c r="K15" s="367">
        <v>0</v>
      </c>
      <c r="L15" s="367">
        <v>0</v>
      </c>
      <c r="M15" s="367">
        <v>0</v>
      </c>
      <c r="N15" s="366">
        <v>0</v>
      </c>
      <c r="O15" s="367">
        <v>0</v>
      </c>
      <c r="P15" s="367">
        <v>0</v>
      </c>
      <c r="Q15" s="367">
        <v>0</v>
      </c>
      <c r="R15" s="367">
        <v>0</v>
      </c>
      <c r="S15" s="367">
        <v>0</v>
      </c>
      <c r="T15" s="367">
        <v>0</v>
      </c>
      <c r="U15" s="367">
        <v>0</v>
      </c>
      <c r="V15" s="359">
        <v>1182</v>
      </c>
      <c r="X15" s="3" t="s">
        <v>42</v>
      </c>
      <c r="Y15" s="358"/>
      <c r="Z15" s="358">
        <v>0</v>
      </c>
      <c r="AA15" s="358">
        <v>0</v>
      </c>
      <c r="AB15" s="360">
        <v>0</v>
      </c>
      <c r="AC15" s="358">
        <v>0</v>
      </c>
      <c r="AD15" s="358">
        <v>0</v>
      </c>
      <c r="AE15" s="358">
        <v>0</v>
      </c>
      <c r="AF15" s="358">
        <v>0</v>
      </c>
      <c r="AG15" s="358">
        <v>0</v>
      </c>
      <c r="AH15" s="358">
        <v>0</v>
      </c>
      <c r="AI15" s="358">
        <v>0</v>
      </c>
      <c r="AJ15" s="358">
        <v>0</v>
      </c>
      <c r="AK15" s="357">
        <v>0</v>
      </c>
      <c r="AL15" s="358">
        <v>0</v>
      </c>
      <c r="AM15" s="358">
        <v>0</v>
      </c>
      <c r="AN15" s="358">
        <v>0</v>
      </c>
      <c r="AO15" s="358">
        <v>0</v>
      </c>
      <c r="AP15" s="358">
        <v>0</v>
      </c>
      <c r="AQ15" s="358">
        <v>0</v>
      </c>
      <c r="AR15" s="358">
        <v>0</v>
      </c>
      <c r="AS15" s="359">
        <v>1182</v>
      </c>
    </row>
    <row r="16" spans="1:59" ht="47" customHeight="1" x14ac:dyDescent="0.2">
      <c r="A16" s="3" t="s">
        <v>31</v>
      </c>
      <c r="B16" s="367"/>
      <c r="C16" s="367">
        <v>0</v>
      </c>
      <c r="D16" s="367">
        <v>0</v>
      </c>
      <c r="E16" s="367">
        <v>0</v>
      </c>
      <c r="F16" s="367">
        <v>0</v>
      </c>
      <c r="G16" s="367">
        <v>0</v>
      </c>
      <c r="H16" s="367">
        <v>0</v>
      </c>
      <c r="I16" s="367">
        <v>0</v>
      </c>
      <c r="J16" s="367">
        <v>0</v>
      </c>
      <c r="K16" s="367">
        <v>0</v>
      </c>
      <c r="L16" s="367">
        <v>0</v>
      </c>
      <c r="M16" s="367">
        <v>0</v>
      </c>
      <c r="N16" s="367">
        <v>0</v>
      </c>
      <c r="O16" s="366">
        <v>0</v>
      </c>
      <c r="P16" s="367">
        <v>0</v>
      </c>
      <c r="Q16" s="367">
        <v>0</v>
      </c>
      <c r="R16" s="367">
        <v>4143.9999999999991</v>
      </c>
      <c r="S16" s="367">
        <v>6930</v>
      </c>
      <c r="T16" s="367">
        <v>0</v>
      </c>
      <c r="U16" s="367">
        <v>0</v>
      </c>
      <c r="V16" s="359">
        <v>0</v>
      </c>
      <c r="X16" s="3" t="s">
        <v>31</v>
      </c>
      <c r="Y16" s="358"/>
      <c r="Z16" s="358">
        <v>0</v>
      </c>
      <c r="AA16" s="358">
        <v>0</v>
      </c>
      <c r="AB16" s="358">
        <v>0</v>
      </c>
      <c r="AC16" s="358">
        <v>0</v>
      </c>
      <c r="AD16" s="358">
        <v>0</v>
      </c>
      <c r="AE16" s="358">
        <v>0</v>
      </c>
      <c r="AF16" s="358">
        <v>0</v>
      </c>
      <c r="AG16" s="358">
        <v>0</v>
      </c>
      <c r="AH16" s="358">
        <v>0</v>
      </c>
      <c r="AI16" s="358">
        <v>0</v>
      </c>
      <c r="AJ16" s="358">
        <v>0</v>
      </c>
      <c r="AK16" s="358">
        <v>0</v>
      </c>
      <c r="AL16" s="357">
        <v>0</v>
      </c>
      <c r="AM16" s="358">
        <v>0</v>
      </c>
      <c r="AN16" s="358">
        <v>0</v>
      </c>
      <c r="AO16" s="358">
        <v>4143.9999999999991</v>
      </c>
      <c r="AP16" s="358">
        <v>6930</v>
      </c>
      <c r="AQ16" s="358">
        <v>0</v>
      </c>
      <c r="AR16" s="358">
        <v>0</v>
      </c>
      <c r="AS16" s="359">
        <v>0</v>
      </c>
    </row>
    <row r="17" spans="1:45" ht="47" customHeight="1" x14ac:dyDescent="0.2">
      <c r="A17" s="3" t="s">
        <v>43</v>
      </c>
      <c r="B17" s="367"/>
      <c r="C17" s="367">
        <v>0</v>
      </c>
      <c r="D17" s="367">
        <v>0</v>
      </c>
      <c r="E17" s="367">
        <v>0</v>
      </c>
      <c r="F17" s="367">
        <v>0</v>
      </c>
      <c r="G17" s="367">
        <v>0</v>
      </c>
      <c r="H17" s="367">
        <v>0</v>
      </c>
      <c r="I17" s="367">
        <v>0</v>
      </c>
      <c r="J17" s="367">
        <v>0</v>
      </c>
      <c r="K17" s="367">
        <v>0</v>
      </c>
      <c r="L17" s="367">
        <v>0</v>
      </c>
      <c r="M17" s="367">
        <v>0</v>
      </c>
      <c r="N17" s="367">
        <v>0</v>
      </c>
      <c r="O17" s="367">
        <v>0</v>
      </c>
      <c r="P17" s="366">
        <v>0</v>
      </c>
      <c r="Q17" s="367">
        <v>0</v>
      </c>
      <c r="R17" s="367">
        <v>0</v>
      </c>
      <c r="S17" s="367">
        <v>0</v>
      </c>
      <c r="T17" s="367">
        <v>0</v>
      </c>
      <c r="U17" s="367">
        <v>0</v>
      </c>
      <c r="V17" s="359">
        <v>0</v>
      </c>
      <c r="X17" s="3" t="s">
        <v>43</v>
      </c>
      <c r="Y17" s="358"/>
      <c r="Z17" s="358">
        <v>0</v>
      </c>
      <c r="AA17" s="358">
        <v>0</v>
      </c>
      <c r="AB17" s="358">
        <v>0</v>
      </c>
      <c r="AC17" s="358">
        <v>0</v>
      </c>
      <c r="AD17" s="358">
        <v>0</v>
      </c>
      <c r="AE17" s="358">
        <v>0</v>
      </c>
      <c r="AF17" s="358">
        <v>0</v>
      </c>
      <c r="AG17" s="358">
        <v>0</v>
      </c>
      <c r="AH17" s="358">
        <v>0</v>
      </c>
      <c r="AI17" s="358">
        <v>0</v>
      </c>
      <c r="AJ17" s="358">
        <v>0</v>
      </c>
      <c r="AK17" s="358">
        <v>0</v>
      </c>
      <c r="AL17" s="358">
        <v>0</v>
      </c>
      <c r="AM17" s="357">
        <v>0</v>
      </c>
      <c r="AN17" s="358">
        <v>0</v>
      </c>
      <c r="AO17" s="358">
        <v>0</v>
      </c>
      <c r="AP17" s="358">
        <v>0</v>
      </c>
      <c r="AQ17" s="358">
        <v>0</v>
      </c>
      <c r="AR17" s="358">
        <v>0</v>
      </c>
      <c r="AS17" s="359">
        <v>0</v>
      </c>
    </row>
    <row r="18" spans="1:45" ht="47" customHeight="1" x14ac:dyDescent="0.2">
      <c r="A18" s="3" t="s">
        <v>44</v>
      </c>
      <c r="B18" s="367"/>
      <c r="C18" s="367">
        <v>0</v>
      </c>
      <c r="D18" s="367">
        <v>0</v>
      </c>
      <c r="E18" s="367">
        <v>0</v>
      </c>
      <c r="F18" s="367">
        <v>0</v>
      </c>
      <c r="G18" s="367">
        <v>0</v>
      </c>
      <c r="H18" s="367">
        <v>0</v>
      </c>
      <c r="I18" s="367">
        <v>0</v>
      </c>
      <c r="J18" s="367">
        <v>0</v>
      </c>
      <c r="K18" s="367">
        <v>0</v>
      </c>
      <c r="L18" s="367">
        <v>0</v>
      </c>
      <c r="M18" s="367">
        <v>0</v>
      </c>
      <c r="N18" s="367">
        <v>0</v>
      </c>
      <c r="O18" s="367">
        <v>0</v>
      </c>
      <c r="P18" s="367">
        <v>0</v>
      </c>
      <c r="Q18" s="366">
        <v>0</v>
      </c>
      <c r="R18" s="367">
        <v>0</v>
      </c>
      <c r="S18" s="367">
        <v>0</v>
      </c>
      <c r="T18" s="367">
        <v>0</v>
      </c>
      <c r="U18" s="367">
        <v>0</v>
      </c>
      <c r="V18" s="359">
        <v>0</v>
      </c>
      <c r="X18" s="3" t="s">
        <v>44</v>
      </c>
      <c r="Y18" s="358"/>
      <c r="Z18" s="358">
        <v>0</v>
      </c>
      <c r="AA18" s="358">
        <v>0</v>
      </c>
      <c r="AB18" s="358">
        <v>0</v>
      </c>
      <c r="AC18" s="358">
        <v>0</v>
      </c>
      <c r="AD18" s="358">
        <v>0</v>
      </c>
      <c r="AE18" s="358">
        <v>0</v>
      </c>
      <c r="AF18" s="358">
        <v>0</v>
      </c>
      <c r="AG18" s="358">
        <v>0</v>
      </c>
      <c r="AH18" s="358">
        <v>0</v>
      </c>
      <c r="AI18" s="358">
        <v>0</v>
      </c>
      <c r="AJ18" s="358">
        <v>0</v>
      </c>
      <c r="AK18" s="358">
        <v>0</v>
      </c>
      <c r="AL18" s="358">
        <v>0</v>
      </c>
      <c r="AM18" s="358">
        <v>0</v>
      </c>
      <c r="AN18" s="357">
        <v>0</v>
      </c>
      <c r="AO18" s="358">
        <v>0</v>
      </c>
      <c r="AP18" s="358">
        <v>0</v>
      </c>
      <c r="AQ18" s="358">
        <v>0</v>
      </c>
      <c r="AR18" s="358">
        <v>0</v>
      </c>
      <c r="AS18" s="359">
        <v>0</v>
      </c>
    </row>
    <row r="19" spans="1:45" ht="47" customHeight="1" x14ac:dyDescent="0.2">
      <c r="A19" s="3" t="s">
        <v>45</v>
      </c>
      <c r="B19" s="367"/>
      <c r="C19" s="367">
        <v>0</v>
      </c>
      <c r="D19" s="367">
        <v>0</v>
      </c>
      <c r="E19" s="367">
        <v>0</v>
      </c>
      <c r="F19" s="367">
        <v>0</v>
      </c>
      <c r="G19" s="367">
        <v>0</v>
      </c>
      <c r="H19" s="367">
        <v>0</v>
      </c>
      <c r="I19" s="367">
        <v>0</v>
      </c>
      <c r="J19" s="367">
        <v>0</v>
      </c>
      <c r="K19" s="367">
        <v>0</v>
      </c>
      <c r="L19" s="367">
        <v>0</v>
      </c>
      <c r="M19" s="367">
        <v>0</v>
      </c>
      <c r="N19" s="367">
        <v>0</v>
      </c>
      <c r="O19" s="367">
        <v>0</v>
      </c>
      <c r="P19" s="367">
        <v>0</v>
      </c>
      <c r="Q19" s="367">
        <v>0</v>
      </c>
      <c r="R19" s="366">
        <v>0</v>
      </c>
      <c r="S19" s="367">
        <v>11232</v>
      </c>
      <c r="T19" s="367">
        <v>0</v>
      </c>
      <c r="U19" s="367">
        <v>2032</v>
      </c>
      <c r="V19" s="359">
        <v>0</v>
      </c>
      <c r="X19" s="3" t="s">
        <v>45</v>
      </c>
      <c r="Y19" s="358"/>
      <c r="Z19" s="358">
        <v>0</v>
      </c>
      <c r="AA19" s="358">
        <v>0</v>
      </c>
      <c r="AB19" s="358">
        <v>0</v>
      </c>
      <c r="AC19" s="360">
        <v>0</v>
      </c>
      <c r="AD19" s="360">
        <v>0</v>
      </c>
      <c r="AE19" s="358">
        <v>0</v>
      </c>
      <c r="AF19" s="358">
        <v>0</v>
      </c>
      <c r="AG19" s="358">
        <v>0</v>
      </c>
      <c r="AH19" s="358">
        <v>0</v>
      </c>
      <c r="AI19" s="358">
        <v>0</v>
      </c>
      <c r="AJ19" s="358">
        <v>0</v>
      </c>
      <c r="AK19" s="358">
        <v>0</v>
      </c>
      <c r="AL19" s="358">
        <v>0</v>
      </c>
      <c r="AM19" s="358">
        <v>0</v>
      </c>
      <c r="AN19" s="358">
        <v>0</v>
      </c>
      <c r="AO19" s="357">
        <v>0</v>
      </c>
      <c r="AP19" s="358">
        <v>11232</v>
      </c>
      <c r="AQ19" s="358">
        <v>0</v>
      </c>
      <c r="AR19" s="358">
        <v>2032</v>
      </c>
      <c r="AS19" s="359">
        <v>0</v>
      </c>
    </row>
    <row r="20" spans="1:45" ht="47" customHeight="1" x14ac:dyDescent="0.2">
      <c r="A20" s="3" t="s">
        <v>46</v>
      </c>
      <c r="B20" s="367"/>
      <c r="C20" s="367">
        <v>0</v>
      </c>
      <c r="D20" s="367">
        <v>0</v>
      </c>
      <c r="E20" s="367">
        <v>0</v>
      </c>
      <c r="F20" s="367">
        <v>0</v>
      </c>
      <c r="G20" s="367">
        <v>0</v>
      </c>
      <c r="H20" s="367">
        <v>0</v>
      </c>
      <c r="I20" s="367">
        <v>0</v>
      </c>
      <c r="J20" s="367">
        <v>0</v>
      </c>
      <c r="K20" s="367">
        <v>0</v>
      </c>
      <c r="L20" s="367">
        <v>0</v>
      </c>
      <c r="M20" s="367">
        <v>0</v>
      </c>
      <c r="N20" s="367">
        <v>0</v>
      </c>
      <c r="O20" s="367">
        <v>0</v>
      </c>
      <c r="P20" s="367">
        <v>0</v>
      </c>
      <c r="Q20" s="367">
        <v>0</v>
      </c>
      <c r="R20" s="367">
        <v>0</v>
      </c>
      <c r="S20" s="366">
        <v>0</v>
      </c>
      <c r="T20" s="367">
        <v>0</v>
      </c>
      <c r="U20" s="367">
        <v>1430</v>
      </c>
      <c r="V20" s="359">
        <v>0</v>
      </c>
      <c r="X20" s="3" t="s">
        <v>46</v>
      </c>
      <c r="Y20" s="358"/>
      <c r="Z20" s="358">
        <v>0</v>
      </c>
      <c r="AA20" s="358">
        <v>0</v>
      </c>
      <c r="AB20" s="358">
        <v>0</v>
      </c>
      <c r="AC20" s="358">
        <v>0</v>
      </c>
      <c r="AD20" s="358">
        <v>0</v>
      </c>
      <c r="AE20" s="358">
        <v>0</v>
      </c>
      <c r="AF20" s="358">
        <v>0</v>
      </c>
      <c r="AG20" s="358">
        <v>0</v>
      </c>
      <c r="AH20" s="358">
        <v>0</v>
      </c>
      <c r="AI20" s="358">
        <v>0</v>
      </c>
      <c r="AJ20" s="358">
        <v>0</v>
      </c>
      <c r="AK20" s="358">
        <v>0</v>
      </c>
      <c r="AL20" s="358">
        <v>0</v>
      </c>
      <c r="AM20" s="358">
        <v>0</v>
      </c>
      <c r="AN20" s="358">
        <v>0</v>
      </c>
      <c r="AO20" s="358">
        <v>0</v>
      </c>
      <c r="AP20" s="357">
        <v>0</v>
      </c>
      <c r="AQ20" s="358">
        <v>0</v>
      </c>
      <c r="AR20" s="358">
        <v>1430</v>
      </c>
      <c r="AS20" s="359">
        <v>0</v>
      </c>
    </row>
    <row r="21" spans="1:45" ht="47" customHeight="1" x14ac:dyDescent="0.2">
      <c r="A21" s="3" t="s">
        <v>47</v>
      </c>
      <c r="B21" s="367"/>
      <c r="C21" s="367">
        <v>0</v>
      </c>
      <c r="D21" s="367">
        <v>0</v>
      </c>
      <c r="E21" s="367">
        <v>0</v>
      </c>
      <c r="F21" s="367">
        <v>0</v>
      </c>
      <c r="G21" s="367">
        <v>0</v>
      </c>
      <c r="H21" s="367">
        <v>0</v>
      </c>
      <c r="I21" s="367">
        <v>0</v>
      </c>
      <c r="J21" s="367">
        <v>0</v>
      </c>
      <c r="K21" s="367">
        <v>0</v>
      </c>
      <c r="L21" s="367">
        <v>0</v>
      </c>
      <c r="M21" s="367">
        <v>0</v>
      </c>
      <c r="N21" s="367">
        <v>0</v>
      </c>
      <c r="O21" s="367">
        <v>0</v>
      </c>
      <c r="P21" s="367">
        <v>0</v>
      </c>
      <c r="Q21" s="367">
        <v>0</v>
      </c>
      <c r="R21" s="367">
        <v>0</v>
      </c>
      <c r="S21" s="367">
        <v>0</v>
      </c>
      <c r="T21" s="366">
        <v>0</v>
      </c>
      <c r="U21" s="367">
        <v>2100</v>
      </c>
      <c r="V21" s="359">
        <v>0</v>
      </c>
      <c r="X21" s="3" t="s">
        <v>47</v>
      </c>
      <c r="Y21" s="358"/>
      <c r="Z21" s="358">
        <v>0</v>
      </c>
      <c r="AA21" s="358">
        <v>0</v>
      </c>
      <c r="AB21" s="358">
        <v>0</v>
      </c>
      <c r="AC21" s="358">
        <v>0</v>
      </c>
      <c r="AD21" s="358">
        <v>0</v>
      </c>
      <c r="AE21" s="358">
        <v>0</v>
      </c>
      <c r="AF21" s="358">
        <v>0</v>
      </c>
      <c r="AG21" s="358">
        <v>0</v>
      </c>
      <c r="AH21" s="358">
        <v>0</v>
      </c>
      <c r="AI21" s="358">
        <v>0</v>
      </c>
      <c r="AJ21" s="358">
        <v>0</v>
      </c>
      <c r="AK21" s="358">
        <v>0</v>
      </c>
      <c r="AL21" s="358">
        <v>0</v>
      </c>
      <c r="AM21" s="358">
        <v>0</v>
      </c>
      <c r="AN21" s="358">
        <v>0</v>
      </c>
      <c r="AO21" s="358">
        <v>0</v>
      </c>
      <c r="AP21" s="358">
        <v>0</v>
      </c>
      <c r="AQ21" s="357">
        <v>0</v>
      </c>
      <c r="AR21" s="358">
        <v>2100</v>
      </c>
      <c r="AS21" s="359">
        <v>0</v>
      </c>
    </row>
    <row r="22" spans="1:45" ht="47" customHeight="1" x14ac:dyDescent="0.2">
      <c r="A22" s="3" t="s">
        <v>48</v>
      </c>
      <c r="B22" s="367"/>
      <c r="C22" s="367">
        <v>0</v>
      </c>
      <c r="D22" s="367">
        <v>0</v>
      </c>
      <c r="E22" s="367">
        <v>0</v>
      </c>
      <c r="F22" s="367">
        <v>0</v>
      </c>
      <c r="G22" s="367">
        <v>0</v>
      </c>
      <c r="H22" s="367">
        <v>0</v>
      </c>
      <c r="I22" s="367">
        <v>0</v>
      </c>
      <c r="J22" s="367">
        <v>0</v>
      </c>
      <c r="K22" s="367">
        <v>0</v>
      </c>
      <c r="L22" s="367">
        <v>0</v>
      </c>
      <c r="M22" s="367">
        <v>0</v>
      </c>
      <c r="N22" s="367">
        <v>0</v>
      </c>
      <c r="O22" s="367">
        <v>0</v>
      </c>
      <c r="P22" s="367">
        <v>0</v>
      </c>
      <c r="Q22" s="367">
        <v>0</v>
      </c>
      <c r="R22" s="367">
        <v>0</v>
      </c>
      <c r="S22" s="367">
        <v>0</v>
      </c>
      <c r="T22" s="367">
        <v>0</v>
      </c>
      <c r="U22" s="366">
        <v>0</v>
      </c>
      <c r="V22" s="359">
        <v>0</v>
      </c>
      <c r="X22" s="3" t="s">
        <v>48</v>
      </c>
      <c r="Y22" s="358"/>
      <c r="Z22" s="358">
        <v>0</v>
      </c>
      <c r="AA22" s="358">
        <v>0</v>
      </c>
      <c r="AB22" s="358">
        <v>0</v>
      </c>
      <c r="AC22" s="358">
        <v>0</v>
      </c>
      <c r="AD22" s="358">
        <v>0</v>
      </c>
      <c r="AE22" s="358">
        <v>0</v>
      </c>
      <c r="AF22" s="358">
        <v>0</v>
      </c>
      <c r="AG22" s="358">
        <v>0</v>
      </c>
      <c r="AH22" s="358">
        <v>0</v>
      </c>
      <c r="AI22" s="358">
        <v>0</v>
      </c>
      <c r="AJ22" s="358">
        <v>0</v>
      </c>
      <c r="AK22" s="358">
        <v>0</v>
      </c>
      <c r="AL22" s="358">
        <v>0</v>
      </c>
      <c r="AM22" s="358">
        <v>0</v>
      </c>
      <c r="AN22" s="358">
        <v>0</v>
      </c>
      <c r="AO22" s="358">
        <v>0</v>
      </c>
      <c r="AP22" s="358">
        <v>0</v>
      </c>
      <c r="AQ22" s="358">
        <v>0</v>
      </c>
      <c r="AR22" s="357">
        <v>0</v>
      </c>
      <c r="AS22" s="359">
        <v>0</v>
      </c>
    </row>
    <row r="23" spans="1:45" ht="47" customHeight="1" thickBot="1" x14ac:dyDescent="0.25">
      <c r="A23" s="5" t="s">
        <v>49</v>
      </c>
      <c r="B23" s="362"/>
      <c r="C23" s="362">
        <v>0</v>
      </c>
      <c r="D23" s="362">
        <v>0</v>
      </c>
      <c r="E23" s="362">
        <v>0</v>
      </c>
      <c r="F23" s="362">
        <v>0</v>
      </c>
      <c r="G23" s="362">
        <v>0</v>
      </c>
      <c r="H23" s="362">
        <v>0</v>
      </c>
      <c r="I23" s="362">
        <v>0</v>
      </c>
      <c r="J23" s="362">
        <v>0</v>
      </c>
      <c r="K23" s="362">
        <v>0</v>
      </c>
      <c r="L23" s="362">
        <v>0</v>
      </c>
      <c r="M23" s="362">
        <v>0</v>
      </c>
      <c r="N23" s="362">
        <v>0</v>
      </c>
      <c r="O23" s="362">
        <v>0</v>
      </c>
      <c r="P23" s="362">
        <v>0</v>
      </c>
      <c r="Q23" s="362">
        <v>0</v>
      </c>
      <c r="R23" s="362">
        <v>0</v>
      </c>
      <c r="S23" s="362">
        <v>0</v>
      </c>
      <c r="T23" s="362">
        <v>0</v>
      </c>
      <c r="U23" s="362">
        <v>0</v>
      </c>
      <c r="V23" s="364">
        <v>0</v>
      </c>
      <c r="X23" s="5" t="s">
        <v>49</v>
      </c>
      <c r="Y23" s="362"/>
      <c r="Z23" s="362">
        <v>0</v>
      </c>
      <c r="AA23" s="362">
        <v>0</v>
      </c>
      <c r="AB23" s="362">
        <v>0</v>
      </c>
      <c r="AC23" s="362">
        <v>0</v>
      </c>
      <c r="AD23" s="362">
        <v>0</v>
      </c>
      <c r="AE23" s="362">
        <v>0</v>
      </c>
      <c r="AF23" s="362">
        <v>0</v>
      </c>
      <c r="AG23" s="362">
        <v>0</v>
      </c>
      <c r="AH23" s="362">
        <v>0</v>
      </c>
      <c r="AI23" s="363">
        <v>0</v>
      </c>
      <c r="AJ23" s="362">
        <v>0</v>
      </c>
      <c r="AK23" s="362">
        <v>0</v>
      </c>
      <c r="AL23" s="362">
        <v>0</v>
      </c>
      <c r="AM23" s="362">
        <v>0</v>
      </c>
      <c r="AN23" s="362">
        <v>0</v>
      </c>
      <c r="AO23" s="362">
        <v>0</v>
      </c>
      <c r="AP23" s="362">
        <v>0</v>
      </c>
      <c r="AQ23" s="362">
        <v>0</v>
      </c>
      <c r="AR23" s="362">
        <v>0</v>
      </c>
      <c r="AS23" s="364">
        <v>0</v>
      </c>
    </row>
  </sheetData>
  <mergeCells count="8">
    <mergeCell ref="AU4:AV4"/>
    <mergeCell ref="BF2:BG2"/>
    <mergeCell ref="A1:V1"/>
    <mergeCell ref="X1:AS1"/>
    <mergeCell ref="AW2:AX2"/>
    <mergeCell ref="AZ2:BA2"/>
    <mergeCell ref="BB2:BC2"/>
    <mergeCell ref="AU3:AV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16</vt:i4>
      </vt:variant>
    </vt:vector>
  </HeadingPairs>
  <TitlesOfParts>
    <vt:vector size="27" baseType="lpstr">
      <vt:lpstr>Tabella 3.0</vt:lpstr>
      <vt:lpstr>P-Matrix</vt:lpstr>
      <vt:lpstr>R-Matrix</vt:lpstr>
      <vt:lpstr>S-Matrix</vt:lpstr>
      <vt:lpstr>TCR 1 Ranking</vt:lpstr>
      <vt:lpstr>TCR 2 Positioning</vt:lpstr>
      <vt:lpstr>Layout fatto</vt:lpstr>
      <vt:lpstr>Caso 1</vt:lpstr>
      <vt:lpstr>Caso 2</vt:lpstr>
      <vt:lpstr>Punto 4.1</vt:lpstr>
      <vt:lpstr>Punto 4.2</vt:lpstr>
      <vt:lpstr>'Tabella 3.0'!Tabella_3___From_To_Matrix__etichette_complete_</vt:lpstr>
      <vt:lpstr>'P-Matrix'!Tabella_3___From_To_Matrix__etichette_complete__2</vt:lpstr>
      <vt:lpstr>'R-Matrix'!Tabella_3___From_To_Matrix__etichette_complete__2</vt:lpstr>
      <vt:lpstr>'Tabella 3.0'!Tabella_3___From_To_Matrix__etichette_complete__2</vt:lpstr>
      <vt:lpstr>'P-Matrix'!Tabella_3___From_To_Matrix__etichette_complete__2_2</vt:lpstr>
      <vt:lpstr>'R-Matrix'!Tabella_3___From_To_Matrix__etichette_complete__2_2</vt:lpstr>
      <vt:lpstr>'S-Matrix'!Tabella_3___From_To_Matrix__etichette_complete__2_2_2</vt:lpstr>
      <vt:lpstr>'S-Matrix'!Tabella_3___From_To_Matrix__etichette_complete__2_2_2_2</vt:lpstr>
      <vt:lpstr>'S-Matrix'!Tabella_3___From_To_Matrix__etichette_complete__2_2_3</vt:lpstr>
      <vt:lpstr>'Tabella 3.0'!Tabella_3___From_To_Matrix__etichette_complete__3</vt:lpstr>
      <vt:lpstr>'Punto 4.1'!Tabella_3___From_To_Matrix__etichette_complete__3_2_2_2_2</vt:lpstr>
      <vt:lpstr>'Punto 4.1'!Tabella_3___From_To_Matrix__etichette_complete__3_2_2_2_2_2</vt:lpstr>
      <vt:lpstr>'Punto 4.1'!Tabella_3___From_To_Matrix__etichette_complete__3_2_2_2_2_3</vt:lpstr>
      <vt:lpstr>'Tabella 3.0'!Tabella_3___From_To_Matrix__etichette_complete__4</vt:lpstr>
      <vt:lpstr>'TCR 1 Ranking'!TCR_ordine_inserimento</vt:lpstr>
      <vt:lpstr>'TCR 1 Ranking'!TCR_ranking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Mazza</dc:creator>
  <cp:lastModifiedBy>Michele Mazza</cp:lastModifiedBy>
  <dcterms:created xsi:type="dcterms:W3CDTF">2025-06-27T14:13:10Z</dcterms:created>
  <dcterms:modified xsi:type="dcterms:W3CDTF">2025-07-13T21:34:48Z</dcterms:modified>
</cp:coreProperties>
</file>