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4b8643d59dae5bee/Bureau/Epitech/"/>
    </mc:Choice>
  </mc:AlternateContent>
  <xr:revisionPtr revIDLastSave="768" documentId="8_{983F8407-5F36-40FE-88BD-EECDD66B6A34}" xr6:coauthVersionLast="47" xr6:coauthVersionMax="47" xr10:uidLastSave="{2A55270A-60F0-4EF8-9E6E-92C8F34E56A4}"/>
  <bookViews>
    <workbookView xWindow="-108" yWindow="-108" windowWidth="23256" windowHeight="12456" xr2:uid="{058EB6D3-31BF-4F12-9C4F-2224B3DA9F0E}"/>
  </bookViews>
  <sheets>
    <sheet name="Tâches" sheetId="1" r:id="rId1"/>
    <sheet name="Fonctions" sheetId="2" r:id="rId2"/>
  </sheets>
  <definedNames>
    <definedName name="_xlnm._FilterDatabase" localSheetId="0" hidden="1">Tâches!$B$2:$G$41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P6" i="1"/>
  <c r="O6" i="1"/>
  <c r="I39" i="1"/>
  <c r="L6" i="1"/>
  <c r="L12" i="1"/>
  <c r="L11" i="1" s="1"/>
  <c r="M6" i="1"/>
  <c r="N6" i="1"/>
</calcChain>
</file>

<file path=xl/sharedStrings.xml><?xml version="1.0" encoding="utf-8"?>
<sst xmlns="http://schemas.openxmlformats.org/spreadsheetml/2006/main" count="193" uniqueCount="64">
  <si>
    <t>Ordre</t>
  </si>
  <si>
    <t>Tâche</t>
  </si>
  <si>
    <t>Durée
estimée (jour/pers)</t>
  </si>
  <si>
    <t>Responsable</t>
  </si>
  <si>
    <t>Terminé</t>
  </si>
  <si>
    <t>Status</t>
  </si>
  <si>
    <t>Brainstorming d'équipe</t>
  </si>
  <si>
    <t>All</t>
  </si>
  <si>
    <t>Majeur</t>
  </si>
  <si>
    <t>Organisation Git / Documentation</t>
  </si>
  <si>
    <t>Bellinna</t>
  </si>
  <si>
    <t>Conception base de données</t>
  </si>
  <si>
    <t>Andreea</t>
  </si>
  <si>
    <t>Arnaud</t>
  </si>
  <si>
    <t>Armand</t>
  </si>
  <si>
    <t>Alex</t>
  </si>
  <si>
    <t>Aurélien</t>
  </si>
  <si>
    <t>Design Guide</t>
  </si>
  <si>
    <t>Mineur</t>
  </si>
  <si>
    <t>Jours</t>
  </si>
  <si>
    <t>Design UI/UX</t>
  </si>
  <si>
    <t>Montage du drône</t>
  </si>
  <si>
    <t>Système d'emailing</t>
  </si>
  <si>
    <t>Initialisation du code de l'application</t>
  </si>
  <si>
    <t>Page Login</t>
  </si>
  <si>
    <t>Avancement</t>
  </si>
  <si>
    <t>Page accueil Banque Sang</t>
  </si>
  <si>
    <t>Total tâche</t>
  </si>
  <si>
    <t>Page accueil Hopitaux</t>
  </si>
  <si>
    <t>Page accueil Droniste</t>
  </si>
  <si>
    <t>Route du back</t>
  </si>
  <si>
    <t>Test unitaires du back</t>
  </si>
  <si>
    <t>Swagger des routes</t>
  </si>
  <si>
    <t>Modifier le firmware / Flasher le firmware du drone</t>
  </si>
  <si>
    <t>Développement de l'app mobile du scan</t>
  </si>
  <si>
    <t>Création API du drône</t>
  </si>
  <si>
    <t>Page du Super Admin</t>
  </si>
  <si>
    <t>Page Gestionnaires des admins</t>
  </si>
  <si>
    <t>Page du profil</t>
  </si>
  <si>
    <t>Page livraison</t>
  </si>
  <si>
    <t>Page historique</t>
  </si>
  <si>
    <t>Page notification</t>
  </si>
  <si>
    <t>Validation de la commande</t>
  </si>
  <si>
    <t>Création trajet (formulaire)</t>
  </si>
  <si>
    <t>Suivis du trajet</t>
  </si>
  <si>
    <t>Page météo</t>
  </si>
  <si>
    <t>Page Accueil</t>
  </si>
  <si>
    <t>Automatisation du drone via commande</t>
  </si>
  <si>
    <t>Page des politiques du site</t>
  </si>
  <si>
    <t>Page de Contact</t>
  </si>
  <si>
    <t>Page de la FAQ</t>
  </si>
  <si>
    <t>Brochure de l'entreprise</t>
  </si>
  <si>
    <t>PowerPoint</t>
  </si>
  <si>
    <t>Numéro</t>
  </si>
  <si>
    <t>Mise en place du projet</t>
  </si>
  <si>
    <t>Initialisation du site pour les utilisateurs</t>
  </si>
  <si>
    <t>Routes back</t>
  </si>
  <si>
    <t>Page initiale pour les différents types des utilisateurs</t>
  </si>
  <si>
    <t>Fonctionnalités de chaque utilisateurs</t>
  </si>
  <si>
    <t>Boitier de livraison</t>
  </si>
  <si>
    <t>Drône</t>
  </si>
  <si>
    <t>Page vitrine</t>
  </si>
  <si>
    <t>Marketing du produit</t>
  </si>
  <si>
    <t>Type de tâche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</si>
</sst>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9E1C8"/>
        <bgColor indexed="64"/>
      </patternFill>
    </fill>
    <fill>
      <patternFill patternType="solid">
        <fgColor rgb="FFB1C9F1"/>
        <bgColor indexed="64"/>
      </patternFill>
    </fill>
    <fill>
      <patternFill patternType="solid">
        <fgColor rgb="FFEFD1D3"/>
        <bgColor indexed="64"/>
      </patternFill>
    </fill>
    <fill>
      <patternFill patternType="solid">
        <fgColor rgb="FFEEE0AC"/>
        <bgColor indexed="64"/>
      </patternFill>
    </fill>
    <fill>
      <patternFill patternType="solid">
        <fgColor rgb="FFFBD7FD"/>
        <bgColor indexed="64"/>
      </patternFill>
    </fill>
    <fill>
      <patternFill patternType="solid">
        <fgColor rgb="FFB9F0F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0" xfId="1" applyFont="1"/>
    <xf numFmtId="9" fontId="0" fillId="0" borderId="1" xfId="1" applyFont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13" borderId="6" xfId="0" applyFont="1" applyFill="1" applyBorder="1" applyAlignment="1">
      <alignment vertical="center"/>
    </xf>
    <xf numFmtId="0" fontId="1" fillId="2" borderId="6" xfId="0" applyFont="1" applyFill="1" applyBorder="1"/>
    <xf numFmtId="0" fontId="1" fillId="0" borderId="0" xfId="0" applyFont="1" applyAlignment="1">
      <alignment horizontal="center" vertical="center"/>
    </xf>
    <xf numFmtId="0" fontId="4" fillId="0" borderId="0" xfId="0" applyFont="1"/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</cellXfs>
  <cellStyles count="2">
    <cellStyle name="Normal" xfId="0" builtinId="0"/>
    <cellStyle name="Pourcentage" xfId="1" builtinId="5"/>
  </cellStyles>
  <dxfs count="10">
    <dxf>
      <fill>
        <patternFill>
          <bgColor theme="5" tint="0.59996337778862885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>
          <bgColor rgb="FFFF43B7"/>
        </patternFill>
      </fill>
    </dxf>
    <dxf>
      <font>
        <color theme="3" tint="0.89996032593768116"/>
      </font>
      <fill>
        <patternFill>
          <bgColor rgb="FF0070C0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9966FF"/>
      <color rgb="FFFF5050"/>
      <color rgb="FFB9F0F9"/>
      <color rgb="FFEEE0AC"/>
      <color rgb="FFEFD1D3"/>
      <color rgb="FFFBD7FD"/>
      <color rgb="FFB1C9F1"/>
      <color rgb="FFB9E1C8"/>
      <color rgb="FFFF9999"/>
      <color rgb="FFA7EC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B7913-2D2C-4B1D-ACAF-384F4FC7AEBE}">
  <sheetPr>
    <pageSetUpPr fitToPage="1"/>
  </sheetPr>
  <dimension ref="B2:Q41"/>
  <sheetViews>
    <sheetView showGridLines="0" tabSelected="1" topLeftCell="A2" zoomScale="65" zoomScaleNormal="100" workbookViewId="0">
      <selection activeCell="J16" sqref="J16"/>
    </sheetView>
  </sheetViews>
  <sheetFormatPr baseColWidth="10" defaultColWidth="11.44140625" defaultRowHeight="14.4" x14ac:dyDescent="0.3"/>
  <cols>
    <col min="3" max="3" width="49.6640625" customWidth="1"/>
    <col min="4" max="4" width="16" customWidth="1"/>
    <col min="5" max="7" width="19" customWidth="1"/>
    <col min="8" max="8" width="23.21875" style="45" customWidth="1"/>
    <col min="9" max="9" width="21.77734375" customWidth="1"/>
    <col min="10" max="10" width="25.5546875" customWidth="1"/>
    <col min="11" max="11" width="17.88671875" customWidth="1"/>
    <col min="13" max="13" width="15" bestFit="1" customWidth="1"/>
  </cols>
  <sheetData>
    <row r="2" spans="2:17" ht="64.95" customHeight="1" x14ac:dyDescent="0.3">
      <c r="B2" s="37" t="s">
        <v>0</v>
      </c>
      <c r="C2" s="37" t="s">
        <v>1</v>
      </c>
      <c r="D2" s="39" t="s">
        <v>2</v>
      </c>
      <c r="E2" s="37" t="s">
        <v>3</v>
      </c>
      <c r="F2" s="37" t="s">
        <v>3</v>
      </c>
      <c r="G2" s="37" t="s">
        <v>3</v>
      </c>
      <c r="H2" s="37" t="s">
        <v>5</v>
      </c>
      <c r="I2" s="40" t="s">
        <v>63</v>
      </c>
      <c r="J2" s="24"/>
    </row>
    <row r="3" spans="2:17" ht="19.8" customHeight="1" x14ac:dyDescent="0.3">
      <c r="B3" s="44">
        <v>1.1000000000000001</v>
      </c>
      <c r="C3" s="36" t="s">
        <v>6</v>
      </c>
      <c r="D3" s="38">
        <v>3.5</v>
      </c>
      <c r="E3" s="38" t="s">
        <v>7</v>
      </c>
      <c r="F3" s="38"/>
      <c r="G3" s="38"/>
      <c r="H3" s="38" t="s">
        <v>4</v>
      </c>
      <c r="I3" s="41" t="s">
        <v>8</v>
      </c>
      <c r="J3" s="25"/>
    </row>
    <row r="4" spans="2:17" x14ac:dyDescent="0.3">
      <c r="B4" s="28">
        <v>1.2</v>
      </c>
      <c r="C4" s="26" t="s">
        <v>9</v>
      </c>
      <c r="D4" s="27">
        <v>3</v>
      </c>
      <c r="E4" s="27" t="s">
        <v>10</v>
      </c>
      <c r="F4" s="27"/>
      <c r="G4" s="27"/>
      <c r="H4" s="27" t="s">
        <v>4</v>
      </c>
      <c r="I4" s="42" t="s">
        <v>8</v>
      </c>
      <c r="J4" s="25"/>
    </row>
    <row r="5" spans="2:17" x14ac:dyDescent="0.3">
      <c r="B5" s="28">
        <v>1.3</v>
      </c>
      <c r="C5" s="26" t="s">
        <v>11</v>
      </c>
      <c r="D5" s="27">
        <v>1.5</v>
      </c>
      <c r="E5" s="27" t="s">
        <v>12</v>
      </c>
      <c r="F5" s="27"/>
      <c r="G5" s="27" t="s">
        <v>10</v>
      </c>
      <c r="H5" s="27" t="s">
        <v>4</v>
      </c>
      <c r="I5" s="42" t="s">
        <v>8</v>
      </c>
      <c r="J5" s="25"/>
      <c r="K5" s="20"/>
      <c r="L5" s="3" t="s">
        <v>10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</row>
    <row r="6" spans="2:17" x14ac:dyDescent="0.3">
      <c r="B6" s="28">
        <v>1.4</v>
      </c>
      <c r="C6" s="26" t="s">
        <v>17</v>
      </c>
      <c r="D6" s="27">
        <v>2</v>
      </c>
      <c r="E6" s="27" t="s">
        <v>10</v>
      </c>
      <c r="F6" s="27"/>
      <c r="G6" s="27"/>
      <c r="H6" s="27" t="s">
        <v>4</v>
      </c>
      <c r="I6" s="43" t="s">
        <v>18</v>
      </c>
      <c r="K6" s="21" t="s">
        <v>19</v>
      </c>
      <c r="L6" s="4">
        <f>D3+D4+D5+D6+D7+D11+D31+D33+D35+D397+D34+D36+D37</f>
        <v>20.5</v>
      </c>
      <c r="M6" s="4">
        <f>D3+D5+D9+D11+D10+D15+D17+D22+D23+D14+D12+D13+D28</f>
        <v>21</v>
      </c>
      <c r="N6" s="4">
        <f>D3+D15+D16+D17</f>
        <v>20.5</v>
      </c>
      <c r="O6" s="4">
        <f>D3+D20+D27+D32</f>
        <v>14.5</v>
      </c>
      <c r="P6" s="4">
        <f>D3+D21+D30+D27</f>
        <v>13.5</v>
      </c>
      <c r="Q6" s="4">
        <f>D3+D8+D19+D18+D20+D32</f>
        <v>25.8</v>
      </c>
    </row>
    <row r="7" spans="2:17" x14ac:dyDescent="0.3">
      <c r="B7" s="28">
        <v>1.5</v>
      </c>
      <c r="C7" s="26" t="s">
        <v>20</v>
      </c>
      <c r="D7" s="27">
        <v>4</v>
      </c>
      <c r="E7" s="27" t="s">
        <v>10</v>
      </c>
      <c r="F7" s="27"/>
      <c r="G7" s="27"/>
      <c r="H7" s="27" t="s">
        <v>4</v>
      </c>
      <c r="I7" s="43" t="s">
        <v>18</v>
      </c>
      <c r="K7" s="22" t="s">
        <v>8</v>
      </c>
      <c r="L7" s="4">
        <v>4</v>
      </c>
      <c r="M7" s="4">
        <v>5</v>
      </c>
      <c r="N7" s="4">
        <v>3</v>
      </c>
      <c r="O7" s="4">
        <v>6</v>
      </c>
      <c r="P7" s="4">
        <v>2</v>
      </c>
      <c r="Q7" s="4">
        <v>7</v>
      </c>
    </row>
    <row r="8" spans="2:17" x14ac:dyDescent="0.3">
      <c r="B8" s="29">
        <v>2.1</v>
      </c>
      <c r="C8" s="26" t="s">
        <v>21</v>
      </c>
      <c r="D8" s="27">
        <v>12</v>
      </c>
      <c r="E8" s="27" t="s">
        <v>16</v>
      </c>
      <c r="F8" s="27"/>
      <c r="G8" s="27"/>
      <c r="H8" s="27" t="s">
        <v>4</v>
      </c>
      <c r="I8" s="42" t="s">
        <v>8</v>
      </c>
      <c r="J8" s="25"/>
      <c r="K8" s="46" t="s">
        <v>18</v>
      </c>
      <c r="L8" s="45">
        <v>7</v>
      </c>
      <c r="M8" s="45">
        <v>8</v>
      </c>
      <c r="N8" s="45">
        <v>5</v>
      </c>
      <c r="O8" s="45">
        <v>3</v>
      </c>
      <c r="P8" s="45">
        <v>5</v>
      </c>
      <c r="Q8" s="45">
        <v>3</v>
      </c>
    </row>
    <row r="9" spans="2:17" x14ac:dyDescent="0.3">
      <c r="B9" s="29">
        <v>2.2999999999999998</v>
      </c>
      <c r="C9" s="26" t="s">
        <v>22</v>
      </c>
      <c r="D9" s="27">
        <v>0.3</v>
      </c>
      <c r="E9" s="27" t="s">
        <v>12</v>
      </c>
      <c r="F9" s="27"/>
      <c r="G9" s="27"/>
      <c r="H9" s="27" t="s">
        <v>4</v>
      </c>
      <c r="I9" s="43" t="s">
        <v>18</v>
      </c>
    </row>
    <row r="10" spans="2:17" x14ac:dyDescent="0.3">
      <c r="B10" s="29">
        <v>2.2000000000000002</v>
      </c>
      <c r="C10" s="26" t="s">
        <v>23</v>
      </c>
      <c r="D10" s="27">
        <v>0.5</v>
      </c>
      <c r="E10" s="27" t="s">
        <v>12</v>
      </c>
      <c r="F10" s="27"/>
      <c r="G10" s="27"/>
      <c r="H10" s="27" t="s">
        <v>4</v>
      </c>
      <c r="I10" s="42" t="s">
        <v>8</v>
      </c>
    </row>
    <row r="11" spans="2:17" x14ac:dyDescent="0.3">
      <c r="B11" s="30">
        <v>4.0999999999999996</v>
      </c>
      <c r="C11" s="26" t="s">
        <v>24</v>
      </c>
      <c r="D11" s="27">
        <v>1</v>
      </c>
      <c r="E11" s="27" t="s">
        <v>12</v>
      </c>
      <c r="F11" s="27"/>
      <c r="G11" s="27" t="s">
        <v>10</v>
      </c>
      <c r="H11" s="27" t="s">
        <v>4</v>
      </c>
      <c r="I11" s="42" t="s">
        <v>8</v>
      </c>
      <c r="J11" s="25"/>
      <c r="K11" s="23" t="s">
        <v>25</v>
      </c>
      <c r="L11" s="19">
        <f>COUNTIF(H3:H35,"Terminé")/L12</f>
        <v>1</v>
      </c>
      <c r="M11" s="18"/>
    </row>
    <row r="12" spans="2:17" x14ac:dyDescent="0.3">
      <c r="B12" s="30">
        <v>4.2</v>
      </c>
      <c r="C12" s="26" t="s">
        <v>26</v>
      </c>
      <c r="D12" s="27">
        <v>0.5</v>
      </c>
      <c r="E12" s="27" t="s">
        <v>12</v>
      </c>
      <c r="F12" s="27" t="s">
        <v>15</v>
      </c>
      <c r="G12" s="27"/>
      <c r="H12" s="27" t="s">
        <v>4</v>
      </c>
      <c r="I12" s="43" t="s">
        <v>18</v>
      </c>
      <c r="K12" s="23" t="s">
        <v>27</v>
      </c>
      <c r="L12" s="16">
        <f>COUNTA(B3:B35)</f>
        <v>33</v>
      </c>
    </row>
    <row r="13" spans="2:17" x14ac:dyDescent="0.3">
      <c r="B13" s="30">
        <v>4.3</v>
      </c>
      <c r="C13" s="26" t="s">
        <v>28</v>
      </c>
      <c r="D13" s="27">
        <v>0.7</v>
      </c>
      <c r="E13" s="27" t="s">
        <v>12</v>
      </c>
      <c r="F13" s="27" t="s">
        <v>15</v>
      </c>
      <c r="G13" s="27"/>
      <c r="H13" s="27" t="s">
        <v>4</v>
      </c>
      <c r="I13" s="43" t="s">
        <v>18</v>
      </c>
    </row>
    <row r="14" spans="2:17" x14ac:dyDescent="0.3">
      <c r="B14" s="30">
        <v>4.4000000000000004</v>
      </c>
      <c r="C14" s="26" t="s">
        <v>29</v>
      </c>
      <c r="D14" s="27">
        <v>2</v>
      </c>
      <c r="E14" s="27" t="s">
        <v>12</v>
      </c>
      <c r="F14" s="27" t="s">
        <v>14</v>
      </c>
      <c r="G14" s="27" t="s">
        <v>15</v>
      </c>
      <c r="H14" s="27" t="s">
        <v>4</v>
      </c>
      <c r="I14" s="43" t="s">
        <v>18</v>
      </c>
    </row>
    <row r="15" spans="2:17" x14ac:dyDescent="0.3">
      <c r="B15" s="31">
        <v>3.1</v>
      </c>
      <c r="C15" s="26" t="s">
        <v>30</v>
      </c>
      <c r="D15" s="27">
        <v>4</v>
      </c>
      <c r="E15" s="27" t="s">
        <v>13</v>
      </c>
      <c r="F15" s="27" t="s">
        <v>14</v>
      </c>
      <c r="G15" s="27" t="s">
        <v>12</v>
      </c>
      <c r="H15" s="27" t="s">
        <v>4</v>
      </c>
      <c r="I15" s="42" t="s">
        <v>8</v>
      </c>
      <c r="J15" s="25"/>
    </row>
    <row r="16" spans="2:17" x14ac:dyDescent="0.3">
      <c r="B16" s="31">
        <v>3.2</v>
      </c>
      <c r="C16" s="26" t="s">
        <v>31</v>
      </c>
      <c r="D16" s="27">
        <v>7</v>
      </c>
      <c r="E16" s="27" t="s">
        <v>13</v>
      </c>
      <c r="F16" s="27"/>
      <c r="G16" s="27"/>
      <c r="H16" s="27" t="s">
        <v>4</v>
      </c>
      <c r="I16" s="42" t="s">
        <v>8</v>
      </c>
      <c r="J16" s="25"/>
    </row>
    <row r="17" spans="2:10" x14ac:dyDescent="0.3">
      <c r="B17" s="31">
        <v>3.3</v>
      </c>
      <c r="C17" s="26" t="s">
        <v>32</v>
      </c>
      <c r="D17" s="27">
        <v>6</v>
      </c>
      <c r="E17" s="27" t="s">
        <v>13</v>
      </c>
      <c r="F17" s="27"/>
      <c r="G17" s="27" t="s">
        <v>12</v>
      </c>
      <c r="H17" s="27" t="s">
        <v>4</v>
      </c>
      <c r="I17" s="43" t="s">
        <v>18</v>
      </c>
    </row>
    <row r="18" spans="2:10" x14ac:dyDescent="0.3">
      <c r="B18" s="32">
        <v>6.1</v>
      </c>
      <c r="C18" s="26" t="s">
        <v>33</v>
      </c>
      <c r="D18" s="27">
        <v>0.3</v>
      </c>
      <c r="E18" s="27" t="s">
        <v>16</v>
      </c>
      <c r="F18" s="27"/>
      <c r="G18" s="27"/>
      <c r="H18" s="27" t="s">
        <v>4</v>
      </c>
      <c r="I18" s="42" t="s">
        <v>8</v>
      </c>
      <c r="J18" s="25"/>
    </row>
    <row r="19" spans="2:10" x14ac:dyDescent="0.3">
      <c r="B19" s="32">
        <v>6.2</v>
      </c>
      <c r="C19" s="26" t="s">
        <v>34</v>
      </c>
      <c r="D19" s="27">
        <v>1</v>
      </c>
      <c r="E19" s="27" t="s">
        <v>16</v>
      </c>
      <c r="F19" s="27"/>
      <c r="G19" s="27"/>
      <c r="H19" s="27" t="s">
        <v>4</v>
      </c>
      <c r="I19" s="42" t="s">
        <v>8</v>
      </c>
      <c r="J19" s="25"/>
    </row>
    <row r="20" spans="2:10" x14ac:dyDescent="0.3">
      <c r="B20" s="32">
        <v>6.3</v>
      </c>
      <c r="C20" s="26" t="s">
        <v>35</v>
      </c>
      <c r="D20" s="27">
        <v>5</v>
      </c>
      <c r="E20" s="27" t="s">
        <v>14</v>
      </c>
      <c r="F20" s="27"/>
      <c r="G20" s="27" t="s">
        <v>16</v>
      </c>
      <c r="H20" s="27" t="s">
        <v>4</v>
      </c>
      <c r="I20" s="42" t="s">
        <v>8</v>
      </c>
      <c r="J20" s="25"/>
    </row>
    <row r="21" spans="2:10" x14ac:dyDescent="0.3">
      <c r="B21" s="29">
        <v>2.4</v>
      </c>
      <c r="C21" s="26" t="s">
        <v>36</v>
      </c>
      <c r="D21" s="27">
        <v>5</v>
      </c>
      <c r="E21" s="27" t="s">
        <v>15</v>
      </c>
      <c r="F21" s="27" t="s">
        <v>13</v>
      </c>
      <c r="G21" s="27" t="s">
        <v>12</v>
      </c>
      <c r="H21" s="27" t="s">
        <v>4</v>
      </c>
      <c r="I21" s="43" t="s">
        <v>18</v>
      </c>
    </row>
    <row r="22" spans="2:10" x14ac:dyDescent="0.3">
      <c r="B22" s="33">
        <v>5.0999999999999996</v>
      </c>
      <c r="C22" s="26" t="s">
        <v>37</v>
      </c>
      <c r="D22" s="27">
        <v>0.2</v>
      </c>
      <c r="E22" s="27" t="s">
        <v>12</v>
      </c>
      <c r="F22" s="27"/>
      <c r="G22" s="27"/>
      <c r="H22" s="27" t="s">
        <v>4</v>
      </c>
      <c r="I22" s="43" t="s">
        <v>18</v>
      </c>
    </row>
    <row r="23" spans="2:10" x14ac:dyDescent="0.3">
      <c r="B23" s="33">
        <v>5.2</v>
      </c>
      <c r="C23" s="26" t="s">
        <v>38</v>
      </c>
      <c r="D23" s="27">
        <v>0.3</v>
      </c>
      <c r="E23" s="27" t="s">
        <v>12</v>
      </c>
      <c r="F23" s="27"/>
      <c r="G23" s="27"/>
      <c r="H23" s="27" t="s">
        <v>4</v>
      </c>
      <c r="I23" s="43" t="s">
        <v>18</v>
      </c>
    </row>
    <row r="24" spans="2:10" x14ac:dyDescent="0.3">
      <c r="B24" s="33">
        <v>5.3</v>
      </c>
      <c r="C24" s="26" t="s">
        <v>39</v>
      </c>
      <c r="D24" s="27">
        <v>0.3</v>
      </c>
      <c r="E24" s="27" t="s">
        <v>12</v>
      </c>
      <c r="F24" s="27" t="s">
        <v>15</v>
      </c>
      <c r="G24" s="27"/>
      <c r="H24" s="27" t="s">
        <v>4</v>
      </c>
      <c r="I24" s="42" t="s">
        <v>8</v>
      </c>
      <c r="J24" s="25"/>
    </row>
    <row r="25" spans="2:10" x14ac:dyDescent="0.3">
      <c r="B25" s="33">
        <v>5.4</v>
      </c>
      <c r="C25" s="26" t="s">
        <v>40</v>
      </c>
      <c r="D25" s="27">
        <v>0.3</v>
      </c>
      <c r="E25" s="27" t="s">
        <v>12</v>
      </c>
      <c r="F25" s="27"/>
      <c r="G25" s="27" t="s">
        <v>14</v>
      </c>
      <c r="H25" s="27" t="s">
        <v>4</v>
      </c>
      <c r="I25" s="43" t="s">
        <v>18</v>
      </c>
    </row>
    <row r="26" spans="2:10" x14ac:dyDescent="0.3">
      <c r="B26" s="33">
        <v>5.5</v>
      </c>
      <c r="C26" s="26" t="s">
        <v>41</v>
      </c>
      <c r="D26" s="27">
        <v>1</v>
      </c>
      <c r="E26" s="27" t="s">
        <v>13</v>
      </c>
      <c r="F26" s="27" t="s">
        <v>12</v>
      </c>
      <c r="G26" s="27"/>
      <c r="H26" s="27" t="s">
        <v>4</v>
      </c>
      <c r="I26" s="43" t="s">
        <v>18</v>
      </c>
    </row>
    <row r="27" spans="2:10" x14ac:dyDescent="0.3">
      <c r="B27" s="33">
        <v>5.6</v>
      </c>
      <c r="C27" s="26" t="s">
        <v>42</v>
      </c>
      <c r="D27" s="27">
        <v>2</v>
      </c>
      <c r="E27" s="27" t="s">
        <v>14</v>
      </c>
      <c r="F27" s="27" t="s">
        <v>16</v>
      </c>
      <c r="G27" s="27"/>
      <c r="H27" s="27" t="s">
        <v>4</v>
      </c>
      <c r="I27" s="42" t="s">
        <v>8</v>
      </c>
      <c r="J27" s="25"/>
    </row>
    <row r="28" spans="2:10" x14ac:dyDescent="0.3">
      <c r="B28" s="33">
        <v>5.9</v>
      </c>
      <c r="C28" s="26" t="s">
        <v>43</v>
      </c>
      <c r="D28" s="27">
        <v>0.5</v>
      </c>
      <c r="E28" s="27" t="s">
        <v>12</v>
      </c>
      <c r="F28" s="27" t="s">
        <v>14</v>
      </c>
      <c r="G28" s="27" t="s">
        <v>16</v>
      </c>
      <c r="H28" s="27" t="s">
        <v>4</v>
      </c>
      <c r="I28" s="42" t="s">
        <v>8</v>
      </c>
      <c r="J28" s="25"/>
    </row>
    <row r="29" spans="2:10" x14ac:dyDescent="0.3">
      <c r="B29" s="33">
        <v>5.7</v>
      </c>
      <c r="C29" s="26" t="s">
        <v>44</v>
      </c>
      <c r="D29" s="27"/>
      <c r="E29" s="27" t="s">
        <v>14</v>
      </c>
      <c r="F29" s="27" t="s">
        <v>12</v>
      </c>
      <c r="G29" s="27" t="s">
        <v>16</v>
      </c>
      <c r="H29" s="27" t="s">
        <v>4</v>
      </c>
      <c r="I29" s="43" t="s">
        <v>18</v>
      </c>
    </row>
    <row r="30" spans="2:10" x14ac:dyDescent="0.3">
      <c r="B30" s="33">
        <v>5.8</v>
      </c>
      <c r="C30" s="26" t="s">
        <v>45</v>
      </c>
      <c r="D30" s="27">
        <v>3</v>
      </c>
      <c r="E30" s="27" t="s">
        <v>15</v>
      </c>
      <c r="F30" s="27" t="s">
        <v>12</v>
      </c>
      <c r="G30" s="27"/>
      <c r="H30" s="27" t="s">
        <v>4</v>
      </c>
      <c r="I30" s="43" t="s">
        <v>18</v>
      </c>
    </row>
    <row r="31" spans="2:10" x14ac:dyDescent="0.3">
      <c r="B31" s="34">
        <v>7.1</v>
      </c>
      <c r="C31" s="26" t="s">
        <v>46</v>
      </c>
      <c r="D31" s="27">
        <v>1</v>
      </c>
      <c r="E31" s="27" t="s">
        <v>10</v>
      </c>
      <c r="F31" s="27" t="s">
        <v>16</v>
      </c>
      <c r="G31" s="27"/>
      <c r="H31" s="27" t="s">
        <v>4</v>
      </c>
      <c r="I31" s="43" t="s">
        <v>18</v>
      </c>
    </row>
    <row r="32" spans="2:10" x14ac:dyDescent="0.3">
      <c r="B32" s="32">
        <v>6.4</v>
      </c>
      <c r="C32" s="26" t="s">
        <v>47</v>
      </c>
      <c r="D32" s="27">
        <v>4</v>
      </c>
      <c r="E32" s="27" t="s">
        <v>16</v>
      </c>
      <c r="F32" s="27"/>
      <c r="G32" s="27" t="s">
        <v>14</v>
      </c>
      <c r="H32" s="27" t="s">
        <v>4</v>
      </c>
      <c r="I32" s="42" t="s">
        <v>8</v>
      </c>
      <c r="J32" s="25"/>
    </row>
    <row r="33" spans="2:9" x14ac:dyDescent="0.3">
      <c r="B33" s="34">
        <v>7.2</v>
      </c>
      <c r="C33" s="26" t="s">
        <v>48</v>
      </c>
      <c r="D33" s="27">
        <v>1</v>
      </c>
      <c r="E33" s="27" t="s">
        <v>10</v>
      </c>
      <c r="F33" s="27"/>
      <c r="G33" s="27"/>
      <c r="H33" s="27" t="s">
        <v>4</v>
      </c>
      <c r="I33" s="43" t="s">
        <v>18</v>
      </c>
    </row>
    <row r="34" spans="2:9" x14ac:dyDescent="0.3">
      <c r="B34" s="34">
        <v>7.4</v>
      </c>
      <c r="C34" s="26" t="s">
        <v>49</v>
      </c>
      <c r="D34" s="27">
        <v>0.5</v>
      </c>
      <c r="E34" s="27" t="s">
        <v>10</v>
      </c>
      <c r="F34" s="27"/>
      <c r="G34" s="27" t="s">
        <v>14</v>
      </c>
      <c r="H34" s="27" t="s">
        <v>4</v>
      </c>
      <c r="I34" s="43" t="s">
        <v>18</v>
      </c>
    </row>
    <row r="35" spans="2:9" x14ac:dyDescent="0.3">
      <c r="B35" s="34">
        <v>7.3</v>
      </c>
      <c r="C35" s="26" t="s">
        <v>50</v>
      </c>
      <c r="D35" s="27">
        <v>0.5</v>
      </c>
      <c r="E35" s="27" t="s">
        <v>10</v>
      </c>
      <c r="F35" s="27"/>
      <c r="G35" s="27"/>
      <c r="H35" s="27" t="s">
        <v>4</v>
      </c>
      <c r="I35" s="43" t="s">
        <v>18</v>
      </c>
    </row>
    <row r="36" spans="2:9" x14ac:dyDescent="0.3">
      <c r="B36" s="35">
        <v>9.1</v>
      </c>
      <c r="C36" s="26" t="s">
        <v>51</v>
      </c>
      <c r="D36" s="27">
        <v>1.5</v>
      </c>
      <c r="E36" s="27" t="s">
        <v>10</v>
      </c>
      <c r="F36" s="27"/>
      <c r="G36" s="27"/>
      <c r="H36" s="27" t="s">
        <v>4</v>
      </c>
      <c r="I36" s="43" t="s">
        <v>18</v>
      </c>
    </row>
    <row r="37" spans="2:9" x14ac:dyDescent="0.3">
      <c r="B37" s="35">
        <v>9.1999999999999993</v>
      </c>
      <c r="C37" s="26" t="s">
        <v>52</v>
      </c>
      <c r="D37" s="27">
        <v>1</v>
      </c>
      <c r="E37" s="27" t="s">
        <v>10</v>
      </c>
      <c r="F37" s="27"/>
      <c r="G37" s="27"/>
      <c r="H37" s="27" t="s">
        <v>4</v>
      </c>
      <c r="I37" s="43" t="s">
        <v>18</v>
      </c>
    </row>
    <row r="38" spans="2:9" x14ac:dyDescent="0.3">
      <c r="B38" s="1"/>
      <c r="C38" s="2"/>
      <c r="D38" s="1"/>
      <c r="E38" s="1"/>
      <c r="F38" s="1"/>
      <c r="G38" s="1"/>
      <c r="H38" s="1"/>
    </row>
    <row r="39" spans="2:9" x14ac:dyDescent="0.3">
      <c r="B39" s="1"/>
      <c r="C39" s="2"/>
      <c r="D39" s="1"/>
      <c r="E39" s="1"/>
      <c r="F39" s="1"/>
      <c r="G39" s="1"/>
      <c r="H39" s="1"/>
      <c r="I39">
        <f>COUNTIF(I1:I37,"*Majeur*")</f>
        <v>15</v>
      </c>
    </row>
    <row r="40" spans="2:9" x14ac:dyDescent="0.3">
      <c r="C40" s="2"/>
      <c r="D40" s="1"/>
      <c r="E40" s="1"/>
      <c r="F40" s="1"/>
      <c r="G40" s="1"/>
      <c r="H40" s="1"/>
    </row>
    <row r="41" spans="2:9" x14ac:dyDescent="0.3">
      <c r="C41" s="2"/>
      <c r="D41" s="1"/>
      <c r="E41" s="1"/>
      <c r="F41" s="1"/>
      <c r="G41" s="1"/>
      <c r="H41" s="1"/>
    </row>
  </sheetData>
  <autoFilter ref="B2:G41" xr:uid="{7B1B7913-2D2C-4B1D-ACAF-384F4FC7AEBE}"/>
  <conditionalFormatting sqref="E1:G1048576">
    <cfRule type="containsText" dxfId="9" priority="4" operator="containsText" text="Arnaud">
      <formula>NOT(ISERROR(SEARCH("Arnaud",E1)))</formula>
    </cfRule>
    <cfRule type="containsText" dxfId="8" priority="5" operator="containsText" text="Alex">
      <formula>NOT(ISERROR(SEARCH("Alex",E1)))</formula>
    </cfRule>
    <cfRule type="containsText" dxfId="7" priority="6" operator="containsText" text="Aurélien">
      <formula>NOT(ISERROR(SEARCH("Aurélien",E1)))</formula>
    </cfRule>
    <cfRule type="containsText" dxfId="6" priority="7" operator="containsText" text="Armand">
      <formula>NOT(ISERROR(SEARCH("Armand",E1)))</formula>
    </cfRule>
    <cfRule type="containsText" dxfId="5" priority="8" operator="containsText" text="Bellinna">
      <formula>NOT(ISERROR(SEARCH("Bellinna",E1)))</formula>
    </cfRule>
    <cfRule type="containsText" dxfId="4" priority="10" operator="containsText" text="Andreea">
      <formula>NOT(ISERROR(SEARCH("Andreea",E1)))</formula>
    </cfRule>
    <cfRule type="containsText" dxfId="3" priority="11" operator="containsText" text="All">
      <formula>NOT(ISERROR(SEARCH("All",E1)))</formula>
    </cfRule>
  </conditionalFormatting>
  <conditionalFormatting sqref="H1:J1048576 K11">
    <cfRule type="containsText" dxfId="2" priority="1" operator="containsText" text="Terminé">
      <formula>NOT(ISERROR(SEARCH("Terminé",H1)))</formula>
    </cfRule>
    <cfRule type="containsText" dxfId="1" priority="2" operator="containsText" text="Pas commencé">
      <formula>NOT(ISERROR(SEARCH("Pas commencé",H1)))</formula>
    </cfRule>
    <cfRule type="containsText" dxfId="0" priority="3" operator="containsText" text="En cours">
      <formula>NOT(ISERROR(SEARCH("En cours",H1)))</formula>
    </cfRule>
  </conditionalFormatting>
  <dataValidations count="1">
    <dataValidation type="list" allowBlank="1" showInputMessage="1" showErrorMessage="1" sqref="E3:G32" xr:uid="{D8867B7E-F01D-4349-8D8B-8CDEFCD1437F}">
      <formula1>$E$3:$E$47</formula1>
    </dataValidation>
  </dataValidations>
  <pageMargins left="0.25" right="0.25" top="0.75" bottom="0.75" header="0.3" footer="0.3"/>
  <pageSetup paperSize="9" fitToHeight="0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C060-CA84-44D2-A18C-B9396DA4F4D5}">
  <dimension ref="C2:D11"/>
  <sheetViews>
    <sheetView zoomScale="106" workbookViewId="0">
      <selection activeCell="D3" sqref="D3:D11"/>
    </sheetView>
  </sheetViews>
  <sheetFormatPr baseColWidth="10" defaultColWidth="11.44140625" defaultRowHeight="14.4" x14ac:dyDescent="0.3"/>
  <cols>
    <col min="4" max="4" width="42.33203125" customWidth="1"/>
  </cols>
  <sheetData>
    <row r="2" spans="3:4" x14ac:dyDescent="0.3">
      <c r="C2" s="16" t="s">
        <v>53</v>
      </c>
      <c r="D2" s="17"/>
    </row>
    <row r="3" spans="3:4" x14ac:dyDescent="0.3">
      <c r="C3" s="5">
        <v>1</v>
      </c>
      <c r="D3" s="14" t="s">
        <v>54</v>
      </c>
    </row>
    <row r="4" spans="3:4" x14ac:dyDescent="0.3">
      <c r="C4" s="6">
        <v>2</v>
      </c>
      <c r="D4" s="14" t="s">
        <v>55</v>
      </c>
    </row>
    <row r="5" spans="3:4" x14ac:dyDescent="0.3">
      <c r="C5" s="7">
        <v>3</v>
      </c>
      <c r="D5" s="14" t="s">
        <v>56</v>
      </c>
    </row>
    <row r="6" spans="3:4" x14ac:dyDescent="0.3">
      <c r="C6" s="8">
        <v>4</v>
      </c>
      <c r="D6" s="14" t="s">
        <v>57</v>
      </c>
    </row>
    <row r="7" spans="3:4" x14ac:dyDescent="0.3">
      <c r="C7" s="9">
        <v>5</v>
      </c>
      <c r="D7" s="14" t="s">
        <v>58</v>
      </c>
    </row>
    <row r="8" spans="3:4" x14ac:dyDescent="0.3">
      <c r="C8" s="10">
        <v>6</v>
      </c>
      <c r="D8" s="14" t="s">
        <v>59</v>
      </c>
    </row>
    <row r="9" spans="3:4" x14ac:dyDescent="0.3">
      <c r="C9" s="11">
        <v>7</v>
      </c>
      <c r="D9" s="14" t="s">
        <v>60</v>
      </c>
    </row>
    <row r="10" spans="3:4" x14ac:dyDescent="0.3">
      <c r="C10" s="12">
        <v>8</v>
      </c>
      <c r="D10" s="14" t="s">
        <v>61</v>
      </c>
    </row>
    <row r="11" spans="3:4" x14ac:dyDescent="0.3">
      <c r="C11" s="13">
        <v>9</v>
      </c>
      <c r="D11" s="1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Tâches</vt:lpstr>
      <vt:lpstr>Fonctions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Bellinna Uong</dc:creator>
  <cp:keywords/>
  <dc:description/>
  <cp:lastModifiedBy>Bellinna Uong</cp:lastModifiedBy>
  <cp:revision/>
  <dcterms:created xsi:type="dcterms:W3CDTF">2025-07-09T16:24:56Z</dcterms:created>
  <dcterms:modified xsi:type="dcterms:W3CDTF">2025-08-31T15:06:01Z</dcterms:modified>
  <cp:category/>
  <cp:contentStatus/>
</cp:coreProperties>
</file>