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Extern Kernal 8 - REX9628\Rev. 0\Excel\"/>
    </mc:Choice>
  </mc:AlternateContent>
  <xr:revisionPtr revIDLastSave="0" documentId="13_ncr:1_{E7E2D88C-AC79-46F0-92D9-6EB6A6648D3E}" xr6:coauthVersionLast="45" xr6:coauthVersionMax="45" xr10:uidLastSave="{00000000-0000-0000-0000-000000000000}"/>
  <bookViews>
    <workbookView xWindow="2976" yWindow="1908" windowWidth="25824" windowHeight="14400" xr2:uid="{00000000-000D-0000-FFFF-FFFF00000000}"/>
  </bookViews>
  <sheets>
    <sheet name="Stückliste" sheetId="1" r:id="rId1"/>
  </sheets>
  <definedNames>
    <definedName name="_xlnm.Print_Area" localSheetId="0">Stückliste!$A$1:$F$33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<sst xmlns="http://schemas.openxmlformats.org/spreadsheetml/2006/main" count="37" uniqueCount="37">
  <si>
    <t>Pos.</t>
  </si>
  <si>
    <t>Qty</t>
  </si>
  <si>
    <t>Value</t>
  </si>
  <si>
    <t>Comment</t>
  </si>
  <si>
    <t>Bill of Material Rev. 0.0</t>
  </si>
  <si>
    <t>127-2-01-00</t>
  </si>
  <si>
    <t>Extern Kenal 8 - REX 9628 Rev. 0</t>
  </si>
  <si>
    <t>DIPSW-04V</t>
  </si>
  <si>
    <t>DIPSW-10V</t>
  </si>
  <si>
    <t>JTP-1130</t>
  </si>
  <si>
    <t>27C256</t>
  </si>
  <si>
    <t>100n</t>
  </si>
  <si>
    <t>ceramic capacitor, 2.5mm pitch</t>
  </si>
  <si>
    <t>74LS148</t>
  </si>
  <si>
    <t>74LS00</t>
  </si>
  <si>
    <t>74LS04</t>
  </si>
  <si>
    <t>74LS125</t>
  </si>
  <si>
    <t>74LS30</t>
  </si>
  <si>
    <t>27C128 and 27C64 are possible, too</t>
  </si>
  <si>
    <t>2 layer, Cu 35µ, HASL, 58.0mm x 86.0mm, 1.6mm FR4</t>
  </si>
  <si>
    <t>28p. socket</t>
  </si>
  <si>
    <t>16p. socket</t>
  </si>
  <si>
    <t>14p. socket</t>
  </si>
  <si>
    <t>DIP-switch, 4 switches. E.g. Reichelt NT 04</t>
  </si>
  <si>
    <t>DIP-switch, 10 switches. E.g. Reichet NT 10</t>
  </si>
  <si>
    <t>6x6mm tact switch, e.g. Reichelt TASTER 9303</t>
  </si>
  <si>
    <t>LS required, NAND gate, 8 inputs, e.g. Reichelt LS 30</t>
  </si>
  <si>
    <t>LS required, octal encoder, e.g. Reichelt LS 148</t>
  </si>
  <si>
    <t>precision round pin socket recommended, e.g. Reichelt GS 28P, modify for ST1, since IC5 is below ST1</t>
  </si>
  <si>
    <t>LS required, hex inverters, e.g. Reichelt LS 04</t>
  </si>
  <si>
    <t>LS required, quad nan gates, e.g. Reichelt LS 00</t>
  </si>
  <si>
    <t>LS required, quad driver, e.g. Reichelt  LS 125</t>
  </si>
  <si>
    <t>optional, e.g. Reichelt GS 16P</t>
  </si>
  <si>
    <t>optional, e.g. Reichelt GS 14P</t>
  </si>
  <si>
    <t>€/ea</t>
  </si>
  <si>
    <t>€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</si>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</sst>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64" fontId="2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vertical="top" wrapText="1"/>
    </xf>
    <xf numFmtId="164" fontId="22" fillId="0" borderId="0" xfId="0" applyNumberFormat="1" applyFont="1" applyAlignment="1">
      <alignment horizontal="left" vertical="top" wrapText="1"/>
    </xf>
    <xf numFmtId="164" fontId="22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8" totalsRowShown="0" headerRowDxfId="7" dataDxfId="6">
  <autoFilter ref="A3:F18" xr:uid="{00000000-0009-0000-0100-000001000000}"/>
  <sortState xmlns:xlrd2="http://schemas.microsoft.com/office/spreadsheetml/2017/richdata2" ref="A4:F33">
    <sortCondition ref="E3:E33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1"/>
    <tableColumn id="5" xr3:uid="{00000000-0010-0000-0000-000005000000}" name="€" dataDxfId="0">
      <calculatedColumnFormula>Tabelle1[[#This Row],[Qty]]*Tabelle1[[#This Row],[€/ea]]</calculatedColumnFormula>
    </tableColumn>
    <tableColumn id="6" xr3:uid="{00000000-0010-0000-0000-000006000000}" name="Comm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view="pageLayout" zoomScaleNormal="100" workbookViewId="0">
      <selection activeCell="A19" sqref="A19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14.88671875" customWidth="1"/>
    <col min="4" max="4" width="15.109375" style="1" customWidth="1"/>
    <col min="5" max="5" width="17.21875" style="2" customWidth="1"/>
    <col min="6" max="6" width="69.21875" customWidth="1"/>
  </cols>
  <sheetData>
    <row r="1" spans="1:6" ht="20.399999999999999" x14ac:dyDescent="0.35">
      <c r="A1" s="10" t="s">
        <v>6</v>
      </c>
      <c r="B1" s="10"/>
      <c r="C1" s="10"/>
      <c r="D1" s="10"/>
      <c r="E1" s="10"/>
      <c r="F1" s="10"/>
    </row>
    <row r="2" spans="1:6" ht="20.399999999999999" x14ac:dyDescent="0.35">
      <c r="A2" s="11" t="s">
        <v>4</v>
      </c>
      <c r="B2" s="11"/>
      <c r="C2" s="11"/>
      <c r="D2" s="11"/>
      <c r="E2" s="11"/>
      <c r="F2" s="11"/>
    </row>
    <row r="3" spans="1:6" s="6" customFormat="1" x14ac:dyDescent="0.3">
      <c r="A3" s="3" t="s">
        <v>0</v>
      </c>
      <c r="B3" s="8" t="s">
        <v>1</v>
      </c>
      <c r="C3" s="9" t="s">
        <v>2</v>
      </c>
      <c r="D3" s="12" t="s">
        <v>34</v>
      </c>
      <c r="E3" s="13" t="s">
        <v>35</v>
      </c>
      <c r="F3" s="9" t="s">
        <v>3</v>
      </c>
    </row>
    <row r="4" spans="1:6" s="6" customFormat="1" x14ac:dyDescent="0.3">
      <c r="A4" s="3">
        <v>1</v>
      </c>
      <c r="B4" s="3">
        <v>1</v>
      </c>
      <c r="C4" s="9" t="s">
        <v>5</v>
      </c>
      <c r="D4" s="14">
        <v>1</v>
      </c>
      <c r="E4" s="15">
        <f>Tabelle1[[#This Row],[Qty]]*Tabelle1[[#This Row],[€/ea]]</f>
        <v>1</v>
      </c>
      <c r="F4" s="9" t="s">
        <v>19</v>
      </c>
    </row>
    <row r="5" spans="1:6" s="6" customFormat="1" x14ac:dyDescent="0.3">
      <c r="A5" s="3">
        <f>A4+1</f>
        <v>2</v>
      </c>
      <c r="B5" s="3">
        <v>1</v>
      </c>
      <c r="C5" s="9" t="s">
        <v>11</v>
      </c>
      <c r="D5" s="14">
        <v>0.2</v>
      </c>
      <c r="E5" s="15">
        <f>Tabelle1[[#This Row],[Qty]]*Tabelle1[[#This Row],[€/ea]]</f>
        <v>0.2</v>
      </c>
      <c r="F5" s="9" t="s">
        <v>12</v>
      </c>
    </row>
    <row r="6" spans="1:6" s="6" customFormat="1" x14ac:dyDescent="0.3">
      <c r="A6" s="3">
        <f t="shared" ref="A6:A17" si="0">A5+1</f>
        <v>3</v>
      </c>
      <c r="B6" s="3">
        <v>1</v>
      </c>
      <c r="C6" s="9" t="s">
        <v>17</v>
      </c>
      <c r="D6" s="14">
        <v>0.8</v>
      </c>
      <c r="E6" s="15">
        <f>Tabelle1[[#This Row],[Qty]]*Tabelle1[[#This Row],[€/ea]]</f>
        <v>0.8</v>
      </c>
      <c r="F6" s="9" t="s">
        <v>26</v>
      </c>
    </row>
    <row r="7" spans="1:6" s="6" customFormat="1" x14ac:dyDescent="0.3">
      <c r="A7" s="3">
        <f t="shared" si="0"/>
        <v>4</v>
      </c>
      <c r="B7" s="3">
        <v>1</v>
      </c>
      <c r="C7" s="9" t="s">
        <v>7</v>
      </c>
      <c r="D7" s="14">
        <v>0.22</v>
      </c>
      <c r="E7" s="15">
        <f>Tabelle1[[#This Row],[Qty]]*Tabelle1[[#This Row],[€/ea]]</f>
        <v>0.22</v>
      </c>
      <c r="F7" s="13" t="s">
        <v>23</v>
      </c>
    </row>
    <row r="8" spans="1:6" s="6" customFormat="1" x14ac:dyDescent="0.3">
      <c r="A8" s="3">
        <f t="shared" si="0"/>
        <v>5</v>
      </c>
      <c r="B8" s="3">
        <v>1</v>
      </c>
      <c r="C8" s="9" t="s">
        <v>8</v>
      </c>
      <c r="D8" s="14">
        <v>0.28999999999999998</v>
      </c>
      <c r="E8" s="15">
        <f>Tabelle1[[#This Row],[Qty]]*Tabelle1[[#This Row],[€/ea]]</f>
        <v>0.28999999999999998</v>
      </c>
      <c r="F8" s="9" t="s">
        <v>24</v>
      </c>
    </row>
    <row r="9" spans="1:6" s="6" customFormat="1" x14ac:dyDescent="0.3">
      <c r="A9" s="3">
        <f t="shared" si="0"/>
        <v>6</v>
      </c>
      <c r="B9" s="3">
        <v>1</v>
      </c>
      <c r="C9" s="9" t="s">
        <v>9</v>
      </c>
      <c r="D9" s="14">
        <v>0.15</v>
      </c>
      <c r="E9" s="15">
        <f>Tabelle1[[#This Row],[Qty]]*Tabelle1[[#This Row],[€/ea]]</f>
        <v>0.15</v>
      </c>
      <c r="F9" s="9" t="s">
        <v>25</v>
      </c>
    </row>
    <row r="10" spans="1:6" s="6" customFormat="1" x14ac:dyDescent="0.3">
      <c r="A10" s="3">
        <f t="shared" si="0"/>
        <v>7</v>
      </c>
      <c r="B10" s="3">
        <v>2</v>
      </c>
      <c r="C10" s="9" t="s">
        <v>10</v>
      </c>
      <c r="D10" s="14">
        <v>2</v>
      </c>
      <c r="E10" s="15">
        <f>Tabelle1[[#This Row],[Qty]]*Tabelle1[[#This Row],[€/ea]]</f>
        <v>4</v>
      </c>
      <c r="F10" s="9" t="s">
        <v>18</v>
      </c>
    </row>
    <row r="11" spans="1:6" s="6" customFormat="1" ht="27.6" x14ac:dyDescent="0.3">
      <c r="A11" s="3">
        <f t="shared" si="0"/>
        <v>8</v>
      </c>
      <c r="B11" s="9">
        <v>2</v>
      </c>
      <c r="C11" s="9" t="s">
        <v>20</v>
      </c>
      <c r="D11" s="14">
        <v>0.43</v>
      </c>
      <c r="E11" s="15">
        <f>Tabelle1[[#This Row],[Qty]]*Tabelle1[[#This Row],[€/ea]]</f>
        <v>0.86</v>
      </c>
      <c r="F11" s="9" t="s">
        <v>28</v>
      </c>
    </row>
    <row r="12" spans="1:6" s="6" customFormat="1" x14ac:dyDescent="0.3">
      <c r="A12" s="3">
        <f t="shared" si="0"/>
        <v>9</v>
      </c>
      <c r="B12" s="3">
        <v>1</v>
      </c>
      <c r="C12" s="9" t="s">
        <v>13</v>
      </c>
      <c r="D12" s="14">
        <v>0.99</v>
      </c>
      <c r="E12" s="15">
        <f>Tabelle1[[#This Row],[Qty]]*Tabelle1[[#This Row],[€/ea]]</f>
        <v>0.99</v>
      </c>
      <c r="F12" s="9" t="s">
        <v>27</v>
      </c>
    </row>
    <row r="13" spans="1:6" s="6" customFormat="1" x14ac:dyDescent="0.3">
      <c r="A13" s="3">
        <f t="shared" si="0"/>
        <v>10</v>
      </c>
      <c r="B13" s="3">
        <v>1</v>
      </c>
      <c r="C13" s="9" t="s">
        <v>14</v>
      </c>
      <c r="D13" s="14">
        <v>0.99</v>
      </c>
      <c r="E13" s="15">
        <f>Tabelle1[[#This Row],[Qty]]*Tabelle1[[#This Row],[€/ea]]</f>
        <v>0.99</v>
      </c>
      <c r="F13" s="9" t="s">
        <v>30</v>
      </c>
    </row>
    <row r="14" spans="1:6" s="6" customFormat="1" x14ac:dyDescent="0.3">
      <c r="A14" s="3">
        <f t="shared" si="0"/>
        <v>11</v>
      </c>
      <c r="B14" s="3">
        <v>1</v>
      </c>
      <c r="C14" s="9" t="s">
        <v>15</v>
      </c>
      <c r="D14" s="14">
        <v>0.67</v>
      </c>
      <c r="E14" s="15">
        <f>Tabelle1[[#This Row],[Qty]]*Tabelle1[[#This Row],[€/ea]]</f>
        <v>0.67</v>
      </c>
      <c r="F14" s="9" t="s">
        <v>29</v>
      </c>
    </row>
    <row r="15" spans="1:6" s="6" customFormat="1" x14ac:dyDescent="0.3">
      <c r="A15" s="3">
        <f t="shared" si="0"/>
        <v>12</v>
      </c>
      <c r="B15" s="3">
        <v>1</v>
      </c>
      <c r="C15" s="9" t="s">
        <v>16</v>
      </c>
      <c r="D15" s="14">
        <v>0.32</v>
      </c>
      <c r="E15" s="15">
        <f>Tabelle1[[#This Row],[Qty]]*Tabelle1[[#This Row],[€/ea]]</f>
        <v>0.32</v>
      </c>
      <c r="F15" s="9" t="s">
        <v>31</v>
      </c>
    </row>
    <row r="16" spans="1:6" s="6" customFormat="1" x14ac:dyDescent="0.3">
      <c r="A16" s="3">
        <f t="shared" si="0"/>
        <v>13</v>
      </c>
      <c r="B16" s="3">
        <v>1</v>
      </c>
      <c r="C16" s="9" t="s">
        <v>21</v>
      </c>
      <c r="D16" s="14">
        <v>0.23</v>
      </c>
      <c r="E16" s="15">
        <f>Tabelle1[[#This Row],[Qty]]*Tabelle1[[#This Row],[€/ea]]</f>
        <v>0.23</v>
      </c>
      <c r="F16" s="9" t="s">
        <v>32</v>
      </c>
    </row>
    <row r="17" spans="1:6" s="6" customFormat="1" x14ac:dyDescent="0.3">
      <c r="A17" s="3">
        <f t="shared" si="0"/>
        <v>14</v>
      </c>
      <c r="B17" s="3">
        <v>3</v>
      </c>
      <c r="C17" s="9" t="s">
        <v>22</v>
      </c>
      <c r="D17" s="14">
        <v>0.23</v>
      </c>
      <c r="E17" s="15">
        <f>Tabelle1[[#This Row],[Qty]]*Tabelle1[[#This Row],[€/ea]]</f>
        <v>0.69000000000000006</v>
      </c>
      <c r="F17" s="9" t="s">
        <v>33</v>
      </c>
    </row>
    <row r="18" spans="1:6" s="6" customFormat="1" x14ac:dyDescent="0.3">
      <c r="A18" s="13"/>
      <c r="B18" s="13"/>
      <c r="C18" s="13"/>
      <c r="D18" s="16" t="s">
        <v>36</v>
      </c>
      <c r="E18" s="17">
        <f>SUM(E4:E17)</f>
        <v>11.41</v>
      </c>
      <c r="F18" s="1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D34" s="7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127-5-01-00.0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2020-06-12T10:23:07Z</dcterms:modified>
</cp:coreProperties>
</file>