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Super_Expander_II\Rev. 0\Excel\"/>
    </mc:Choice>
  </mc:AlternateContent>
  <xr:revisionPtr revIDLastSave="0" documentId="13_ncr:1_{2FFAF330-B037-4AB8-A40C-8FC97AA505E4}" xr6:coauthVersionLast="45" xr6:coauthVersionMax="45" xr10:uidLastSave="{00000000-0000-0000-0000-000000000000}"/>
  <bookViews>
    <workbookView xWindow="26490" yWindow="980" windowWidth="25970" windowHeight="14400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4" i="1" l="1"/>
  <c r="E5" i="1"/>
  <c r="E6" i="1"/>
  <c r="E18" i="1" s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<sst xmlns="http://schemas.openxmlformats.org/spreadsheetml/2006/main" count="34" uniqueCount="32">
  <si>
    <t>Pos.</t>
  </si>
  <si>
    <t>Qty</t>
  </si>
  <si>
    <t>Value</t>
  </si>
  <si>
    <t>Comment</t>
  </si>
  <si>
    <t>Bill of Material Rev. 0.0</t>
  </si>
  <si>
    <t>100n</t>
  </si>
  <si>
    <t>100u/16V</t>
  </si>
  <si>
    <t>10k</t>
  </si>
  <si>
    <t>JTP-1130</t>
  </si>
  <si>
    <t>M27C512-DIP28</t>
  </si>
  <si>
    <t>Commodore VIC-20: Super Expander II Rev. 0</t>
  </si>
  <si>
    <t>157-2-01-00</t>
  </si>
  <si>
    <t>2 layer, Cu 35µ, HASL, 102.0mm x 75.0mm, 1.6mm FR4</t>
  </si>
  <si>
    <t>Ceramic capacitor, pitch 2.5mm (25V or 50V)</t>
  </si>
  <si>
    <t>Electrolytic cap, pitch 2.5mm</t>
  </si>
  <si>
    <t>Metal fil resistor</t>
  </si>
  <si>
    <t>1k x 4 Static RAM. Type 2114. AliExpress search term "uPD2114". Or some retro computer stores like restore-store.de</t>
  </si>
  <si>
    <t>DIP18-Sockets</t>
  </si>
  <si>
    <t xml:space="preserve">optional </t>
  </si>
  <si>
    <t>1x3 pin header (2.54mm pitch)</t>
  </si>
  <si>
    <t>3X2 pin header (2.54mm pitch)</t>
  </si>
  <si>
    <t>6 x 6 mm tact switch (standard)</t>
  </si>
  <si>
    <t>jumper 2.54mm</t>
  </si>
  <si>
    <t>standard pin header (option, can be configured with solder bridge)</t>
  </si>
  <si>
    <t>standard jumper. Refer to JP1-3</t>
  </si>
  <si>
    <t>option, not required for super expander</t>
  </si>
  <si>
    <t>EPROM: 27C64, 27C128, 27C256 possible. Refere to document 157-6-02-**</t>
  </si>
  <si>
    <t>DIP28-Sockets</t>
  </si>
  <si>
    <t>option, refer to IC1 and IC2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</si>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</sst>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23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1">
      <calculatedColumnFormula>Tabelle1[[#This Row],[Qty]]*Tabelle1[[#This Row],[€/ea]]</calculatedColumnFormula>
    </tableColumn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E6" sqref="E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2" t="s">
        <v>10</v>
      </c>
      <c r="B1" s="22"/>
      <c r="C1" s="22"/>
      <c r="D1" s="22"/>
      <c r="E1" s="22"/>
      <c r="F1" s="22"/>
    </row>
    <row r="2" spans="1:6" ht="20.399999999999999" x14ac:dyDescent="0.35">
      <c r="A2" s="23" t="s">
        <v>4</v>
      </c>
      <c r="B2" s="23"/>
      <c r="C2" s="23"/>
      <c r="D2" s="23"/>
      <c r="E2" s="23"/>
      <c r="F2" s="2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29</v>
      </c>
      <c r="E3" s="15" t="s">
        <v>30</v>
      </c>
      <c r="F3" s="9" t="s">
        <v>3</v>
      </c>
    </row>
    <row r="4" spans="1:6" s="6" customFormat="1" x14ac:dyDescent="0.3">
      <c r="A4" s="3">
        <v>1</v>
      </c>
      <c r="B4" s="3">
        <v>1</v>
      </c>
      <c r="C4" s="11" t="s">
        <v>11</v>
      </c>
      <c r="D4" s="16">
        <v>1</v>
      </c>
      <c r="E4" s="17">
        <f>Tabelle1[[#This Row],[Qty]]*Tabelle1[[#This Row],[€/ea]]</f>
        <v>1</v>
      </c>
      <c r="F4" s="11" t="s">
        <v>12</v>
      </c>
    </row>
    <row r="5" spans="1:6" s="6" customFormat="1" x14ac:dyDescent="0.3">
      <c r="A5" s="3"/>
      <c r="B5" s="3">
        <v>8</v>
      </c>
      <c r="C5" s="11" t="s">
        <v>5</v>
      </c>
      <c r="D5" s="16">
        <v>0.2</v>
      </c>
      <c r="E5" s="17">
        <f>Tabelle1[[#This Row],[Qty]]*Tabelle1[[#This Row],[€/ea]]</f>
        <v>1.6</v>
      </c>
      <c r="F5" s="11" t="s">
        <v>13</v>
      </c>
    </row>
    <row r="6" spans="1:6" s="6" customFormat="1" x14ac:dyDescent="0.3">
      <c r="A6" s="3"/>
      <c r="B6" s="3">
        <v>1</v>
      </c>
      <c r="C6" s="11" t="s">
        <v>6</v>
      </c>
      <c r="D6" s="16">
        <v>0.22</v>
      </c>
      <c r="E6" s="17">
        <f>Tabelle1[[#This Row],[Qty]]*Tabelle1[[#This Row],[€/ea]]</f>
        <v>0.22</v>
      </c>
      <c r="F6" s="11" t="s">
        <v>14</v>
      </c>
    </row>
    <row r="7" spans="1:6" s="6" customFormat="1" x14ac:dyDescent="0.3">
      <c r="A7" s="3"/>
      <c r="B7" s="3">
        <v>3</v>
      </c>
      <c r="C7" s="11" t="s">
        <v>7</v>
      </c>
      <c r="D7" s="16">
        <v>0.08</v>
      </c>
      <c r="E7" s="17">
        <f>Tabelle1[[#This Row],[Qty]]*Tabelle1[[#This Row],[€/ea]]</f>
        <v>0.24</v>
      </c>
      <c r="F7" s="11" t="s">
        <v>15</v>
      </c>
    </row>
    <row r="8" spans="1:6" s="6" customFormat="1" ht="41.4" x14ac:dyDescent="0.25">
      <c r="A8" s="12"/>
      <c r="B8" s="3">
        <v>6</v>
      </c>
      <c r="C8" s="13">
        <v>2114</v>
      </c>
      <c r="D8" s="16">
        <v>1.66</v>
      </c>
      <c r="E8" s="17">
        <f>Tabelle1[[#This Row],[Qty]]*Tabelle1[[#This Row],[€/ea]]</f>
        <v>9.9599999999999991</v>
      </c>
      <c r="F8" s="11" t="s">
        <v>16</v>
      </c>
    </row>
    <row r="9" spans="1:6" s="6" customFormat="1" x14ac:dyDescent="0.3">
      <c r="A9" s="11"/>
      <c r="B9" s="11">
        <v>6</v>
      </c>
      <c r="C9" s="13" t="s">
        <v>17</v>
      </c>
      <c r="D9" s="18">
        <v>0.32</v>
      </c>
      <c r="E9" s="19">
        <f>Tabelle1[[#This Row],[Qty]]*Tabelle1[[#This Row],[€/ea]]</f>
        <v>1.92</v>
      </c>
      <c r="F9" s="11" t="s">
        <v>18</v>
      </c>
    </row>
    <row r="10" spans="1:6" s="6" customFormat="1" ht="27.6" x14ac:dyDescent="0.3">
      <c r="A10" s="3"/>
      <c r="B10" s="3">
        <v>2</v>
      </c>
      <c r="C10" s="11" t="s">
        <v>19</v>
      </c>
      <c r="D10" s="16">
        <v>7.0000000000000007E-2</v>
      </c>
      <c r="E10" s="17">
        <f>Tabelle1[[#This Row],[Qty]]*Tabelle1[[#This Row],[€/ea]]</f>
        <v>0.14000000000000001</v>
      </c>
      <c r="F10" s="11" t="s">
        <v>23</v>
      </c>
    </row>
    <row r="11" spans="1:6" s="6" customFormat="1" ht="27.6" x14ac:dyDescent="0.3">
      <c r="A11" s="3"/>
      <c r="B11" s="3">
        <v>1</v>
      </c>
      <c r="C11" s="11" t="s">
        <v>20</v>
      </c>
      <c r="D11" s="16">
        <v>0.14000000000000001</v>
      </c>
      <c r="E11" s="17">
        <f>Tabelle1[[#This Row],[Qty]]*Tabelle1[[#This Row],[€/ea]]</f>
        <v>0.14000000000000001</v>
      </c>
      <c r="F11" s="11" t="s">
        <v>23</v>
      </c>
    </row>
    <row r="12" spans="1:6" s="6" customFormat="1" x14ac:dyDescent="0.3">
      <c r="A12" s="11"/>
      <c r="B12" s="11">
        <v>5</v>
      </c>
      <c r="C12" s="11" t="s">
        <v>22</v>
      </c>
      <c r="D12" s="18">
        <v>0.02</v>
      </c>
      <c r="E12" s="19">
        <f>Tabelle1[[#This Row],[Qty]]*Tabelle1[[#This Row],[€/ea]]</f>
        <v>0.1</v>
      </c>
      <c r="F12" s="11" t="s">
        <v>24</v>
      </c>
    </row>
    <row r="13" spans="1:6" s="6" customFormat="1" x14ac:dyDescent="0.3">
      <c r="A13" s="3"/>
      <c r="B13" s="3">
        <v>1</v>
      </c>
      <c r="C13" s="11" t="s">
        <v>8</v>
      </c>
      <c r="D13" s="16">
        <v>0.15</v>
      </c>
      <c r="E13" s="17">
        <f>Tabelle1[[#This Row],[Qty]]*Tabelle1[[#This Row],[€/ea]]</f>
        <v>0.15</v>
      </c>
      <c r="F13" s="11" t="s">
        <v>21</v>
      </c>
    </row>
    <row r="14" spans="1:6" s="6" customFormat="1" ht="27.6" x14ac:dyDescent="0.3">
      <c r="A14" s="11"/>
      <c r="B14" s="11">
        <v>1</v>
      </c>
      <c r="C14" s="11" t="s">
        <v>9</v>
      </c>
      <c r="D14" s="16">
        <v>5.5</v>
      </c>
      <c r="E14" s="19">
        <f>Tabelle1[[#This Row],[Qty]]*Tabelle1[[#This Row],[€/ea]]</f>
        <v>5.5</v>
      </c>
      <c r="F14" s="11" t="s">
        <v>26</v>
      </c>
    </row>
    <row r="15" spans="1:6" s="6" customFormat="1" x14ac:dyDescent="0.3">
      <c r="A15" s="3"/>
      <c r="B15" s="3">
        <v>1</v>
      </c>
      <c r="C15" s="11" t="s">
        <v>9</v>
      </c>
      <c r="D15" s="16">
        <v>0</v>
      </c>
      <c r="E15" s="19">
        <f>Tabelle1[[#This Row],[Qty]]*Tabelle1[[#This Row],[€/ea]]</f>
        <v>0</v>
      </c>
      <c r="F15" s="11" t="s">
        <v>25</v>
      </c>
    </row>
    <row r="16" spans="1:6" s="6" customFormat="1" x14ac:dyDescent="0.3">
      <c r="A16" s="3"/>
      <c r="B16" s="3">
        <v>1</v>
      </c>
      <c r="C16" s="11" t="s">
        <v>27</v>
      </c>
      <c r="D16" s="16">
        <v>0.42</v>
      </c>
      <c r="E16" s="19">
        <f>Tabelle1[[#This Row],[Qty]]*Tabelle1[[#This Row],[€/ea]]</f>
        <v>0.42</v>
      </c>
      <c r="F16" s="11" t="s">
        <v>28</v>
      </c>
    </row>
    <row r="17" spans="1:6" s="6" customFormat="1" x14ac:dyDescent="0.3">
      <c r="A17" s="3"/>
      <c r="B17" s="3"/>
      <c r="C17" s="11"/>
      <c r="D17" s="10"/>
      <c r="E17" s="9"/>
      <c r="F17" s="3"/>
    </row>
    <row r="18" spans="1:6" s="6" customFormat="1" x14ac:dyDescent="0.3">
      <c r="A18" s="3"/>
      <c r="B18" s="3"/>
      <c r="C18" s="20" t="s">
        <v>31</v>
      </c>
      <c r="D18" s="4"/>
      <c r="E18" s="21">
        <f>SUM(Tabelle1[€])</f>
        <v>21.39</v>
      </c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157-5-01-00.0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2020-12-12T12:53:40Z</dcterms:modified>
</cp:coreProperties>
</file>