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VIC-20-Projects\VIC-20 AV-Adapter\Rev. 1\Excel\"/>
    </mc:Choice>
  </mc:AlternateContent>
  <xr:revisionPtr revIDLastSave="0" documentId="13_ncr:1_{AD88ADD5-D20E-45B9-8CB6-E2C6F0215CAC}" xr6:coauthVersionLast="47" xr6:coauthVersionMax="47" xr10:uidLastSave="{00000000-0000-0000-0000-000000000000}"/>
  <bookViews>
    <workbookView xWindow="6048" yWindow="2280" windowWidth="23040" windowHeight="12660" xr2:uid="{00000000-000D-0000-FFFF-FFFF00000000}"/>
  </bookViews>
  <sheets>
    <sheet name="Stückliste" sheetId="1" r:id="rId1"/>
  </sheets>
  <definedNames>
    <definedName name="_xlnm.Print_Area" localSheetId="0">Stückliste!$A$1:$F$15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4" i="1"/>
  <c r="E5" i="1"/>
  <c r="E6" i="1"/>
  <c r="E7" i="1"/>
  <c r="E8" i="1"/>
  <c r="A5" i="1"/>
  <c r="A6" i="1" s="1"/>
  <c r="A7" i="1" s="1"/>
  <c r="A8" i="1" s="1"/>
  <c r="A9" i="1" l="1"/>
</calcChain>
</file>

<file path=xl/sharedStrings.xml><?xml version="1.0" encoding="utf-8"?>
<sst xmlns="http://schemas.openxmlformats.org/spreadsheetml/2006/main" count="21" uniqueCount="20">
  <si>
    <t>Pos.</t>
  </si>
  <si>
    <t>Qty</t>
  </si>
  <si>
    <t>Value</t>
  </si>
  <si>
    <t>Comment</t>
  </si>
  <si>
    <t>BTOR1 RED</t>
  </si>
  <si>
    <t>BTOR1 WHITE</t>
  </si>
  <si>
    <t>BTOR1 YELLOW</t>
  </si>
  <si>
    <t xml:space="preserve">Lumberg, RCA jack, vertical, yellow. E.G. Reichelt LUM BTOR1 GE, Farnell: 1368642, Newark: 53M6865, TME.eu: BTOR1Y </t>
  </si>
  <si>
    <t xml:space="preserve">Lumberg, RCA jack, vertical, white. E.G. Reichelt LUM BTOR1 WS, Farnell: 1368645, Newark: 53M6864, TME.eu: BTOR1W </t>
  </si>
  <si>
    <t xml:space="preserve">Lumberg, RCA jack, vertical, red. E.G. Reichelt LUM BTOR1 RT, Farnell: 1368644, Newark: 53M6863, TME.eu: BTOR1R </t>
  </si>
  <si>
    <t>2 layer, Cu 35µ, HASL,  38.0mm x 28.0mm, 1.6mm FR4</t>
  </si>
  <si>
    <t>SV50</t>
  </si>
  <si>
    <t>Inner part of Lumberg  SV 50 (SV 50-8), e.G. Reichelt: LUM SV 50, Newark: 82AH3339 , Farnell: 3549652, TME.eu: SV50, alliedelec.com: 70151556</t>
  </si>
  <si>
    <t>€/each</t>
  </si>
  <si>
    <t>Total</t>
  </si>
  <si>
    <t>VIC-20 A/V-Adaptor Rev. 1</t>
  </si>
  <si>
    <t>Bill of Material Rev. 1.0</t>
  </si>
  <si>
    <t>185-2-01-01</t>
  </si>
  <si>
    <t>RTC9028</t>
  </si>
  <si>
    <t>Mini-DIN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</si>
</sst>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b/>
      <sz val="11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4" applyNumberFormat="0" applyAlignment="0" applyProtection="0"/>
    <xf numFmtId="0" fontId="18" fillId="6" borderId="5" applyNumberFormat="0" applyAlignment="0" applyProtection="0"/>
    <xf numFmtId="0" fontId="19" fillId="6" borderId="4" applyNumberFormat="0" applyAlignment="0" applyProtection="0"/>
    <xf numFmtId="0" fontId="20" fillId="0" borderId="6" applyNumberFormat="0" applyFill="0" applyAlignment="0" applyProtection="0"/>
    <xf numFmtId="0" fontId="21" fillId="7" borderId="7" applyNumberFormat="0" applyAlignment="0" applyProtection="0"/>
    <xf numFmtId="0" fontId="22" fillId="0" borderId="0" applyNumberFormat="0" applyFill="0" applyBorder="0" applyAlignment="0" applyProtection="0"/>
    <xf numFmtId="0" fontId="9" fillId="8" borderId="8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25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25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6" fillId="0" borderId="0" xfId="0" applyFont="1" applyAlignment="1">
      <alignment vertical="top" wrapText="1"/>
    </xf>
    <xf numFmtId="49" fontId="26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right" vertical="top" wrapText="1"/>
    </xf>
    <xf numFmtId="0" fontId="8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164" fontId="8" fillId="0" borderId="0" xfId="0" applyNumberFormat="1" applyFont="1" applyAlignment="1">
      <alignment horizontal="left" vertical="top" wrapText="1"/>
    </xf>
    <xf numFmtId="164" fontId="3" fillId="0" borderId="0" xfId="0" applyNumberFormat="1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164" fontId="3" fillId="0" borderId="0" xfId="0" applyNumberFormat="1" applyFont="1" applyAlignment="1">
      <alignment horizontal="left" vertical="top" wrapText="1"/>
    </xf>
    <xf numFmtId="164" fontId="2" fillId="0" borderId="0" xfId="0" applyNumberFormat="1" applyFont="1" applyAlignment="1">
      <alignment horizontal="left" vertical="top" wrapText="1"/>
    </xf>
    <xf numFmtId="0" fontId="28" fillId="0" borderId="0" xfId="0" applyFont="1" applyAlignment="1">
      <alignment vertical="top" wrapText="1"/>
    </xf>
    <xf numFmtId="164" fontId="28" fillId="0" borderId="0" xfId="0" applyNumberFormat="1" applyFont="1" applyAlignment="1">
      <alignment vertical="top" wrapText="1"/>
    </xf>
    <xf numFmtId="0" fontId="27" fillId="0" borderId="0" xfId="0" applyFont="1" applyAlignment="1">
      <alignment horizontal="center" wrapText="1"/>
    </xf>
    <xf numFmtId="0" fontId="27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164" fontId="1" fillId="0" borderId="0" xfId="0" applyNumberFormat="1" applyFont="1" applyAlignment="1">
      <alignment horizontal="left" vertical="top" wrapText="1"/>
    </xf>
    <xf numFmtId="164" fontId="1" fillId="0" borderId="0" xfId="0" applyNumberFormat="1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0" totalsRowShown="0" headerRowDxfId="7" dataDxfId="6">
  <autoFilter ref="A3:F10" xr:uid="{00000000-0009-0000-0100-000001000000}"/>
  <sortState xmlns:xlrd2="http://schemas.microsoft.com/office/spreadsheetml/2017/richdata2" ref="A4:F30">
    <sortCondition ref="E3:E30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€/each" dataDxfId="2"/>
    <tableColumn id="5" xr3:uid="{00000000-0010-0000-0000-000005000000}" name="Total" dataDxfId="1">
      <calculatedColumnFormula>Tabelle1[[#This Row],[Qty]]*Tabelle1[[#This Row],[€/each]]</calculatedColumnFormula>
    </tableColumn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4"/>
  <sheetViews>
    <sheetView tabSelected="1" view="pageLayout" zoomScale="115" zoomScaleNormal="100" zoomScalePageLayoutView="115" workbookViewId="0">
      <selection activeCell="E10" sqref="E10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24" t="s">
        <v>15</v>
      </c>
      <c r="B1" s="24"/>
      <c r="C1" s="24"/>
      <c r="D1" s="24"/>
      <c r="E1" s="24"/>
      <c r="F1" s="24"/>
    </row>
    <row r="2" spans="1:6" ht="20.399999999999999" x14ac:dyDescent="0.35">
      <c r="A2" s="25" t="s">
        <v>16</v>
      </c>
      <c r="B2" s="25"/>
      <c r="C2" s="25"/>
      <c r="D2" s="25"/>
      <c r="E2" s="25"/>
      <c r="F2" s="25"/>
    </row>
    <row r="3" spans="1:6" s="6" customFormat="1" x14ac:dyDescent="0.3">
      <c r="A3" s="3" t="s">
        <v>0</v>
      </c>
      <c r="B3" s="8" t="s">
        <v>1</v>
      </c>
      <c r="C3" s="9" t="s">
        <v>2</v>
      </c>
      <c r="D3" s="15" t="s">
        <v>13</v>
      </c>
      <c r="E3" s="16" t="s">
        <v>14</v>
      </c>
      <c r="F3" s="9" t="s">
        <v>3</v>
      </c>
    </row>
    <row r="4" spans="1:6" s="6" customFormat="1" x14ac:dyDescent="0.3">
      <c r="A4" s="3">
        <v>1</v>
      </c>
      <c r="B4" s="3">
        <v>1</v>
      </c>
      <c r="C4" s="26" t="s">
        <v>17</v>
      </c>
      <c r="D4" s="17">
        <v>1</v>
      </c>
      <c r="E4" s="18">
        <f>Tabelle1[[#This Row],[Qty]]*Tabelle1[[#This Row],[€/each]]</f>
        <v>1</v>
      </c>
      <c r="F4" s="14" t="s">
        <v>10</v>
      </c>
    </row>
    <row r="5" spans="1:6" s="6" customFormat="1" ht="41.4" x14ac:dyDescent="0.3">
      <c r="A5" s="3">
        <f>A4+1</f>
        <v>2</v>
      </c>
      <c r="B5" s="3">
        <v>1</v>
      </c>
      <c r="C5" s="10" t="s">
        <v>4</v>
      </c>
      <c r="D5" s="17">
        <v>0.79</v>
      </c>
      <c r="E5" s="18">
        <f>Tabelle1[[#This Row],[Qty]]*Tabelle1[[#This Row],[€/each]]</f>
        <v>0.79</v>
      </c>
      <c r="F5" s="10" t="s">
        <v>9</v>
      </c>
    </row>
    <row r="6" spans="1:6" s="6" customFormat="1" ht="41.4" x14ac:dyDescent="0.3">
      <c r="A6" s="3">
        <f t="shared" ref="A6:A8" si="0">A5+1</f>
        <v>3</v>
      </c>
      <c r="B6" s="3">
        <v>1</v>
      </c>
      <c r="C6" s="10" t="s">
        <v>5</v>
      </c>
      <c r="D6" s="17">
        <v>0.79</v>
      </c>
      <c r="E6" s="19">
        <f>Tabelle1[[#This Row],[Qty]]*Tabelle1[[#This Row],[€/each]]</f>
        <v>0.79</v>
      </c>
      <c r="F6" s="10" t="s">
        <v>8</v>
      </c>
    </row>
    <row r="7" spans="1:6" s="6" customFormat="1" ht="41.4" x14ac:dyDescent="0.3">
      <c r="A7" s="3">
        <f t="shared" si="0"/>
        <v>4</v>
      </c>
      <c r="B7" s="3">
        <v>1</v>
      </c>
      <c r="C7" s="10" t="s">
        <v>6</v>
      </c>
      <c r="D7" s="17">
        <v>0.79</v>
      </c>
      <c r="E7" s="18">
        <f>Tabelle1[[#This Row],[Qty]]*Tabelle1[[#This Row],[€/each]]</f>
        <v>0.79</v>
      </c>
      <c r="F7" s="10" t="s">
        <v>7</v>
      </c>
    </row>
    <row r="8" spans="1:6" s="6" customFormat="1" ht="41.4" x14ac:dyDescent="0.3">
      <c r="A8" s="3">
        <f t="shared" si="0"/>
        <v>5</v>
      </c>
      <c r="B8" s="3">
        <v>1</v>
      </c>
      <c r="C8" s="14" t="s">
        <v>11</v>
      </c>
      <c r="D8" s="20">
        <v>5.32</v>
      </c>
      <c r="E8" s="18">
        <f>Tabelle1[[#This Row],[Qty]]*Tabelle1[[#This Row],[€/each]]</f>
        <v>5.32</v>
      </c>
      <c r="F8" s="14" t="s">
        <v>12</v>
      </c>
    </row>
    <row r="9" spans="1:6" s="6" customFormat="1" x14ac:dyDescent="0.3">
      <c r="A9" s="26">
        <f>A8+1</f>
        <v>6</v>
      </c>
      <c r="B9" s="26">
        <v>1</v>
      </c>
      <c r="C9" s="26" t="s">
        <v>18</v>
      </c>
      <c r="D9" s="27">
        <v>0.81</v>
      </c>
      <c r="E9" s="28">
        <f>Tabelle1[[#This Row],[Qty]]*Tabelle1[[#This Row],[€/each]]</f>
        <v>0.81</v>
      </c>
      <c r="F9" s="26" t="s">
        <v>19</v>
      </c>
    </row>
    <row r="10" spans="1:6" s="6" customFormat="1" x14ac:dyDescent="0.3">
      <c r="A10" s="16">
        <v>7</v>
      </c>
      <c r="B10" s="16"/>
      <c r="C10" s="22" t="s">
        <v>14</v>
      </c>
      <c r="D10" s="21"/>
      <c r="E10" s="23">
        <f>SUM(E4:E9)</f>
        <v>9.5000000000000018</v>
      </c>
      <c r="F10" s="16"/>
    </row>
    <row r="11" spans="1:6" s="6" customFormat="1" x14ac:dyDescent="0.3">
      <c r="A11" s="3"/>
      <c r="B11" s="3"/>
      <c r="C11" s="11"/>
      <c r="D11" s="4"/>
      <c r="E11" s="3"/>
      <c r="F11" s="3"/>
    </row>
    <row r="12" spans="1:6" s="6" customFormat="1" x14ac:dyDescent="0.3">
      <c r="A12" s="11"/>
      <c r="B12" s="3"/>
      <c r="C12" s="11"/>
      <c r="D12" s="4"/>
      <c r="E12" s="3"/>
      <c r="F12" s="3"/>
    </row>
    <row r="13" spans="1:6" s="6" customFormat="1" x14ac:dyDescent="0.3">
      <c r="A13" s="3"/>
      <c r="B13" s="3"/>
      <c r="C13" s="12"/>
      <c r="D13" s="4"/>
      <c r="E13" s="3"/>
      <c r="F13" s="3"/>
    </row>
    <row r="14" spans="1:6" s="6" customFormat="1" x14ac:dyDescent="0.3">
      <c r="A14" s="3"/>
      <c r="B14" s="3"/>
      <c r="C14" s="13"/>
      <c r="D14" s="4"/>
      <c r="E14" s="3"/>
      <c r="F14" s="3"/>
    </row>
    <row r="15" spans="1:6" s="6" customFormat="1" x14ac:dyDescent="0.3">
      <c r="A15" s="13"/>
      <c r="B15" s="3"/>
      <c r="C15" s="1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D31" s="7"/>
    </row>
    <row r="32" spans="1:6" s="6" customFormat="1" x14ac:dyDescent="0.3">
      <c r="D32" s="7"/>
    </row>
    <row r="33" spans="4:4" s="6" customFormat="1" x14ac:dyDescent="0.3">
      <c r="D33" s="7"/>
    </row>
    <row r="34" spans="4:4" s="6" customFormat="1" x14ac:dyDescent="0.3">
      <c r="D34" s="7"/>
    </row>
    <row r="35" spans="4:4" s="6" customFormat="1" x14ac:dyDescent="0.3">
      <c r="D35" s="7"/>
    </row>
    <row r="36" spans="4:4" s="6" customFormat="1" x14ac:dyDescent="0.3">
      <c r="D36" s="7"/>
    </row>
    <row r="37" spans="4:4" s="6" customFormat="1" x14ac:dyDescent="0.3">
      <c r="D37" s="7"/>
    </row>
    <row r="38" spans="4:4" s="6" customFormat="1" x14ac:dyDescent="0.3">
      <c r="D38" s="7"/>
    </row>
    <row r="39" spans="4:4" s="6" customFormat="1" x14ac:dyDescent="0.3">
      <c r="D39" s="7"/>
    </row>
    <row r="40" spans="4:4" s="6" customFormat="1" x14ac:dyDescent="0.3">
      <c r="D40" s="7"/>
    </row>
    <row r="41" spans="4:4" s="6" customFormat="1" x14ac:dyDescent="0.3">
      <c r="D41" s="7"/>
    </row>
    <row r="42" spans="4:4" s="6" customFormat="1" x14ac:dyDescent="0.3">
      <c r="D42" s="7"/>
    </row>
    <row r="43" spans="4:4" s="6" customFormat="1" x14ac:dyDescent="0.3">
      <c r="D43" s="7"/>
    </row>
    <row r="44" spans="4:4" s="6" customFormat="1" x14ac:dyDescent="0.3">
      <c r="D44" s="7"/>
    </row>
    <row r="45" spans="4:4" s="6" customFormat="1" x14ac:dyDescent="0.3">
      <c r="D45" s="7"/>
    </row>
    <row r="46" spans="4:4" s="6" customFormat="1" x14ac:dyDescent="0.3">
      <c r="D46" s="7"/>
    </row>
    <row r="47" spans="4:4" s="6" customFormat="1" x14ac:dyDescent="0.3">
      <c r="D47" s="7"/>
    </row>
    <row r="48" spans="4:4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x14ac:dyDescent="0.3">
      <c r="C121" s="2"/>
      <c r="D121" s="5"/>
      <c r="F121" s="2"/>
    </row>
    <row r="122" spans="3:6" x14ac:dyDescent="0.3">
      <c r="C122" s="2"/>
      <c r="D122" s="5"/>
      <c r="F122" s="2"/>
    </row>
    <row r="123" spans="3:6" x14ac:dyDescent="0.3">
      <c r="C123" s="2"/>
      <c r="D123" s="5"/>
      <c r="F123" s="2"/>
    </row>
    <row r="124" spans="3:6" x14ac:dyDescent="0.3">
      <c r="C124" s="2"/>
      <c r="D124" s="5"/>
      <c r="F124" s="2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185-5-01-00.0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2019-11-13T14:03:29Z</cp:lastPrinted>
  <dcterms:created xsi:type="dcterms:W3CDTF">2018-03-09T10:12:49Z</dcterms:created>
  <dcterms:modified xsi:type="dcterms:W3CDTF">2021-11-01T12:31:01Z</dcterms:modified>
</cp:coreProperties>
</file>