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0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<sst xmlns="http://schemas.openxmlformats.org/spreadsheetml/2006/main" count="190" uniqueCount="169">
  <si>
    <t>项目下达者</t>
  </si>
  <si>
    <t>团长</t>
  </si>
  <si>
    <t>团员</t>
  </si>
  <si>
    <t>游客</t>
  </si>
  <si>
    <t>管理员</t>
  </si>
  <si>
    <t>开发者</t>
  </si>
  <si>
    <t>功能</t>
  </si>
  <si>
    <t>相对收益</t>
  </si>
  <si>
    <t>相对损失</t>
  </si>
  <si>
    <t>权重总和</t>
  </si>
  <si>
    <t>价值总和</t>
  </si>
  <si>
    <t>价值%</t>
  </si>
  <si>
    <t>成本</t>
  </si>
  <si>
    <t>成本%</t>
  </si>
  <si>
    <t>相对风险</t>
  </si>
  <si>
    <t>风险%</t>
  </si>
  <si>
    <t>成本%+风险%</t>
  </si>
  <si>
    <t>优先级</t>
  </si>
  <si>
    <t>登录</t>
  </si>
  <si>
    <t>验证码登录</t>
  </si>
  <si>
    <t>密码登录</t>
  </si>
  <si>
    <t>找回密码</t>
  </si>
  <si>
    <t>更换手机号</t>
  </si>
  <si>
    <t>注册</t>
  </si>
  <si>
    <t>验证码注册</t>
  </si>
  <si>
    <t>定位到社区</t>
  </si>
  <si>
    <t>查看商品</t>
  </si>
  <si>
    <t>浏览商品</t>
  </si>
  <si>
    <t>根据商品分类浏览商品</t>
  </si>
  <si>
    <t>根据社区浏览商品</t>
  </si>
  <si>
    <t>根据系统推荐浏览商品</t>
  </si>
  <si>
    <t>根据截止时间浏览商品</t>
  </si>
  <si>
    <t>根据上新时间浏览商品</t>
  </si>
  <si>
    <t>搜索商品</t>
  </si>
  <si>
    <t>根据关键词搜索商品</t>
  </si>
  <si>
    <t>根据参团人数搜索商品</t>
  </si>
  <si>
    <t>根据价格搜索商品</t>
  </si>
  <si>
    <t>根据团长信誉搜索商品</t>
  </si>
  <si>
    <t>收藏商品</t>
  </si>
  <si>
    <t>查看商品详情</t>
  </si>
  <si>
    <t>查看动态</t>
  </si>
  <si>
    <t>查看社区动态</t>
  </si>
  <si>
    <t>查看动态详情</t>
  </si>
  <si>
    <t>查看评论</t>
  </si>
  <si>
    <t>搜索团长</t>
  </si>
  <si>
    <t>按关键词搜索团长</t>
  </si>
  <si>
    <t>查看团长主页</t>
  </si>
  <si>
    <t>购买商品</t>
  </si>
  <si>
    <t>下单</t>
  </si>
  <si>
    <t>支付商品</t>
  </si>
  <si>
    <t>继续付款</t>
  </si>
  <si>
    <t>取消订单</t>
  </si>
  <si>
    <t>查看订单详情</t>
  </si>
  <si>
    <t>查看取货码</t>
  </si>
  <si>
    <t>确认收货</t>
  </si>
  <si>
    <t>评价</t>
  </si>
  <si>
    <t>联系团长</t>
  </si>
  <si>
    <t>申请退款</t>
  </si>
  <si>
    <t>售后</t>
  </si>
  <si>
    <t>查看售后/退款进度</t>
  </si>
  <si>
    <t>撤销申请</t>
  </si>
  <si>
    <t>投诉团购商品</t>
  </si>
  <si>
    <t>动态管理</t>
  </si>
  <si>
    <t>查看关注动态</t>
  </si>
  <si>
    <t>取消关注</t>
  </si>
  <si>
    <t>评论动态</t>
  </si>
  <si>
    <t>点赞评论</t>
  </si>
  <si>
    <t>取消评论点赞</t>
  </si>
  <si>
    <t>回复评论</t>
  </si>
  <si>
    <t>点赞动态</t>
  </si>
  <si>
    <t>收藏动态</t>
  </si>
  <si>
    <t>取消收藏动态</t>
  </si>
  <si>
    <t>关注</t>
  </si>
  <si>
    <t>发布动态</t>
  </si>
  <si>
    <t>删除动态</t>
  </si>
  <si>
    <t>投诉动态</t>
  </si>
  <si>
    <t>动态申诉</t>
  </si>
  <si>
    <t>消息管理</t>
  </si>
  <si>
    <t>查看系统消息</t>
  </si>
  <si>
    <t>查看团购消息</t>
  </si>
  <si>
    <t>发送消息</t>
  </si>
  <si>
    <t>发送红包</t>
  </si>
  <si>
    <t>发送定位</t>
  </si>
  <si>
    <t>搜索聊天记录</t>
  </si>
  <si>
    <t>删除聊天</t>
  </si>
  <si>
    <t>个人主页管理</t>
  </si>
  <si>
    <t>查看关注</t>
  </si>
  <si>
    <t>查看粉丝</t>
  </si>
  <si>
    <t>查看收藏的动态</t>
  </si>
  <si>
    <t>查看发布的商品</t>
  </si>
  <si>
    <t>查看发布的动态</t>
  </si>
  <si>
    <t>查看别人的评价</t>
  </si>
  <si>
    <t>用户投诉</t>
  </si>
  <si>
    <t>用户申诉</t>
  </si>
  <si>
    <t>个人信息管理</t>
  </si>
  <si>
    <t>查看个人信息</t>
  </si>
  <si>
    <t>修改个人信息</t>
  </si>
  <si>
    <t>实名认证</t>
  </si>
  <si>
    <t>账户与安全管理</t>
  </si>
  <si>
    <t>修改密码</t>
  </si>
  <si>
    <t>退出登录</t>
  </si>
  <si>
    <t>收藏管理</t>
  </si>
  <si>
    <t>取消收藏</t>
  </si>
  <si>
    <t>查看历史浏览</t>
  </si>
  <si>
    <t>出售商品</t>
  </si>
  <si>
    <t>发布商品</t>
  </si>
  <si>
    <t>查看发布商品详情</t>
  </si>
  <si>
    <t>修改商品信息</t>
  </si>
  <si>
    <t>下架商品</t>
  </si>
  <si>
    <t>删除商品</t>
  </si>
  <si>
    <t>重新上架</t>
  </si>
  <si>
    <t>订单管理</t>
  </si>
  <si>
    <t>联系买家</t>
  </si>
  <si>
    <t>查看商品统计</t>
  </si>
  <si>
    <t>查看取货记录</t>
  </si>
  <si>
    <t>查看收入明细</t>
  </si>
  <si>
    <t>扫码</t>
  </si>
  <si>
    <t>售后管理</t>
  </si>
  <si>
    <t>查看退款订单详情</t>
  </si>
  <si>
    <t>同意退款</t>
  </si>
  <si>
    <t>拒绝退款</t>
  </si>
  <si>
    <t>团购商品申诉</t>
  </si>
  <si>
    <t>用户管理</t>
  </si>
  <si>
    <t>查看用户信息</t>
  </si>
  <si>
    <t>搜索用户</t>
  </si>
  <si>
    <t>重置密码</t>
  </si>
  <si>
    <t>封禁用户</t>
  </si>
  <si>
    <t>解封用户</t>
  </si>
  <si>
    <t>投诉管理</t>
  </si>
  <si>
    <t>查看用户投诉</t>
  </si>
  <si>
    <t>查看动态投诉</t>
  </si>
  <si>
    <t>查看团购投诉</t>
  </si>
  <si>
    <t>处理用户投诉</t>
  </si>
  <si>
    <t>处理动态投诉</t>
  </si>
  <si>
    <t>处理团购投诉</t>
  </si>
  <si>
    <t>发送通告</t>
  </si>
  <si>
    <t>申诉管理</t>
  </si>
  <si>
    <t>查看用户申诉</t>
  </si>
  <si>
    <t>查看动态申诉</t>
  </si>
  <si>
    <t>查看团购申诉</t>
  </si>
  <si>
    <t>处理用户申诉</t>
  </si>
  <si>
    <t>处理动态申诉</t>
  </si>
  <si>
    <t>处理团购申诉</t>
  </si>
  <si>
    <t>交易管理</t>
  </si>
  <si>
    <t>查看纠纷</t>
  </si>
  <si>
    <t>处理纠纷</t>
  </si>
  <si>
    <t>发送处理结果</t>
  </si>
  <si>
    <t>性能要求</t>
  </si>
  <si>
    <t>本app和管理网站的数据信息与信息同步</t>
  </si>
  <si>
    <t>保存注册用户2k人，并发用户为200人</t>
  </si>
  <si>
    <t>软件一次响应的平均时间为2s，最大不超过5s</t>
  </si>
  <si>
    <t>启动时长不超过15s</t>
  </si>
  <si>
    <t>耗电量较低，不操作就自动休眠</t>
  </si>
  <si>
    <t>本地下载部分内容，无需长时间消耗流量，2G/3G情况下提示正常。</t>
  </si>
  <si>
    <t>可靠性</t>
  </si>
  <si>
    <t>每月1号凌晨2点到凌晨6点会对软件进行维护，保证用户软件在白天可以正常运行</t>
  </si>
  <si>
    <t>本地记录不需要联网，可以随时使用</t>
  </si>
  <si>
    <t>社区部分使用时需要接入网络，断开网络会导致社区部分无法正常使用</t>
  </si>
  <si>
    <t>可维护性与可扩展性</t>
  </si>
  <si>
    <t>系统松散耦合，有完整的文档，易于维护</t>
  </si>
  <si>
    <t>可用性</t>
  </si>
  <si>
    <t>应用程序中所有操作均通过触摸屏幕完成，具有操作友好性</t>
  </si>
  <si>
    <t>安全性</t>
  </si>
  <si>
    <t>一些危害性较大的操作有提示</t>
  </si>
  <si>
    <t>实名认证信息不会储存在后台</t>
  </si>
  <si>
    <t>游客，团购参与者，团购发起者有权限界限</t>
  </si>
  <si>
    <t>易用性</t>
  </si>
  <si>
    <t>图标使用常用图标，基本选择RP默认图标库，部分图标使用阿里图标库中图标，基本图标旁都有文字介绍，清晰易懂。</t>
  </si>
  <si>
    <t>用户手册介绍操作流程，部分操作有提示，部分操作可撤销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</si>
</sst>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4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22" fillId="26" borderId="1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6"/>
  <sheetViews>
    <sheetView tabSelected="1" zoomScale="55" zoomScaleNormal="55" topLeftCell="A147" workbookViewId="0">
      <selection activeCell="A153" sqref="W153:X176 A153:A176"/>
    </sheetView>
  </sheetViews>
  <sheetFormatPr defaultColWidth="9" defaultRowHeight="13.8"/>
  <cols>
    <col min="1" max="1" width="28.3981481481481" style="1" customWidth="1"/>
    <col min="3" max="3" width="11.0648148148148" customWidth="1"/>
    <col min="20" max="20" width="12.8888888888889"/>
    <col min="22" max="22" width="12.8888888888889"/>
    <col min="23" max="23" width="12.2037037037037" customWidth="1"/>
    <col min="24" max="24" width="11.7777777777778"/>
  </cols>
  <sheetData>
    <row r="1" spans="1:22">
      <c r="A1" s="2"/>
      <c r="B1">
        <v>1.5</v>
      </c>
      <c r="C1" t="s">
        <v>0</v>
      </c>
      <c r="E1">
        <v>1.2</v>
      </c>
      <c r="F1" t="s">
        <v>1</v>
      </c>
      <c r="H1">
        <v>1.2</v>
      </c>
      <c r="I1" t="s">
        <v>2</v>
      </c>
      <c r="K1">
        <v>1</v>
      </c>
      <c r="L1" t="s">
        <v>3</v>
      </c>
      <c r="N1">
        <v>1</v>
      </c>
      <c r="O1" t="s">
        <v>4</v>
      </c>
      <c r="S1">
        <v>1</v>
      </c>
      <c r="T1" t="s">
        <v>5</v>
      </c>
      <c r="U1">
        <v>1</v>
      </c>
      <c r="V1" t="s">
        <v>5</v>
      </c>
    </row>
    <row r="2" spans="1:24">
      <c r="A2" s="3" t="s">
        <v>6</v>
      </c>
      <c r="B2" s="3" t="s">
        <v>7</v>
      </c>
      <c r="C2" s="3" t="s">
        <v>8</v>
      </c>
      <c r="D2" s="4" t="s">
        <v>9</v>
      </c>
      <c r="E2" s="3" t="s">
        <v>7</v>
      </c>
      <c r="F2" s="3" t="s">
        <v>8</v>
      </c>
      <c r="G2" s="4" t="s">
        <v>9</v>
      </c>
      <c r="H2" s="3" t="s">
        <v>7</v>
      </c>
      <c r="I2" s="3" t="s">
        <v>8</v>
      </c>
      <c r="J2" s="4" t="s">
        <v>9</v>
      </c>
      <c r="K2" s="3" t="s">
        <v>7</v>
      </c>
      <c r="L2" s="3" t="s">
        <v>8</v>
      </c>
      <c r="M2" s="4" t="s">
        <v>9</v>
      </c>
      <c r="N2" s="3" t="s">
        <v>7</v>
      </c>
      <c r="O2" s="3" t="s">
        <v>8</v>
      </c>
      <c r="P2" s="4" t="s">
        <v>9</v>
      </c>
      <c r="Q2" s="6" t="s">
        <v>10</v>
      </c>
      <c r="R2" s="7" t="s">
        <v>11</v>
      </c>
      <c r="S2" s="3" t="s">
        <v>12</v>
      </c>
      <c r="T2" s="7" t="s">
        <v>13</v>
      </c>
      <c r="U2" s="3" t="s">
        <v>14</v>
      </c>
      <c r="V2" s="7" t="s">
        <v>15</v>
      </c>
      <c r="W2" s="6" t="s">
        <v>16</v>
      </c>
      <c r="X2" s="4" t="s">
        <v>17</v>
      </c>
    </row>
    <row r="3" spans="1:3">
      <c r="A3" s="2" t="s">
        <v>18</v>
      </c>
      <c r="B3" s="5"/>
      <c r="C3" s="5"/>
    </row>
    <row r="4" spans="1:24">
      <c r="A4" s="1" t="s">
        <v>19</v>
      </c>
      <c r="B4" s="5">
        <v>6</v>
      </c>
      <c r="C4" s="5">
        <v>7</v>
      </c>
      <c r="D4">
        <f>SUM(B4:C4)*1.5</f>
        <v>19.5</v>
      </c>
      <c r="E4">
        <v>8</v>
      </c>
      <c r="F4">
        <v>8</v>
      </c>
      <c r="G4">
        <f>SUM(E4:F4)*1.2</f>
        <v>19.2</v>
      </c>
      <c r="H4">
        <v>9</v>
      </c>
      <c r="I4">
        <v>9</v>
      </c>
      <c r="J4">
        <f>SUM(H4:I4)*1.2</f>
        <v>21.6</v>
      </c>
      <c r="M4">
        <f>SUM(K4:L4)</f>
        <v>0</v>
      </c>
      <c r="P4">
        <f>SUM(N4:O4)</f>
        <v>0</v>
      </c>
      <c r="Q4">
        <f>SUM(D4,G4,J4,M4,P4)</f>
        <v>60.3</v>
      </c>
      <c r="R4">
        <f>Q4/4893.2</f>
        <v>0.0123232240660508</v>
      </c>
      <c r="S4">
        <v>4</v>
      </c>
      <c r="T4">
        <f t="shared" ref="T4:T35" si="0">S4/371</f>
        <v>0.0107816711590297</v>
      </c>
      <c r="U4">
        <v>4</v>
      </c>
      <c r="V4">
        <f>U4/392</f>
        <v>0.0102040816326531</v>
      </c>
      <c r="W4">
        <f>SUM(T4,V4)</f>
        <v>0.0209857527916827</v>
      </c>
      <c r="X4">
        <f>R4/W4</f>
        <v>0.587218585312551</v>
      </c>
    </row>
    <row r="5" spans="1:24">
      <c r="A5" s="1" t="s">
        <v>20</v>
      </c>
      <c r="B5" s="5">
        <v>6</v>
      </c>
      <c r="C5" s="5">
        <v>6</v>
      </c>
      <c r="D5">
        <f t="shared" ref="D5:D68" si="1">SUM(B5:C5)*1.5</f>
        <v>18</v>
      </c>
      <c r="E5">
        <v>8</v>
      </c>
      <c r="F5">
        <v>3</v>
      </c>
      <c r="G5">
        <f t="shared" ref="G5:G68" si="2">SUM(E5:F5)*1.2</f>
        <v>13.2</v>
      </c>
      <c r="H5">
        <v>9</v>
      </c>
      <c r="I5">
        <v>9</v>
      </c>
      <c r="J5">
        <f t="shared" ref="J5:J68" si="3">SUM(H5:I5)*1.2</f>
        <v>21.6</v>
      </c>
      <c r="M5">
        <f t="shared" ref="M5:M68" si="4">SUM(K5:L5)</f>
        <v>0</v>
      </c>
      <c r="N5">
        <v>8</v>
      </c>
      <c r="O5">
        <v>8</v>
      </c>
      <c r="P5">
        <f t="shared" ref="P5:P68" si="5">SUM(N5:O5)</f>
        <v>16</v>
      </c>
      <c r="Q5">
        <f t="shared" ref="Q5:Q68" si="6">SUM(D5,G5,J5,M5,P5)</f>
        <v>68.8</v>
      </c>
      <c r="R5">
        <f t="shared" ref="R5:R68" si="7">Q5/4893.2</f>
        <v>0.0140603286193084</v>
      </c>
      <c r="S5">
        <v>3</v>
      </c>
      <c r="T5">
        <f t="shared" si="0"/>
        <v>0.00808625336927224</v>
      </c>
      <c r="U5">
        <v>3</v>
      </c>
      <c r="V5">
        <f t="shared" ref="V5:V68" si="8">U5/392</f>
        <v>0.0076530612244898</v>
      </c>
      <c r="W5">
        <f t="shared" ref="W5:W68" si="9">SUM(T5,V5)</f>
        <v>0.015739314593762</v>
      </c>
      <c r="X5">
        <f t="shared" ref="X5:X68" si="10">R5/W5</f>
        <v>0.893325343714838</v>
      </c>
    </row>
    <row r="6" spans="1:24">
      <c r="A6" s="1" t="s">
        <v>21</v>
      </c>
      <c r="B6" s="5">
        <v>6</v>
      </c>
      <c r="C6" s="5">
        <v>5</v>
      </c>
      <c r="D6">
        <f t="shared" si="1"/>
        <v>16.5</v>
      </c>
      <c r="E6">
        <v>6</v>
      </c>
      <c r="F6">
        <v>1</v>
      </c>
      <c r="G6">
        <f t="shared" si="2"/>
        <v>8.4</v>
      </c>
      <c r="H6">
        <v>8</v>
      </c>
      <c r="I6">
        <v>8</v>
      </c>
      <c r="J6">
        <f t="shared" si="3"/>
        <v>19.2</v>
      </c>
      <c r="M6">
        <f t="shared" si="4"/>
        <v>0</v>
      </c>
      <c r="P6">
        <f t="shared" si="5"/>
        <v>0</v>
      </c>
      <c r="Q6">
        <f t="shared" si="6"/>
        <v>44.1</v>
      </c>
      <c r="R6">
        <f t="shared" si="7"/>
        <v>0.00901250715278345</v>
      </c>
      <c r="S6">
        <v>5</v>
      </c>
      <c r="T6">
        <f t="shared" si="0"/>
        <v>0.0134770889487871</v>
      </c>
      <c r="U6">
        <v>3</v>
      </c>
      <c r="V6">
        <f t="shared" si="8"/>
        <v>0.0076530612244898</v>
      </c>
      <c r="W6">
        <f t="shared" si="9"/>
        <v>0.0211301501732769</v>
      </c>
      <c r="X6">
        <f t="shared" si="10"/>
        <v>0.426523573134918</v>
      </c>
    </row>
    <row r="7" spans="1:24">
      <c r="A7" s="1" t="s">
        <v>22</v>
      </c>
      <c r="B7" s="5">
        <v>7</v>
      </c>
      <c r="C7" s="5">
        <v>6</v>
      </c>
      <c r="D7">
        <f t="shared" si="1"/>
        <v>19.5</v>
      </c>
      <c r="E7">
        <v>3</v>
      </c>
      <c r="F7">
        <v>1</v>
      </c>
      <c r="G7">
        <f t="shared" si="2"/>
        <v>4.8</v>
      </c>
      <c r="H7">
        <v>7</v>
      </c>
      <c r="I7">
        <v>7</v>
      </c>
      <c r="J7">
        <f t="shared" si="3"/>
        <v>16.8</v>
      </c>
      <c r="M7">
        <f t="shared" si="4"/>
        <v>0</v>
      </c>
      <c r="P7">
        <f t="shared" si="5"/>
        <v>0</v>
      </c>
      <c r="Q7">
        <f t="shared" si="6"/>
        <v>41.1</v>
      </c>
      <c r="R7">
        <f t="shared" si="7"/>
        <v>0.00839941142810431</v>
      </c>
      <c r="S7">
        <v>6</v>
      </c>
      <c r="T7">
        <f t="shared" si="0"/>
        <v>0.0161725067385445</v>
      </c>
      <c r="U7">
        <v>6</v>
      </c>
      <c r="V7">
        <f t="shared" si="8"/>
        <v>0.0153061224489796</v>
      </c>
      <c r="W7">
        <f t="shared" si="9"/>
        <v>0.0314786291875241</v>
      </c>
      <c r="X7">
        <f t="shared" si="10"/>
        <v>0.266829008914824</v>
      </c>
    </row>
    <row r="8" spans="1:24">
      <c r="A8" s="2" t="s">
        <v>23</v>
      </c>
      <c r="B8" s="5"/>
      <c r="C8" s="5"/>
      <c r="D8">
        <f t="shared" si="1"/>
        <v>0</v>
      </c>
      <c r="G8">
        <f t="shared" si="2"/>
        <v>0</v>
      </c>
      <c r="J8">
        <f t="shared" si="3"/>
        <v>0</v>
      </c>
      <c r="M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T8">
        <f t="shared" si="0"/>
        <v>0</v>
      </c>
      <c r="V8">
        <f t="shared" si="8"/>
        <v>0</v>
      </c>
      <c r="W8">
        <f t="shared" si="9"/>
        <v>0</v>
      </c>
      <c r="X8" t="e">
        <f t="shared" si="10"/>
        <v>#DIV/0!</v>
      </c>
    </row>
    <row r="9" spans="1:24">
      <c r="A9" s="1" t="s">
        <v>24</v>
      </c>
      <c r="B9" s="5">
        <v>7</v>
      </c>
      <c r="C9" s="5">
        <v>7</v>
      </c>
      <c r="D9">
        <f t="shared" si="1"/>
        <v>21</v>
      </c>
      <c r="E9">
        <v>6</v>
      </c>
      <c r="F9">
        <v>3</v>
      </c>
      <c r="G9">
        <f t="shared" si="2"/>
        <v>10.8</v>
      </c>
      <c r="H9">
        <v>8</v>
      </c>
      <c r="I9">
        <v>8</v>
      </c>
      <c r="J9">
        <f t="shared" si="3"/>
        <v>19.2</v>
      </c>
      <c r="K9">
        <v>8</v>
      </c>
      <c r="L9">
        <v>8</v>
      </c>
      <c r="M9">
        <f t="shared" si="4"/>
        <v>16</v>
      </c>
      <c r="P9">
        <f t="shared" si="5"/>
        <v>0</v>
      </c>
      <c r="Q9">
        <f t="shared" si="6"/>
        <v>67</v>
      </c>
      <c r="R9">
        <f t="shared" si="7"/>
        <v>0.0136924711845009</v>
      </c>
      <c r="S9">
        <v>4</v>
      </c>
      <c r="T9">
        <f t="shared" si="0"/>
        <v>0.0107816711590297</v>
      </c>
      <c r="U9">
        <v>4</v>
      </c>
      <c r="V9">
        <f t="shared" si="8"/>
        <v>0.0102040816326531</v>
      </c>
      <c r="W9">
        <f t="shared" si="9"/>
        <v>0.0209857527916827</v>
      </c>
      <c r="X9">
        <f t="shared" si="10"/>
        <v>0.652465094791724</v>
      </c>
    </row>
    <row r="10" spans="1:24">
      <c r="A10" s="2" t="s">
        <v>25</v>
      </c>
      <c r="B10" s="5"/>
      <c r="C10" s="5"/>
      <c r="D10">
        <f t="shared" si="1"/>
        <v>0</v>
      </c>
      <c r="G10">
        <f t="shared" si="2"/>
        <v>0</v>
      </c>
      <c r="J10">
        <f t="shared" si="3"/>
        <v>0</v>
      </c>
      <c r="M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T10">
        <f t="shared" si="0"/>
        <v>0</v>
      </c>
      <c r="V10">
        <f t="shared" si="8"/>
        <v>0</v>
      </c>
      <c r="W10">
        <f t="shared" si="9"/>
        <v>0</v>
      </c>
      <c r="X10" t="e">
        <f t="shared" si="10"/>
        <v>#DIV/0!</v>
      </c>
    </row>
    <row r="11" spans="1:24">
      <c r="A11" s="1" t="s">
        <v>25</v>
      </c>
      <c r="B11" s="5">
        <v>7</v>
      </c>
      <c r="C11" s="5">
        <v>8</v>
      </c>
      <c r="D11">
        <f t="shared" si="1"/>
        <v>22.5</v>
      </c>
      <c r="E11">
        <v>8</v>
      </c>
      <c r="F11">
        <v>8</v>
      </c>
      <c r="G11">
        <f t="shared" si="2"/>
        <v>19.2</v>
      </c>
      <c r="H11">
        <v>9</v>
      </c>
      <c r="I11">
        <v>9</v>
      </c>
      <c r="J11">
        <f t="shared" si="3"/>
        <v>21.6</v>
      </c>
      <c r="K11">
        <v>7</v>
      </c>
      <c r="L11">
        <v>7</v>
      </c>
      <c r="M11">
        <f t="shared" si="4"/>
        <v>14</v>
      </c>
      <c r="P11">
        <f t="shared" si="5"/>
        <v>0</v>
      </c>
      <c r="Q11">
        <f t="shared" si="6"/>
        <v>77.3</v>
      </c>
      <c r="R11">
        <f t="shared" si="7"/>
        <v>0.015797433172566</v>
      </c>
      <c r="S11">
        <v>4</v>
      </c>
      <c r="T11">
        <f t="shared" si="0"/>
        <v>0.0107816711590297</v>
      </c>
      <c r="U11">
        <v>5</v>
      </c>
      <c r="V11">
        <f t="shared" si="8"/>
        <v>0.0127551020408163</v>
      </c>
      <c r="W11">
        <f t="shared" si="9"/>
        <v>0.023536773199846</v>
      </c>
      <c r="X11">
        <f t="shared" si="10"/>
        <v>0.671180923503541</v>
      </c>
    </row>
    <row r="12" spans="1:24">
      <c r="A12" s="2" t="s">
        <v>26</v>
      </c>
      <c r="B12" s="5"/>
      <c r="C12" s="5"/>
      <c r="D12">
        <f t="shared" si="1"/>
        <v>0</v>
      </c>
      <c r="G12">
        <f t="shared" si="2"/>
        <v>0</v>
      </c>
      <c r="J12">
        <f t="shared" si="3"/>
        <v>0</v>
      </c>
      <c r="M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T12">
        <f t="shared" si="0"/>
        <v>0</v>
      </c>
      <c r="V12">
        <f t="shared" si="8"/>
        <v>0</v>
      </c>
      <c r="W12">
        <f t="shared" si="9"/>
        <v>0</v>
      </c>
      <c r="X12" t="e">
        <f t="shared" si="10"/>
        <v>#DIV/0!</v>
      </c>
    </row>
    <row r="13" spans="1:24">
      <c r="A13" s="1" t="s">
        <v>27</v>
      </c>
      <c r="B13" s="5">
        <v>7</v>
      </c>
      <c r="C13" s="5">
        <v>7</v>
      </c>
      <c r="D13">
        <f t="shared" si="1"/>
        <v>21</v>
      </c>
      <c r="E13">
        <v>8</v>
      </c>
      <c r="F13">
        <v>8</v>
      </c>
      <c r="G13">
        <f t="shared" si="2"/>
        <v>19.2</v>
      </c>
      <c r="H13">
        <v>9</v>
      </c>
      <c r="I13">
        <v>9</v>
      </c>
      <c r="J13">
        <f t="shared" si="3"/>
        <v>21.6</v>
      </c>
      <c r="K13">
        <v>10</v>
      </c>
      <c r="L13">
        <v>10</v>
      </c>
      <c r="M13">
        <f t="shared" si="4"/>
        <v>20</v>
      </c>
      <c r="P13">
        <f t="shared" si="5"/>
        <v>0</v>
      </c>
      <c r="Q13">
        <f t="shared" si="6"/>
        <v>81.8</v>
      </c>
      <c r="R13">
        <f t="shared" si="7"/>
        <v>0.0167170767595847</v>
      </c>
      <c r="S13">
        <v>3</v>
      </c>
      <c r="T13">
        <f t="shared" si="0"/>
        <v>0.00808625336927224</v>
      </c>
      <c r="U13">
        <v>3</v>
      </c>
      <c r="V13">
        <f t="shared" si="8"/>
        <v>0.0076530612244898</v>
      </c>
      <c r="W13">
        <f t="shared" si="9"/>
        <v>0.015739314593762</v>
      </c>
      <c r="X13">
        <f t="shared" si="10"/>
        <v>1.06212228366096</v>
      </c>
    </row>
    <row r="14" spans="1:24">
      <c r="A14" s="1" t="s">
        <v>28</v>
      </c>
      <c r="B14" s="5">
        <v>6</v>
      </c>
      <c r="C14" s="5">
        <v>6</v>
      </c>
      <c r="D14">
        <f t="shared" si="1"/>
        <v>18</v>
      </c>
      <c r="E14">
        <v>6</v>
      </c>
      <c r="F14">
        <v>6</v>
      </c>
      <c r="G14">
        <f t="shared" si="2"/>
        <v>14.4</v>
      </c>
      <c r="H14">
        <v>6</v>
      </c>
      <c r="I14">
        <v>6</v>
      </c>
      <c r="J14">
        <f t="shared" si="3"/>
        <v>14.4</v>
      </c>
      <c r="K14">
        <v>6</v>
      </c>
      <c r="L14">
        <v>8</v>
      </c>
      <c r="M14">
        <f t="shared" si="4"/>
        <v>14</v>
      </c>
      <c r="P14">
        <f t="shared" si="5"/>
        <v>0</v>
      </c>
      <c r="Q14">
        <f t="shared" si="6"/>
        <v>60.8</v>
      </c>
      <c r="R14">
        <f t="shared" si="7"/>
        <v>0.0124254066868307</v>
      </c>
      <c r="S14">
        <v>3</v>
      </c>
      <c r="T14">
        <f t="shared" si="0"/>
        <v>0.00808625336927224</v>
      </c>
      <c r="U14">
        <v>3</v>
      </c>
      <c r="V14">
        <f t="shared" si="8"/>
        <v>0.0076530612244898</v>
      </c>
      <c r="W14">
        <f t="shared" si="9"/>
        <v>0.015739314593762</v>
      </c>
      <c r="X14">
        <f t="shared" si="10"/>
        <v>0.789450303747996</v>
      </c>
    </row>
    <row r="15" spans="1:24">
      <c r="A15" s="1" t="s">
        <v>29</v>
      </c>
      <c r="B15" s="5">
        <v>6</v>
      </c>
      <c r="C15" s="5">
        <v>6</v>
      </c>
      <c r="D15">
        <f t="shared" si="1"/>
        <v>18</v>
      </c>
      <c r="E15">
        <v>8</v>
      </c>
      <c r="F15">
        <v>8</v>
      </c>
      <c r="G15">
        <f t="shared" si="2"/>
        <v>19.2</v>
      </c>
      <c r="H15">
        <v>8</v>
      </c>
      <c r="I15">
        <v>8</v>
      </c>
      <c r="J15">
        <f t="shared" si="3"/>
        <v>19.2</v>
      </c>
      <c r="K15">
        <v>7</v>
      </c>
      <c r="L15">
        <v>9</v>
      </c>
      <c r="M15">
        <f t="shared" si="4"/>
        <v>16</v>
      </c>
      <c r="P15">
        <f t="shared" si="5"/>
        <v>0</v>
      </c>
      <c r="Q15">
        <f t="shared" si="6"/>
        <v>72.4</v>
      </c>
      <c r="R15">
        <f t="shared" si="7"/>
        <v>0.0147960434889234</v>
      </c>
      <c r="S15">
        <v>3</v>
      </c>
      <c r="T15">
        <f t="shared" si="0"/>
        <v>0.00808625336927224</v>
      </c>
      <c r="U15">
        <v>3</v>
      </c>
      <c r="V15">
        <f t="shared" si="8"/>
        <v>0.0076530612244898</v>
      </c>
      <c r="W15">
        <f t="shared" si="9"/>
        <v>0.015739314593762</v>
      </c>
      <c r="X15">
        <f t="shared" si="10"/>
        <v>0.940069111699916</v>
      </c>
    </row>
    <row r="16" spans="1:24">
      <c r="A16" s="1" t="s">
        <v>30</v>
      </c>
      <c r="B16" s="5">
        <v>6</v>
      </c>
      <c r="C16" s="5">
        <v>6</v>
      </c>
      <c r="D16">
        <f t="shared" si="1"/>
        <v>18</v>
      </c>
      <c r="E16">
        <v>4</v>
      </c>
      <c r="F16">
        <v>1</v>
      </c>
      <c r="G16">
        <f t="shared" si="2"/>
        <v>6</v>
      </c>
      <c r="H16">
        <v>7</v>
      </c>
      <c r="I16">
        <v>7</v>
      </c>
      <c r="J16">
        <f t="shared" si="3"/>
        <v>16.8</v>
      </c>
      <c r="K16">
        <v>4</v>
      </c>
      <c r="L16">
        <v>4</v>
      </c>
      <c r="M16">
        <f t="shared" si="4"/>
        <v>8</v>
      </c>
      <c r="P16">
        <f t="shared" si="5"/>
        <v>0</v>
      </c>
      <c r="Q16">
        <f t="shared" si="6"/>
        <v>48.8</v>
      </c>
      <c r="R16">
        <f t="shared" si="7"/>
        <v>0.00997302378811412</v>
      </c>
      <c r="S16">
        <v>4</v>
      </c>
      <c r="T16">
        <f t="shared" si="0"/>
        <v>0.0107816711590297</v>
      </c>
      <c r="U16">
        <v>3</v>
      </c>
      <c r="V16">
        <f t="shared" si="8"/>
        <v>0.0076530612244898</v>
      </c>
      <c r="W16">
        <f t="shared" si="9"/>
        <v>0.0184347323835194</v>
      </c>
      <c r="X16">
        <f t="shared" si="10"/>
        <v>0.540990971858639</v>
      </c>
    </row>
    <row r="17" spans="1:24">
      <c r="A17" s="1" t="s">
        <v>31</v>
      </c>
      <c r="B17" s="5">
        <v>5</v>
      </c>
      <c r="C17" s="5">
        <v>5</v>
      </c>
      <c r="D17">
        <f t="shared" si="1"/>
        <v>15</v>
      </c>
      <c r="E17">
        <v>5</v>
      </c>
      <c r="F17">
        <v>2</v>
      </c>
      <c r="G17">
        <f t="shared" si="2"/>
        <v>8.4</v>
      </c>
      <c r="H17">
        <v>8</v>
      </c>
      <c r="I17">
        <v>8</v>
      </c>
      <c r="J17">
        <f t="shared" si="3"/>
        <v>19.2</v>
      </c>
      <c r="K17">
        <v>4</v>
      </c>
      <c r="L17">
        <v>4</v>
      </c>
      <c r="M17">
        <f t="shared" si="4"/>
        <v>8</v>
      </c>
      <c r="P17">
        <f t="shared" si="5"/>
        <v>0</v>
      </c>
      <c r="Q17">
        <f t="shared" si="6"/>
        <v>50.6</v>
      </c>
      <c r="R17">
        <f t="shared" si="7"/>
        <v>0.0103408812229216</v>
      </c>
      <c r="S17">
        <v>3</v>
      </c>
      <c r="T17">
        <f t="shared" si="0"/>
        <v>0.00808625336927224</v>
      </c>
      <c r="U17">
        <v>3</v>
      </c>
      <c r="V17">
        <f t="shared" si="8"/>
        <v>0.0076530612244898</v>
      </c>
      <c r="W17">
        <f t="shared" si="9"/>
        <v>0.015739314593762</v>
      </c>
      <c r="X17">
        <f t="shared" si="10"/>
        <v>0.657009627790273</v>
      </c>
    </row>
    <row r="18" spans="1:24">
      <c r="A18" s="1" t="s">
        <v>32</v>
      </c>
      <c r="B18" s="5">
        <v>5</v>
      </c>
      <c r="C18" s="5">
        <v>5</v>
      </c>
      <c r="D18">
        <f t="shared" si="1"/>
        <v>15</v>
      </c>
      <c r="E18">
        <v>5</v>
      </c>
      <c r="F18">
        <v>2</v>
      </c>
      <c r="G18">
        <f t="shared" si="2"/>
        <v>8.4</v>
      </c>
      <c r="H18">
        <v>5</v>
      </c>
      <c r="I18">
        <v>5</v>
      </c>
      <c r="J18">
        <f t="shared" si="3"/>
        <v>12</v>
      </c>
      <c r="K18">
        <v>4</v>
      </c>
      <c r="L18">
        <v>4</v>
      </c>
      <c r="M18">
        <f t="shared" si="4"/>
        <v>8</v>
      </c>
      <c r="P18">
        <f t="shared" si="5"/>
        <v>0</v>
      </c>
      <c r="Q18">
        <f t="shared" si="6"/>
        <v>43.4</v>
      </c>
      <c r="R18">
        <f t="shared" si="7"/>
        <v>0.00886945148369165</v>
      </c>
      <c r="S18">
        <v>3</v>
      </c>
      <c r="T18">
        <f t="shared" si="0"/>
        <v>0.00808625336927224</v>
      </c>
      <c r="U18">
        <v>3</v>
      </c>
      <c r="V18">
        <f t="shared" si="8"/>
        <v>0.0076530612244898</v>
      </c>
      <c r="W18">
        <f t="shared" si="9"/>
        <v>0.015739314593762</v>
      </c>
      <c r="X18">
        <f t="shared" si="10"/>
        <v>0.563522091820116</v>
      </c>
    </row>
    <row r="19" spans="1:24">
      <c r="A19" s="1" t="s">
        <v>33</v>
      </c>
      <c r="B19" s="5">
        <v>6</v>
      </c>
      <c r="C19" s="5">
        <v>6</v>
      </c>
      <c r="D19">
        <f t="shared" si="1"/>
        <v>18</v>
      </c>
      <c r="E19">
        <v>6</v>
      </c>
      <c r="F19">
        <v>6</v>
      </c>
      <c r="G19">
        <f t="shared" si="2"/>
        <v>14.4</v>
      </c>
      <c r="H19">
        <v>9</v>
      </c>
      <c r="I19">
        <v>9</v>
      </c>
      <c r="J19">
        <f t="shared" si="3"/>
        <v>21.6</v>
      </c>
      <c r="K19">
        <v>10</v>
      </c>
      <c r="L19">
        <v>10</v>
      </c>
      <c r="M19">
        <f t="shared" si="4"/>
        <v>20</v>
      </c>
      <c r="P19">
        <f t="shared" si="5"/>
        <v>0</v>
      </c>
      <c r="Q19">
        <f t="shared" si="6"/>
        <v>74</v>
      </c>
      <c r="R19">
        <f t="shared" si="7"/>
        <v>0.0151230278754189</v>
      </c>
      <c r="S19">
        <v>3</v>
      </c>
      <c r="T19">
        <f t="shared" si="0"/>
        <v>0.00808625336927224</v>
      </c>
      <c r="U19">
        <v>3</v>
      </c>
      <c r="V19">
        <f t="shared" si="8"/>
        <v>0.0076530612244898</v>
      </c>
      <c r="W19">
        <f t="shared" si="9"/>
        <v>0.015739314593762</v>
      </c>
      <c r="X19">
        <f t="shared" si="10"/>
        <v>0.960844119693285</v>
      </c>
    </row>
    <row r="20" spans="1:24">
      <c r="A20" s="1" t="s">
        <v>34</v>
      </c>
      <c r="B20" s="5">
        <v>6</v>
      </c>
      <c r="C20" s="5">
        <v>6</v>
      </c>
      <c r="D20">
        <f t="shared" si="1"/>
        <v>18</v>
      </c>
      <c r="E20">
        <v>6</v>
      </c>
      <c r="F20">
        <v>6</v>
      </c>
      <c r="G20">
        <f t="shared" si="2"/>
        <v>14.4</v>
      </c>
      <c r="H20">
        <v>9</v>
      </c>
      <c r="I20">
        <v>9</v>
      </c>
      <c r="J20">
        <f t="shared" si="3"/>
        <v>21.6</v>
      </c>
      <c r="K20">
        <v>9</v>
      </c>
      <c r="L20">
        <v>9</v>
      </c>
      <c r="M20">
        <f t="shared" si="4"/>
        <v>18</v>
      </c>
      <c r="P20">
        <f t="shared" si="5"/>
        <v>0</v>
      </c>
      <c r="Q20">
        <f t="shared" si="6"/>
        <v>72</v>
      </c>
      <c r="R20">
        <f t="shared" si="7"/>
        <v>0.0147142973922995</v>
      </c>
      <c r="S20">
        <v>3</v>
      </c>
      <c r="T20">
        <f t="shared" si="0"/>
        <v>0.00808625336927224</v>
      </c>
      <c r="U20">
        <v>3</v>
      </c>
      <c r="V20">
        <f t="shared" si="8"/>
        <v>0.0076530612244898</v>
      </c>
      <c r="W20">
        <f t="shared" si="9"/>
        <v>0.015739314593762</v>
      </c>
      <c r="X20">
        <f t="shared" si="10"/>
        <v>0.934875359701574</v>
      </c>
    </row>
    <row r="21" spans="1:24">
      <c r="A21" s="1" t="s">
        <v>35</v>
      </c>
      <c r="B21" s="5">
        <v>5</v>
      </c>
      <c r="C21" s="5">
        <v>6</v>
      </c>
      <c r="D21">
        <f t="shared" si="1"/>
        <v>16.5</v>
      </c>
      <c r="E21">
        <v>3</v>
      </c>
      <c r="F21">
        <v>1</v>
      </c>
      <c r="G21">
        <f t="shared" si="2"/>
        <v>4.8</v>
      </c>
      <c r="H21">
        <v>3</v>
      </c>
      <c r="I21">
        <v>3</v>
      </c>
      <c r="J21">
        <f t="shared" si="3"/>
        <v>7.2</v>
      </c>
      <c r="K21">
        <v>9</v>
      </c>
      <c r="L21">
        <v>9</v>
      </c>
      <c r="M21">
        <f t="shared" si="4"/>
        <v>18</v>
      </c>
      <c r="P21">
        <f t="shared" si="5"/>
        <v>0</v>
      </c>
      <c r="Q21">
        <f t="shared" si="6"/>
        <v>46.5</v>
      </c>
      <c r="R21">
        <f t="shared" si="7"/>
        <v>0.00950298373252677</v>
      </c>
      <c r="S21">
        <v>3</v>
      </c>
      <c r="T21">
        <f t="shared" si="0"/>
        <v>0.00808625336927224</v>
      </c>
      <c r="U21">
        <v>3</v>
      </c>
      <c r="V21">
        <f t="shared" si="8"/>
        <v>0.0076530612244898</v>
      </c>
      <c r="W21">
        <f t="shared" si="9"/>
        <v>0.015739314593762</v>
      </c>
      <c r="X21">
        <f t="shared" si="10"/>
        <v>0.603773669807267</v>
      </c>
    </row>
    <row r="22" spans="1:24">
      <c r="A22" s="1" t="s">
        <v>36</v>
      </c>
      <c r="B22" s="5">
        <v>6</v>
      </c>
      <c r="C22" s="5">
        <v>6</v>
      </c>
      <c r="D22">
        <f t="shared" si="1"/>
        <v>18</v>
      </c>
      <c r="E22">
        <v>6</v>
      </c>
      <c r="F22">
        <v>4</v>
      </c>
      <c r="G22">
        <f t="shared" si="2"/>
        <v>12</v>
      </c>
      <c r="H22">
        <v>7</v>
      </c>
      <c r="I22">
        <v>7</v>
      </c>
      <c r="J22">
        <f t="shared" si="3"/>
        <v>16.8</v>
      </c>
      <c r="K22">
        <v>8</v>
      </c>
      <c r="L22">
        <v>8</v>
      </c>
      <c r="M22">
        <f t="shared" si="4"/>
        <v>16</v>
      </c>
      <c r="P22">
        <f t="shared" si="5"/>
        <v>0</v>
      </c>
      <c r="Q22">
        <f t="shared" si="6"/>
        <v>62.8</v>
      </c>
      <c r="R22">
        <f t="shared" si="7"/>
        <v>0.0128341371699501</v>
      </c>
      <c r="S22">
        <v>3</v>
      </c>
      <c r="T22">
        <f t="shared" si="0"/>
        <v>0.00808625336927224</v>
      </c>
      <c r="U22">
        <v>3</v>
      </c>
      <c r="V22">
        <f t="shared" si="8"/>
        <v>0.0076530612244898</v>
      </c>
      <c r="W22">
        <f t="shared" si="9"/>
        <v>0.015739314593762</v>
      </c>
      <c r="X22">
        <f t="shared" si="10"/>
        <v>0.815419063739706</v>
      </c>
    </row>
    <row r="23" spans="1:24">
      <c r="A23" s="1" t="s">
        <v>37</v>
      </c>
      <c r="B23" s="5">
        <v>7</v>
      </c>
      <c r="C23" s="5">
        <v>6</v>
      </c>
      <c r="D23">
        <f t="shared" si="1"/>
        <v>19.5</v>
      </c>
      <c r="E23">
        <v>5</v>
      </c>
      <c r="F23">
        <v>2</v>
      </c>
      <c r="G23">
        <f t="shared" si="2"/>
        <v>8.4</v>
      </c>
      <c r="H23">
        <v>8</v>
      </c>
      <c r="I23">
        <v>8</v>
      </c>
      <c r="J23">
        <f t="shared" si="3"/>
        <v>19.2</v>
      </c>
      <c r="K23">
        <v>7</v>
      </c>
      <c r="L23">
        <v>5</v>
      </c>
      <c r="M23">
        <f t="shared" si="4"/>
        <v>12</v>
      </c>
      <c r="P23">
        <f t="shared" si="5"/>
        <v>0</v>
      </c>
      <c r="Q23">
        <f t="shared" si="6"/>
        <v>59.1</v>
      </c>
      <c r="R23">
        <f t="shared" si="7"/>
        <v>0.0120779857761792</v>
      </c>
      <c r="S23">
        <v>3</v>
      </c>
      <c r="T23">
        <f t="shared" si="0"/>
        <v>0.00808625336927224</v>
      </c>
      <c r="U23">
        <v>3</v>
      </c>
      <c r="V23">
        <f t="shared" si="8"/>
        <v>0.0076530612244898</v>
      </c>
      <c r="W23">
        <f t="shared" si="9"/>
        <v>0.015739314593762</v>
      </c>
      <c r="X23">
        <f t="shared" si="10"/>
        <v>0.767376857755042</v>
      </c>
    </row>
    <row r="24" spans="1:24">
      <c r="A24" s="1" t="s">
        <v>38</v>
      </c>
      <c r="B24" s="5">
        <v>7</v>
      </c>
      <c r="C24" s="5">
        <v>7</v>
      </c>
      <c r="D24">
        <f t="shared" si="1"/>
        <v>21</v>
      </c>
      <c r="E24">
        <v>4</v>
      </c>
      <c r="F24">
        <v>3</v>
      </c>
      <c r="G24">
        <f t="shared" si="2"/>
        <v>8.4</v>
      </c>
      <c r="H24">
        <v>7</v>
      </c>
      <c r="I24">
        <v>7</v>
      </c>
      <c r="J24">
        <f t="shared" si="3"/>
        <v>16.8</v>
      </c>
      <c r="K24">
        <v>8</v>
      </c>
      <c r="L24">
        <v>9</v>
      </c>
      <c r="M24">
        <f t="shared" si="4"/>
        <v>17</v>
      </c>
      <c r="P24">
        <f t="shared" si="5"/>
        <v>0</v>
      </c>
      <c r="Q24">
        <f t="shared" si="6"/>
        <v>63.2</v>
      </c>
      <c r="R24">
        <f t="shared" si="7"/>
        <v>0.012915883266574</v>
      </c>
      <c r="S24">
        <v>3</v>
      </c>
      <c r="T24">
        <f t="shared" si="0"/>
        <v>0.00808625336927224</v>
      </c>
      <c r="U24">
        <v>3</v>
      </c>
      <c r="V24">
        <f t="shared" si="8"/>
        <v>0.0076530612244898</v>
      </c>
      <c r="W24">
        <f t="shared" si="9"/>
        <v>0.015739314593762</v>
      </c>
      <c r="X24">
        <f t="shared" si="10"/>
        <v>0.820612815738049</v>
      </c>
    </row>
    <row r="25" spans="1:24">
      <c r="A25" s="1" t="s">
        <v>39</v>
      </c>
      <c r="B25" s="5">
        <v>7</v>
      </c>
      <c r="C25" s="5">
        <v>7</v>
      </c>
      <c r="D25">
        <f t="shared" si="1"/>
        <v>21</v>
      </c>
      <c r="E25">
        <v>8</v>
      </c>
      <c r="F25">
        <v>8</v>
      </c>
      <c r="G25">
        <f t="shared" si="2"/>
        <v>19.2</v>
      </c>
      <c r="H25">
        <v>9</v>
      </c>
      <c r="I25">
        <v>9</v>
      </c>
      <c r="J25">
        <f t="shared" si="3"/>
        <v>21.6</v>
      </c>
      <c r="K25">
        <v>10</v>
      </c>
      <c r="L25">
        <v>10</v>
      </c>
      <c r="M25">
        <f t="shared" si="4"/>
        <v>20</v>
      </c>
      <c r="P25">
        <f t="shared" si="5"/>
        <v>0</v>
      </c>
      <c r="Q25">
        <f t="shared" si="6"/>
        <v>81.8</v>
      </c>
      <c r="R25">
        <f t="shared" si="7"/>
        <v>0.0167170767595847</v>
      </c>
      <c r="S25">
        <v>3</v>
      </c>
      <c r="T25">
        <f t="shared" si="0"/>
        <v>0.00808625336927224</v>
      </c>
      <c r="U25">
        <v>3</v>
      </c>
      <c r="V25">
        <f t="shared" si="8"/>
        <v>0.0076530612244898</v>
      </c>
      <c r="W25">
        <f t="shared" si="9"/>
        <v>0.015739314593762</v>
      </c>
      <c r="X25">
        <f t="shared" si="10"/>
        <v>1.06212228366096</v>
      </c>
    </row>
    <row r="26" spans="1:24">
      <c r="A26" s="2" t="s">
        <v>40</v>
      </c>
      <c r="D26">
        <f t="shared" si="1"/>
        <v>0</v>
      </c>
      <c r="G26">
        <f t="shared" si="2"/>
        <v>0</v>
      </c>
      <c r="J26">
        <f t="shared" si="3"/>
        <v>0</v>
      </c>
      <c r="M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T26">
        <f t="shared" si="0"/>
        <v>0</v>
      </c>
      <c r="V26">
        <f t="shared" si="8"/>
        <v>0</v>
      </c>
      <c r="W26">
        <f t="shared" si="9"/>
        <v>0</v>
      </c>
      <c r="X26" t="e">
        <f t="shared" si="10"/>
        <v>#DIV/0!</v>
      </c>
    </row>
    <row r="27" spans="1:24">
      <c r="A27" s="1" t="s">
        <v>41</v>
      </c>
      <c r="B27" s="5">
        <v>6</v>
      </c>
      <c r="C27" s="5">
        <v>8</v>
      </c>
      <c r="D27">
        <f t="shared" si="1"/>
        <v>21</v>
      </c>
      <c r="E27">
        <v>4</v>
      </c>
      <c r="F27">
        <v>3</v>
      </c>
      <c r="G27">
        <f t="shared" si="2"/>
        <v>8.4</v>
      </c>
      <c r="H27">
        <v>4</v>
      </c>
      <c r="I27">
        <v>4</v>
      </c>
      <c r="J27">
        <f t="shared" si="3"/>
        <v>9.6</v>
      </c>
      <c r="K27">
        <v>3</v>
      </c>
      <c r="L27">
        <v>5</v>
      </c>
      <c r="M27">
        <f t="shared" si="4"/>
        <v>8</v>
      </c>
      <c r="P27">
        <f t="shared" si="5"/>
        <v>0</v>
      </c>
      <c r="Q27">
        <f t="shared" si="6"/>
        <v>47</v>
      </c>
      <c r="R27">
        <f t="shared" si="7"/>
        <v>0.00960516635330663</v>
      </c>
      <c r="S27">
        <v>4</v>
      </c>
      <c r="T27">
        <f t="shared" si="0"/>
        <v>0.0107816711590297</v>
      </c>
      <c r="U27">
        <v>4</v>
      </c>
      <c r="V27">
        <f t="shared" si="8"/>
        <v>0.0102040816326531</v>
      </c>
      <c r="W27">
        <f t="shared" si="9"/>
        <v>0.0209857527916827</v>
      </c>
      <c r="X27">
        <f t="shared" si="10"/>
        <v>0.457699394853896</v>
      </c>
    </row>
    <row r="28" spans="1:24">
      <c r="A28" s="1" t="s">
        <v>42</v>
      </c>
      <c r="B28" s="5">
        <v>6</v>
      </c>
      <c r="C28" s="5">
        <v>8</v>
      </c>
      <c r="D28">
        <f t="shared" si="1"/>
        <v>21</v>
      </c>
      <c r="E28">
        <v>4</v>
      </c>
      <c r="F28">
        <v>3</v>
      </c>
      <c r="G28">
        <f t="shared" si="2"/>
        <v>8.4</v>
      </c>
      <c r="H28">
        <v>4</v>
      </c>
      <c r="I28">
        <v>4</v>
      </c>
      <c r="J28">
        <f t="shared" si="3"/>
        <v>9.6</v>
      </c>
      <c r="K28">
        <v>5</v>
      </c>
      <c r="L28">
        <v>5</v>
      </c>
      <c r="M28">
        <f t="shared" si="4"/>
        <v>10</v>
      </c>
      <c r="P28">
        <f t="shared" si="5"/>
        <v>0</v>
      </c>
      <c r="Q28">
        <f t="shared" si="6"/>
        <v>49</v>
      </c>
      <c r="R28">
        <f t="shared" si="7"/>
        <v>0.0100138968364261</v>
      </c>
      <c r="S28">
        <v>4</v>
      </c>
      <c r="T28">
        <f t="shared" si="0"/>
        <v>0.0107816711590297</v>
      </c>
      <c r="U28">
        <v>4</v>
      </c>
      <c r="V28">
        <f t="shared" si="8"/>
        <v>0.0102040816326531</v>
      </c>
      <c r="W28">
        <f t="shared" si="9"/>
        <v>0.0209857527916827</v>
      </c>
      <c r="X28">
        <f t="shared" si="10"/>
        <v>0.477175964847679</v>
      </c>
    </row>
    <row r="29" spans="1:24">
      <c r="A29" s="1" t="s">
        <v>43</v>
      </c>
      <c r="B29" s="5">
        <v>5</v>
      </c>
      <c r="C29" s="5">
        <v>6</v>
      </c>
      <c r="D29">
        <f t="shared" si="1"/>
        <v>16.5</v>
      </c>
      <c r="E29">
        <v>4</v>
      </c>
      <c r="F29">
        <v>3</v>
      </c>
      <c r="G29">
        <f t="shared" si="2"/>
        <v>8.4</v>
      </c>
      <c r="H29">
        <v>4</v>
      </c>
      <c r="I29">
        <v>4</v>
      </c>
      <c r="J29">
        <f t="shared" si="3"/>
        <v>9.6</v>
      </c>
      <c r="K29">
        <v>4</v>
      </c>
      <c r="L29">
        <v>7</v>
      </c>
      <c r="M29">
        <f t="shared" si="4"/>
        <v>11</v>
      </c>
      <c r="P29">
        <f t="shared" si="5"/>
        <v>0</v>
      </c>
      <c r="Q29">
        <f t="shared" si="6"/>
        <v>45.5</v>
      </c>
      <c r="R29">
        <f t="shared" si="7"/>
        <v>0.00929861849096706</v>
      </c>
      <c r="S29">
        <v>3</v>
      </c>
      <c r="T29">
        <f t="shared" si="0"/>
        <v>0.00808625336927224</v>
      </c>
      <c r="U29">
        <v>3</v>
      </c>
      <c r="V29">
        <f t="shared" si="8"/>
        <v>0.0076530612244898</v>
      </c>
      <c r="W29">
        <f t="shared" si="9"/>
        <v>0.015739314593762</v>
      </c>
      <c r="X29">
        <f t="shared" si="10"/>
        <v>0.590789289811412</v>
      </c>
    </row>
    <row r="30" spans="1:24">
      <c r="A30" s="2" t="s">
        <v>44</v>
      </c>
      <c r="B30" s="5"/>
      <c r="C30" s="5"/>
      <c r="D30">
        <f t="shared" si="1"/>
        <v>0</v>
      </c>
      <c r="G30">
        <f t="shared" si="2"/>
        <v>0</v>
      </c>
      <c r="J30">
        <f t="shared" si="3"/>
        <v>0</v>
      </c>
      <c r="M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T30">
        <f t="shared" si="0"/>
        <v>0</v>
      </c>
      <c r="V30">
        <f t="shared" si="8"/>
        <v>0</v>
      </c>
      <c r="W30">
        <f t="shared" si="9"/>
        <v>0</v>
      </c>
      <c r="X30" t="e">
        <f t="shared" si="10"/>
        <v>#DIV/0!</v>
      </c>
    </row>
    <row r="31" spans="1:24">
      <c r="A31" s="1" t="s">
        <v>44</v>
      </c>
      <c r="B31" s="5">
        <v>7</v>
      </c>
      <c r="C31" s="5">
        <v>7</v>
      </c>
      <c r="D31">
        <f t="shared" si="1"/>
        <v>21</v>
      </c>
      <c r="E31">
        <v>4</v>
      </c>
      <c r="F31">
        <v>2</v>
      </c>
      <c r="G31">
        <f t="shared" si="2"/>
        <v>7.2</v>
      </c>
      <c r="H31">
        <v>9</v>
      </c>
      <c r="I31">
        <v>9</v>
      </c>
      <c r="J31">
        <f t="shared" si="3"/>
        <v>21.6</v>
      </c>
      <c r="K31">
        <v>5</v>
      </c>
      <c r="L31">
        <v>3</v>
      </c>
      <c r="M31">
        <f t="shared" si="4"/>
        <v>8</v>
      </c>
      <c r="P31">
        <f t="shared" si="5"/>
        <v>0</v>
      </c>
      <c r="Q31">
        <f t="shared" si="6"/>
        <v>57.8</v>
      </c>
      <c r="R31">
        <f t="shared" si="7"/>
        <v>0.0118123109621516</v>
      </c>
      <c r="S31">
        <v>3</v>
      </c>
      <c r="T31">
        <f t="shared" si="0"/>
        <v>0.00808625336927224</v>
      </c>
      <c r="U31">
        <v>3</v>
      </c>
      <c r="V31">
        <f t="shared" si="8"/>
        <v>0.0076530612244898</v>
      </c>
      <c r="W31">
        <f t="shared" si="9"/>
        <v>0.015739314593762</v>
      </c>
      <c r="X31">
        <f t="shared" si="10"/>
        <v>0.75049716376043</v>
      </c>
    </row>
    <row r="32" spans="1:24">
      <c r="A32" s="1" t="s">
        <v>45</v>
      </c>
      <c r="B32" s="5">
        <v>6</v>
      </c>
      <c r="C32" s="5">
        <v>6</v>
      </c>
      <c r="D32">
        <f t="shared" si="1"/>
        <v>18</v>
      </c>
      <c r="E32">
        <v>4</v>
      </c>
      <c r="F32">
        <v>2</v>
      </c>
      <c r="G32">
        <f t="shared" si="2"/>
        <v>7.2</v>
      </c>
      <c r="H32">
        <v>9</v>
      </c>
      <c r="I32">
        <v>9</v>
      </c>
      <c r="J32">
        <f t="shared" si="3"/>
        <v>21.6</v>
      </c>
      <c r="K32">
        <v>7</v>
      </c>
      <c r="L32">
        <v>5</v>
      </c>
      <c r="M32">
        <f t="shared" si="4"/>
        <v>12</v>
      </c>
      <c r="P32">
        <f t="shared" si="5"/>
        <v>0</v>
      </c>
      <c r="Q32">
        <f t="shared" si="6"/>
        <v>58.8</v>
      </c>
      <c r="R32">
        <f t="shared" si="7"/>
        <v>0.0120166762037113</v>
      </c>
      <c r="S32">
        <v>3</v>
      </c>
      <c r="T32">
        <f t="shared" si="0"/>
        <v>0.00808625336927224</v>
      </c>
      <c r="U32">
        <v>3</v>
      </c>
      <c r="V32">
        <f t="shared" si="8"/>
        <v>0.0076530612244898</v>
      </c>
      <c r="W32">
        <f t="shared" si="9"/>
        <v>0.015739314593762</v>
      </c>
      <c r="X32">
        <f t="shared" si="10"/>
        <v>0.763481543756286</v>
      </c>
    </row>
    <row r="33" spans="1:24">
      <c r="A33" s="1" t="s">
        <v>46</v>
      </c>
      <c r="B33" s="5">
        <v>6</v>
      </c>
      <c r="C33" s="5">
        <v>6</v>
      </c>
      <c r="D33">
        <f t="shared" si="1"/>
        <v>18</v>
      </c>
      <c r="E33">
        <v>3</v>
      </c>
      <c r="F33">
        <v>1</v>
      </c>
      <c r="G33">
        <f t="shared" si="2"/>
        <v>4.8</v>
      </c>
      <c r="H33">
        <v>9</v>
      </c>
      <c r="I33">
        <v>9</v>
      </c>
      <c r="J33">
        <f t="shared" si="3"/>
        <v>21.6</v>
      </c>
      <c r="K33">
        <v>6</v>
      </c>
      <c r="L33">
        <v>4</v>
      </c>
      <c r="M33">
        <f t="shared" si="4"/>
        <v>10</v>
      </c>
      <c r="P33">
        <f t="shared" si="5"/>
        <v>0</v>
      </c>
      <c r="Q33">
        <f t="shared" si="6"/>
        <v>54.4</v>
      </c>
      <c r="R33">
        <f t="shared" si="7"/>
        <v>0.0111174691408485</v>
      </c>
      <c r="S33">
        <v>3</v>
      </c>
      <c r="T33">
        <f t="shared" si="0"/>
        <v>0.00808625336927224</v>
      </c>
      <c r="U33">
        <v>3</v>
      </c>
      <c r="V33">
        <f t="shared" si="8"/>
        <v>0.0076530612244898</v>
      </c>
      <c r="W33">
        <f t="shared" si="9"/>
        <v>0.015739314593762</v>
      </c>
      <c r="X33">
        <f t="shared" si="10"/>
        <v>0.706350271774523</v>
      </c>
    </row>
    <row r="34" spans="1:24">
      <c r="A34" s="2" t="s">
        <v>47</v>
      </c>
      <c r="D34">
        <f t="shared" si="1"/>
        <v>0</v>
      </c>
      <c r="G34">
        <f t="shared" si="2"/>
        <v>0</v>
      </c>
      <c r="J34">
        <f t="shared" si="3"/>
        <v>0</v>
      </c>
      <c r="M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T34">
        <f t="shared" si="0"/>
        <v>0</v>
      </c>
      <c r="V34">
        <f t="shared" si="8"/>
        <v>0</v>
      </c>
      <c r="W34">
        <f t="shared" si="9"/>
        <v>0</v>
      </c>
      <c r="X34" t="e">
        <f t="shared" si="10"/>
        <v>#DIV/0!</v>
      </c>
    </row>
    <row r="35" spans="1:24">
      <c r="A35" s="1" t="s">
        <v>48</v>
      </c>
      <c r="B35" s="5">
        <v>8</v>
      </c>
      <c r="C35" s="5">
        <v>9</v>
      </c>
      <c r="D35">
        <f t="shared" si="1"/>
        <v>25.5</v>
      </c>
      <c r="E35">
        <v>8</v>
      </c>
      <c r="F35">
        <v>8</v>
      </c>
      <c r="G35">
        <f t="shared" si="2"/>
        <v>19.2</v>
      </c>
      <c r="H35">
        <v>9</v>
      </c>
      <c r="I35">
        <v>9</v>
      </c>
      <c r="J35">
        <f t="shared" si="3"/>
        <v>21.6</v>
      </c>
      <c r="M35">
        <f t="shared" si="4"/>
        <v>0</v>
      </c>
      <c r="P35">
        <f t="shared" si="5"/>
        <v>0</v>
      </c>
      <c r="Q35">
        <f t="shared" si="6"/>
        <v>66.3</v>
      </c>
      <c r="R35">
        <f t="shared" si="7"/>
        <v>0.0135494155154091</v>
      </c>
      <c r="S35">
        <v>3</v>
      </c>
      <c r="T35">
        <f t="shared" si="0"/>
        <v>0.00808625336927224</v>
      </c>
      <c r="U35">
        <v>3</v>
      </c>
      <c r="V35">
        <f t="shared" si="8"/>
        <v>0.0076530612244898</v>
      </c>
      <c r="W35">
        <f t="shared" si="9"/>
        <v>0.015739314593762</v>
      </c>
      <c r="X35">
        <f t="shared" si="10"/>
        <v>0.8608643937252</v>
      </c>
    </row>
    <row r="36" spans="1:24">
      <c r="A36" s="1" t="s">
        <v>49</v>
      </c>
      <c r="B36" s="5">
        <v>8</v>
      </c>
      <c r="C36" s="5">
        <v>8</v>
      </c>
      <c r="D36">
        <f t="shared" si="1"/>
        <v>24</v>
      </c>
      <c r="E36">
        <v>8</v>
      </c>
      <c r="F36">
        <v>8</v>
      </c>
      <c r="G36">
        <f t="shared" si="2"/>
        <v>19.2</v>
      </c>
      <c r="H36">
        <v>9</v>
      </c>
      <c r="I36">
        <v>9</v>
      </c>
      <c r="J36">
        <f t="shared" si="3"/>
        <v>21.6</v>
      </c>
      <c r="M36">
        <f t="shared" si="4"/>
        <v>0</v>
      </c>
      <c r="P36">
        <f t="shared" si="5"/>
        <v>0</v>
      </c>
      <c r="Q36">
        <f t="shared" si="6"/>
        <v>64.8</v>
      </c>
      <c r="R36">
        <f t="shared" si="7"/>
        <v>0.0132428676530696</v>
      </c>
      <c r="S36">
        <v>6</v>
      </c>
      <c r="T36">
        <f t="shared" ref="T36:T67" si="11">S36/371</f>
        <v>0.0161725067385445</v>
      </c>
      <c r="U36">
        <v>6</v>
      </c>
      <c r="V36">
        <f t="shared" si="8"/>
        <v>0.0153061224489796</v>
      </c>
      <c r="W36">
        <f t="shared" si="9"/>
        <v>0.0314786291875241</v>
      </c>
      <c r="X36">
        <f t="shared" si="10"/>
        <v>0.420693911865708</v>
      </c>
    </row>
    <row r="37" spans="1:24">
      <c r="A37" s="1" t="s">
        <v>50</v>
      </c>
      <c r="B37" s="5">
        <v>5</v>
      </c>
      <c r="C37" s="5">
        <v>7</v>
      </c>
      <c r="D37">
        <f t="shared" si="1"/>
        <v>18</v>
      </c>
      <c r="E37">
        <v>8</v>
      </c>
      <c r="F37">
        <v>8</v>
      </c>
      <c r="G37">
        <f t="shared" si="2"/>
        <v>19.2</v>
      </c>
      <c r="H37">
        <v>9</v>
      </c>
      <c r="I37">
        <v>9</v>
      </c>
      <c r="J37">
        <f t="shared" si="3"/>
        <v>21.6</v>
      </c>
      <c r="M37">
        <f t="shared" si="4"/>
        <v>0</v>
      </c>
      <c r="P37">
        <f t="shared" si="5"/>
        <v>0</v>
      </c>
      <c r="Q37">
        <f t="shared" si="6"/>
        <v>58.8</v>
      </c>
      <c r="R37">
        <f t="shared" si="7"/>
        <v>0.0120166762037113</v>
      </c>
      <c r="S37">
        <v>4</v>
      </c>
      <c r="T37">
        <f t="shared" si="11"/>
        <v>0.0107816711590297</v>
      </c>
      <c r="U37">
        <v>4</v>
      </c>
      <c r="V37">
        <f t="shared" si="8"/>
        <v>0.0102040816326531</v>
      </c>
      <c r="W37">
        <f t="shared" si="9"/>
        <v>0.0209857527916827</v>
      </c>
      <c r="X37">
        <f t="shared" si="10"/>
        <v>0.572611157817214</v>
      </c>
    </row>
    <row r="38" spans="1:24">
      <c r="A38" s="1" t="s">
        <v>51</v>
      </c>
      <c r="B38" s="5">
        <v>6</v>
      </c>
      <c r="C38" s="5">
        <v>7</v>
      </c>
      <c r="D38">
        <f t="shared" si="1"/>
        <v>19.5</v>
      </c>
      <c r="E38">
        <v>8</v>
      </c>
      <c r="F38">
        <v>6</v>
      </c>
      <c r="G38">
        <f t="shared" si="2"/>
        <v>16.8</v>
      </c>
      <c r="H38">
        <v>9</v>
      </c>
      <c r="I38">
        <v>9</v>
      </c>
      <c r="J38">
        <f t="shared" si="3"/>
        <v>21.6</v>
      </c>
      <c r="M38">
        <f t="shared" si="4"/>
        <v>0</v>
      </c>
      <c r="P38">
        <f t="shared" si="5"/>
        <v>0</v>
      </c>
      <c r="Q38">
        <f t="shared" si="6"/>
        <v>57.9</v>
      </c>
      <c r="R38">
        <f t="shared" si="7"/>
        <v>0.0118327474863075</v>
      </c>
      <c r="S38">
        <v>3</v>
      </c>
      <c r="T38">
        <f t="shared" si="11"/>
        <v>0.00808625336927224</v>
      </c>
      <c r="U38">
        <v>6</v>
      </c>
      <c r="V38">
        <f t="shared" si="8"/>
        <v>0.0153061224489796</v>
      </c>
      <c r="W38">
        <f t="shared" si="9"/>
        <v>0.0233923758182518</v>
      </c>
      <c r="X38">
        <f t="shared" si="10"/>
        <v>0.505837781431122</v>
      </c>
    </row>
    <row r="39" spans="1:24">
      <c r="A39" s="1" t="s">
        <v>52</v>
      </c>
      <c r="B39" s="5">
        <v>7</v>
      </c>
      <c r="C39" s="5">
        <v>7</v>
      </c>
      <c r="D39">
        <f t="shared" si="1"/>
        <v>21</v>
      </c>
      <c r="E39">
        <v>8</v>
      </c>
      <c r="F39">
        <v>6</v>
      </c>
      <c r="G39">
        <f t="shared" si="2"/>
        <v>16.8</v>
      </c>
      <c r="H39">
        <v>9</v>
      </c>
      <c r="I39">
        <v>9</v>
      </c>
      <c r="J39">
        <f t="shared" si="3"/>
        <v>21.6</v>
      </c>
      <c r="M39">
        <f t="shared" si="4"/>
        <v>0</v>
      </c>
      <c r="P39">
        <f t="shared" si="5"/>
        <v>0</v>
      </c>
      <c r="Q39">
        <f t="shared" si="6"/>
        <v>59.4</v>
      </c>
      <c r="R39">
        <f t="shared" si="7"/>
        <v>0.0121392953486471</v>
      </c>
      <c r="S39">
        <v>4</v>
      </c>
      <c r="T39">
        <f t="shared" si="11"/>
        <v>0.0107816711590297</v>
      </c>
      <c r="U39">
        <v>4</v>
      </c>
      <c r="V39">
        <f t="shared" si="8"/>
        <v>0.0102040816326531</v>
      </c>
      <c r="W39">
        <f t="shared" si="9"/>
        <v>0.0209857527916827</v>
      </c>
      <c r="X39">
        <f t="shared" si="10"/>
        <v>0.578454128815349</v>
      </c>
    </row>
    <row r="40" spans="1:24">
      <c r="A40" s="1" t="s">
        <v>53</v>
      </c>
      <c r="B40" s="5">
        <v>6</v>
      </c>
      <c r="C40" s="5">
        <v>6</v>
      </c>
      <c r="D40">
        <f t="shared" si="1"/>
        <v>18</v>
      </c>
      <c r="E40">
        <v>8</v>
      </c>
      <c r="F40">
        <v>6</v>
      </c>
      <c r="G40">
        <f t="shared" si="2"/>
        <v>16.8</v>
      </c>
      <c r="H40">
        <v>9</v>
      </c>
      <c r="I40">
        <v>9</v>
      </c>
      <c r="J40">
        <f t="shared" si="3"/>
        <v>21.6</v>
      </c>
      <c r="M40">
        <f t="shared" si="4"/>
        <v>0</v>
      </c>
      <c r="P40">
        <f t="shared" si="5"/>
        <v>0</v>
      </c>
      <c r="Q40">
        <f t="shared" si="6"/>
        <v>56.4</v>
      </c>
      <c r="R40">
        <f t="shared" si="7"/>
        <v>0.011526199623968</v>
      </c>
      <c r="S40">
        <v>5</v>
      </c>
      <c r="T40">
        <f t="shared" si="11"/>
        <v>0.0134770889487871</v>
      </c>
      <c r="U40">
        <v>5</v>
      </c>
      <c r="V40">
        <f t="shared" si="8"/>
        <v>0.0127551020408163</v>
      </c>
      <c r="W40">
        <f t="shared" si="9"/>
        <v>0.0262321909896034</v>
      </c>
      <c r="X40">
        <f t="shared" si="10"/>
        <v>0.43939141905974</v>
      </c>
    </row>
    <row r="41" spans="1:24">
      <c r="A41" s="1" t="s">
        <v>54</v>
      </c>
      <c r="B41" s="5">
        <v>6</v>
      </c>
      <c r="C41" s="5">
        <v>7</v>
      </c>
      <c r="D41">
        <f t="shared" si="1"/>
        <v>19.5</v>
      </c>
      <c r="E41">
        <v>6</v>
      </c>
      <c r="F41">
        <v>4</v>
      </c>
      <c r="G41">
        <f t="shared" si="2"/>
        <v>12</v>
      </c>
      <c r="H41">
        <v>9</v>
      </c>
      <c r="I41">
        <v>9</v>
      </c>
      <c r="J41">
        <f t="shared" si="3"/>
        <v>21.6</v>
      </c>
      <c r="M41">
        <f t="shared" si="4"/>
        <v>0</v>
      </c>
      <c r="P41">
        <f t="shared" si="5"/>
        <v>0</v>
      </c>
      <c r="Q41">
        <f t="shared" si="6"/>
        <v>53.1</v>
      </c>
      <c r="R41">
        <f t="shared" si="7"/>
        <v>0.0108517943268209</v>
      </c>
      <c r="S41">
        <v>4</v>
      </c>
      <c r="T41">
        <f t="shared" si="11"/>
        <v>0.0107816711590297</v>
      </c>
      <c r="U41">
        <v>6</v>
      </c>
      <c r="V41">
        <f t="shared" si="8"/>
        <v>0.0153061224489796</v>
      </c>
      <c r="W41">
        <f t="shared" si="9"/>
        <v>0.0260877936080092</v>
      </c>
      <c r="X41">
        <f t="shared" si="10"/>
        <v>0.415972101354301</v>
      </c>
    </row>
    <row r="42" spans="1:24">
      <c r="A42" s="1" t="s">
        <v>55</v>
      </c>
      <c r="B42" s="5">
        <v>7</v>
      </c>
      <c r="C42" s="5">
        <v>8</v>
      </c>
      <c r="D42">
        <f t="shared" si="1"/>
        <v>22.5</v>
      </c>
      <c r="E42">
        <v>6</v>
      </c>
      <c r="F42">
        <v>3</v>
      </c>
      <c r="G42">
        <f t="shared" si="2"/>
        <v>10.8</v>
      </c>
      <c r="H42">
        <v>9</v>
      </c>
      <c r="I42">
        <v>9</v>
      </c>
      <c r="J42">
        <f t="shared" si="3"/>
        <v>21.6</v>
      </c>
      <c r="M42">
        <f t="shared" si="4"/>
        <v>0</v>
      </c>
      <c r="P42">
        <f t="shared" si="5"/>
        <v>0</v>
      </c>
      <c r="Q42">
        <f t="shared" si="6"/>
        <v>54.9</v>
      </c>
      <c r="R42">
        <f t="shared" si="7"/>
        <v>0.0112196517616284</v>
      </c>
      <c r="S42">
        <v>3</v>
      </c>
      <c r="T42">
        <f t="shared" si="11"/>
        <v>0.00808625336927224</v>
      </c>
      <c r="U42">
        <v>3</v>
      </c>
      <c r="V42">
        <f t="shared" si="8"/>
        <v>0.0076530612244898</v>
      </c>
      <c r="W42">
        <f t="shared" si="9"/>
        <v>0.015739314593762</v>
      </c>
      <c r="X42">
        <f t="shared" si="10"/>
        <v>0.71284246177245</v>
      </c>
    </row>
    <row r="43" spans="1:24">
      <c r="A43" s="1" t="s">
        <v>56</v>
      </c>
      <c r="B43" s="5">
        <v>7</v>
      </c>
      <c r="C43" s="5">
        <v>7</v>
      </c>
      <c r="D43">
        <f t="shared" si="1"/>
        <v>21</v>
      </c>
      <c r="E43">
        <v>5</v>
      </c>
      <c r="F43">
        <v>5</v>
      </c>
      <c r="G43">
        <f t="shared" si="2"/>
        <v>12</v>
      </c>
      <c r="H43">
        <v>9</v>
      </c>
      <c r="I43">
        <v>9</v>
      </c>
      <c r="J43">
        <f t="shared" si="3"/>
        <v>21.6</v>
      </c>
      <c r="M43">
        <f t="shared" si="4"/>
        <v>0</v>
      </c>
      <c r="P43">
        <f t="shared" si="5"/>
        <v>0</v>
      </c>
      <c r="Q43">
        <f t="shared" si="6"/>
        <v>54.6</v>
      </c>
      <c r="R43">
        <f t="shared" si="7"/>
        <v>0.0111583421891605</v>
      </c>
      <c r="S43">
        <v>3</v>
      </c>
      <c r="T43">
        <f t="shared" si="11"/>
        <v>0.00808625336927224</v>
      </c>
      <c r="U43">
        <v>3</v>
      </c>
      <c r="V43">
        <f t="shared" si="8"/>
        <v>0.0076530612244898</v>
      </c>
      <c r="W43">
        <f t="shared" si="9"/>
        <v>0.015739314593762</v>
      </c>
      <c r="X43">
        <f t="shared" si="10"/>
        <v>0.708947147773694</v>
      </c>
    </row>
    <row r="44" spans="1:24">
      <c r="A44" s="1" t="s">
        <v>57</v>
      </c>
      <c r="B44" s="5">
        <v>7</v>
      </c>
      <c r="C44" s="5">
        <v>9</v>
      </c>
      <c r="D44">
        <f t="shared" si="1"/>
        <v>24</v>
      </c>
      <c r="E44">
        <v>8</v>
      </c>
      <c r="F44">
        <v>4</v>
      </c>
      <c r="G44">
        <f t="shared" si="2"/>
        <v>14.4</v>
      </c>
      <c r="H44">
        <v>9</v>
      </c>
      <c r="I44">
        <v>9</v>
      </c>
      <c r="J44">
        <f t="shared" si="3"/>
        <v>21.6</v>
      </c>
      <c r="M44">
        <f t="shared" si="4"/>
        <v>0</v>
      </c>
      <c r="P44">
        <f t="shared" si="5"/>
        <v>0</v>
      </c>
      <c r="Q44">
        <f t="shared" si="6"/>
        <v>60</v>
      </c>
      <c r="R44">
        <f t="shared" si="7"/>
        <v>0.0122619144935829</v>
      </c>
      <c r="S44">
        <v>6</v>
      </c>
      <c r="T44">
        <f t="shared" si="11"/>
        <v>0.0161725067385445</v>
      </c>
      <c r="U44">
        <v>6</v>
      </c>
      <c r="V44">
        <f t="shared" si="8"/>
        <v>0.0153061224489796</v>
      </c>
      <c r="W44">
        <f t="shared" si="9"/>
        <v>0.0314786291875241</v>
      </c>
      <c r="X44">
        <f t="shared" si="10"/>
        <v>0.389531399875656</v>
      </c>
    </row>
    <row r="45" spans="1:24">
      <c r="A45" s="1" t="s">
        <v>58</v>
      </c>
      <c r="B45" s="5">
        <v>7</v>
      </c>
      <c r="C45" s="5">
        <v>9</v>
      </c>
      <c r="D45">
        <f t="shared" si="1"/>
        <v>24</v>
      </c>
      <c r="E45">
        <v>6</v>
      </c>
      <c r="F45">
        <v>4</v>
      </c>
      <c r="G45">
        <f t="shared" si="2"/>
        <v>12</v>
      </c>
      <c r="H45">
        <v>9</v>
      </c>
      <c r="I45">
        <v>9</v>
      </c>
      <c r="J45">
        <f t="shared" si="3"/>
        <v>21.6</v>
      </c>
      <c r="M45">
        <f t="shared" si="4"/>
        <v>0</v>
      </c>
      <c r="P45">
        <f t="shared" si="5"/>
        <v>0</v>
      </c>
      <c r="Q45">
        <f t="shared" si="6"/>
        <v>57.6</v>
      </c>
      <c r="R45">
        <f t="shared" si="7"/>
        <v>0.0117714379138396</v>
      </c>
      <c r="S45">
        <v>4</v>
      </c>
      <c r="T45">
        <f t="shared" si="11"/>
        <v>0.0107816711590297</v>
      </c>
      <c r="U45">
        <v>7</v>
      </c>
      <c r="V45">
        <f t="shared" si="8"/>
        <v>0.0178571428571429</v>
      </c>
      <c r="W45">
        <f t="shared" si="9"/>
        <v>0.0286388140161725</v>
      </c>
      <c r="X45">
        <f t="shared" si="10"/>
        <v>0.411030914450306</v>
      </c>
    </row>
    <row r="46" spans="1:24">
      <c r="A46" s="1" t="s">
        <v>59</v>
      </c>
      <c r="B46" s="5">
        <v>7</v>
      </c>
      <c r="C46" s="5">
        <v>9</v>
      </c>
      <c r="D46">
        <f t="shared" si="1"/>
        <v>24</v>
      </c>
      <c r="E46">
        <v>5</v>
      </c>
      <c r="F46">
        <v>2</v>
      </c>
      <c r="G46">
        <f t="shared" si="2"/>
        <v>8.4</v>
      </c>
      <c r="H46">
        <v>9</v>
      </c>
      <c r="I46">
        <v>9</v>
      </c>
      <c r="J46">
        <f t="shared" si="3"/>
        <v>21.6</v>
      </c>
      <c r="M46">
        <f t="shared" si="4"/>
        <v>0</v>
      </c>
      <c r="P46">
        <f t="shared" si="5"/>
        <v>0</v>
      </c>
      <c r="Q46">
        <f t="shared" si="6"/>
        <v>54</v>
      </c>
      <c r="R46">
        <f t="shared" si="7"/>
        <v>0.0110357230442246</v>
      </c>
      <c r="S46">
        <v>4</v>
      </c>
      <c r="T46">
        <f t="shared" si="11"/>
        <v>0.0107816711590297</v>
      </c>
      <c r="U46">
        <v>4</v>
      </c>
      <c r="V46">
        <f t="shared" si="8"/>
        <v>0.0102040816326531</v>
      </c>
      <c r="W46">
        <f t="shared" si="9"/>
        <v>0.0209857527916827</v>
      </c>
      <c r="X46">
        <f t="shared" si="10"/>
        <v>0.525867389832136</v>
      </c>
    </row>
    <row r="47" spans="1:24">
      <c r="A47" s="1" t="s">
        <v>60</v>
      </c>
      <c r="B47" s="5">
        <v>6</v>
      </c>
      <c r="C47" s="5">
        <v>6</v>
      </c>
      <c r="D47">
        <f t="shared" si="1"/>
        <v>18</v>
      </c>
      <c r="E47">
        <v>6</v>
      </c>
      <c r="F47">
        <v>4</v>
      </c>
      <c r="G47">
        <f t="shared" si="2"/>
        <v>12</v>
      </c>
      <c r="H47">
        <v>9</v>
      </c>
      <c r="I47">
        <v>9</v>
      </c>
      <c r="J47">
        <f t="shared" si="3"/>
        <v>21.6</v>
      </c>
      <c r="M47">
        <f t="shared" si="4"/>
        <v>0</v>
      </c>
      <c r="P47">
        <f t="shared" si="5"/>
        <v>0</v>
      </c>
      <c r="Q47">
        <f t="shared" si="6"/>
        <v>51.6</v>
      </c>
      <c r="R47">
        <f t="shared" si="7"/>
        <v>0.0105452464644813</v>
      </c>
      <c r="S47">
        <v>4</v>
      </c>
      <c r="T47">
        <f t="shared" si="11"/>
        <v>0.0107816711590297</v>
      </c>
      <c r="U47">
        <v>4</v>
      </c>
      <c r="V47">
        <f t="shared" si="8"/>
        <v>0.0102040816326531</v>
      </c>
      <c r="W47">
        <f t="shared" si="9"/>
        <v>0.0209857527916827</v>
      </c>
      <c r="X47">
        <f t="shared" si="10"/>
        <v>0.502495505839596</v>
      </c>
    </row>
    <row r="48" spans="1:24">
      <c r="A48" s="1" t="s">
        <v>61</v>
      </c>
      <c r="B48" s="5">
        <v>8</v>
      </c>
      <c r="C48" s="5">
        <v>7</v>
      </c>
      <c r="D48">
        <f t="shared" si="1"/>
        <v>22.5</v>
      </c>
      <c r="E48">
        <v>4</v>
      </c>
      <c r="F48">
        <v>2</v>
      </c>
      <c r="G48">
        <f t="shared" si="2"/>
        <v>7.2</v>
      </c>
      <c r="H48">
        <v>9</v>
      </c>
      <c r="I48">
        <v>9</v>
      </c>
      <c r="J48">
        <f t="shared" si="3"/>
        <v>21.6</v>
      </c>
      <c r="M48">
        <f t="shared" si="4"/>
        <v>0</v>
      </c>
      <c r="P48">
        <f t="shared" si="5"/>
        <v>0</v>
      </c>
      <c r="Q48">
        <f t="shared" si="6"/>
        <v>51.3</v>
      </c>
      <c r="R48">
        <f t="shared" si="7"/>
        <v>0.0104839368920134</v>
      </c>
      <c r="S48">
        <v>3</v>
      </c>
      <c r="T48">
        <f t="shared" si="11"/>
        <v>0.00808625336927224</v>
      </c>
      <c r="U48">
        <v>3</v>
      </c>
      <c r="V48">
        <f t="shared" si="8"/>
        <v>0.0076530612244898</v>
      </c>
      <c r="W48">
        <f t="shared" si="9"/>
        <v>0.015739314593762</v>
      </c>
      <c r="X48">
        <f t="shared" si="10"/>
        <v>0.666098693787372</v>
      </c>
    </row>
    <row r="49" spans="1:24">
      <c r="A49" s="2" t="s">
        <v>62</v>
      </c>
      <c r="D49">
        <f t="shared" si="1"/>
        <v>0</v>
      </c>
      <c r="G49">
        <f t="shared" si="2"/>
        <v>0</v>
      </c>
      <c r="J49">
        <f t="shared" si="3"/>
        <v>0</v>
      </c>
      <c r="M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T49">
        <f t="shared" si="11"/>
        <v>0</v>
      </c>
      <c r="V49">
        <f t="shared" si="8"/>
        <v>0</v>
      </c>
      <c r="W49">
        <f t="shared" si="9"/>
        <v>0</v>
      </c>
      <c r="X49" t="e">
        <f t="shared" si="10"/>
        <v>#DIV/0!</v>
      </c>
    </row>
    <row r="50" spans="1:24">
      <c r="A50" s="1" t="s">
        <v>63</v>
      </c>
      <c r="B50" s="5">
        <v>6</v>
      </c>
      <c r="C50" s="5">
        <v>8</v>
      </c>
      <c r="D50">
        <f t="shared" si="1"/>
        <v>21</v>
      </c>
      <c r="E50">
        <v>3</v>
      </c>
      <c r="F50">
        <v>1</v>
      </c>
      <c r="G50">
        <f t="shared" si="2"/>
        <v>4.8</v>
      </c>
      <c r="H50">
        <v>5</v>
      </c>
      <c r="I50">
        <v>5</v>
      </c>
      <c r="J50">
        <f t="shared" si="3"/>
        <v>12</v>
      </c>
      <c r="M50">
        <f t="shared" si="4"/>
        <v>0</v>
      </c>
      <c r="P50">
        <f t="shared" si="5"/>
        <v>0</v>
      </c>
      <c r="Q50">
        <f t="shared" si="6"/>
        <v>37.8</v>
      </c>
      <c r="R50">
        <f t="shared" si="7"/>
        <v>0.00772500613095725</v>
      </c>
      <c r="S50">
        <v>3</v>
      </c>
      <c r="T50">
        <f t="shared" si="11"/>
        <v>0.00808625336927224</v>
      </c>
      <c r="U50">
        <v>3</v>
      </c>
      <c r="V50">
        <f t="shared" si="8"/>
        <v>0.0076530612244898</v>
      </c>
      <c r="W50">
        <f t="shared" si="9"/>
        <v>0.015739314593762</v>
      </c>
      <c r="X50">
        <f t="shared" si="10"/>
        <v>0.490809563843326</v>
      </c>
    </row>
    <row r="51" spans="1:24">
      <c r="A51" s="1" t="s">
        <v>64</v>
      </c>
      <c r="B51" s="5">
        <v>6</v>
      </c>
      <c r="C51" s="5">
        <v>5</v>
      </c>
      <c r="D51">
        <f t="shared" si="1"/>
        <v>16.5</v>
      </c>
      <c r="E51">
        <v>3</v>
      </c>
      <c r="F51">
        <v>1</v>
      </c>
      <c r="G51">
        <f t="shared" si="2"/>
        <v>4.8</v>
      </c>
      <c r="H51">
        <v>3</v>
      </c>
      <c r="I51">
        <v>3</v>
      </c>
      <c r="J51">
        <f t="shared" si="3"/>
        <v>7.2</v>
      </c>
      <c r="M51">
        <f t="shared" si="4"/>
        <v>0</v>
      </c>
      <c r="P51">
        <f t="shared" si="5"/>
        <v>0</v>
      </c>
      <c r="Q51">
        <f t="shared" si="6"/>
        <v>28.5</v>
      </c>
      <c r="R51">
        <f t="shared" si="7"/>
        <v>0.00582440938445189</v>
      </c>
      <c r="S51">
        <v>3</v>
      </c>
      <c r="T51">
        <f t="shared" si="11"/>
        <v>0.00808625336927224</v>
      </c>
      <c r="U51">
        <v>3</v>
      </c>
      <c r="V51">
        <f t="shared" si="8"/>
        <v>0.0076530612244898</v>
      </c>
      <c r="W51">
        <f t="shared" si="9"/>
        <v>0.015739314593762</v>
      </c>
      <c r="X51">
        <f t="shared" si="10"/>
        <v>0.370054829881873</v>
      </c>
    </row>
    <row r="52" spans="1:24">
      <c r="A52" s="1" t="s">
        <v>65</v>
      </c>
      <c r="B52" s="5">
        <v>5</v>
      </c>
      <c r="C52" s="5">
        <v>5</v>
      </c>
      <c r="D52">
        <f t="shared" si="1"/>
        <v>15</v>
      </c>
      <c r="E52">
        <v>3</v>
      </c>
      <c r="F52">
        <v>1</v>
      </c>
      <c r="G52">
        <f t="shared" si="2"/>
        <v>4.8</v>
      </c>
      <c r="H52">
        <v>3</v>
      </c>
      <c r="I52">
        <v>3</v>
      </c>
      <c r="J52">
        <f t="shared" si="3"/>
        <v>7.2</v>
      </c>
      <c r="M52">
        <f t="shared" si="4"/>
        <v>0</v>
      </c>
      <c r="P52">
        <f t="shared" si="5"/>
        <v>0</v>
      </c>
      <c r="Q52">
        <f t="shared" si="6"/>
        <v>27</v>
      </c>
      <c r="R52">
        <f t="shared" si="7"/>
        <v>0.00551786152211232</v>
      </c>
      <c r="S52">
        <v>3</v>
      </c>
      <c r="T52">
        <f t="shared" si="11"/>
        <v>0.00808625336927224</v>
      </c>
      <c r="U52">
        <v>3</v>
      </c>
      <c r="V52">
        <f t="shared" si="8"/>
        <v>0.0076530612244898</v>
      </c>
      <c r="W52">
        <f t="shared" si="9"/>
        <v>0.015739314593762</v>
      </c>
      <c r="X52">
        <f t="shared" si="10"/>
        <v>0.35057825988809</v>
      </c>
    </row>
    <row r="53" spans="1:24">
      <c r="A53" s="1" t="s">
        <v>66</v>
      </c>
      <c r="B53" s="5">
        <v>4</v>
      </c>
      <c r="C53" s="5">
        <v>5</v>
      </c>
      <c r="D53">
        <f t="shared" si="1"/>
        <v>13.5</v>
      </c>
      <c r="E53">
        <v>3</v>
      </c>
      <c r="F53">
        <v>1</v>
      </c>
      <c r="G53">
        <f t="shared" si="2"/>
        <v>4.8</v>
      </c>
      <c r="H53">
        <v>2</v>
      </c>
      <c r="I53">
        <v>2</v>
      </c>
      <c r="J53">
        <f t="shared" si="3"/>
        <v>4.8</v>
      </c>
      <c r="M53">
        <f t="shared" si="4"/>
        <v>0</v>
      </c>
      <c r="P53">
        <f t="shared" si="5"/>
        <v>0</v>
      </c>
      <c r="Q53">
        <f t="shared" si="6"/>
        <v>23.1</v>
      </c>
      <c r="R53">
        <f t="shared" si="7"/>
        <v>0.00472083708002943</v>
      </c>
      <c r="S53">
        <v>2</v>
      </c>
      <c r="T53">
        <f t="shared" si="11"/>
        <v>0.00539083557951483</v>
      </c>
      <c r="U53">
        <v>2</v>
      </c>
      <c r="V53">
        <f t="shared" si="8"/>
        <v>0.00510204081632653</v>
      </c>
      <c r="W53">
        <f t="shared" si="9"/>
        <v>0.0104928763958414</v>
      </c>
      <c r="X53">
        <f t="shared" si="10"/>
        <v>0.449908766856383</v>
      </c>
    </row>
    <row r="54" spans="1:24">
      <c r="A54" s="1" t="s">
        <v>67</v>
      </c>
      <c r="B54" s="5">
        <v>3</v>
      </c>
      <c r="C54" s="5">
        <v>3</v>
      </c>
      <c r="D54">
        <f t="shared" si="1"/>
        <v>9</v>
      </c>
      <c r="E54">
        <v>3</v>
      </c>
      <c r="F54">
        <v>1</v>
      </c>
      <c r="G54">
        <f t="shared" si="2"/>
        <v>4.8</v>
      </c>
      <c r="H54">
        <v>2</v>
      </c>
      <c r="I54">
        <v>2</v>
      </c>
      <c r="J54">
        <f t="shared" si="3"/>
        <v>4.8</v>
      </c>
      <c r="M54">
        <f t="shared" si="4"/>
        <v>0</v>
      </c>
      <c r="P54">
        <f t="shared" si="5"/>
        <v>0</v>
      </c>
      <c r="Q54">
        <f t="shared" si="6"/>
        <v>18.6</v>
      </c>
      <c r="R54">
        <f t="shared" si="7"/>
        <v>0.00380119349301071</v>
      </c>
      <c r="S54">
        <v>2</v>
      </c>
      <c r="T54">
        <f t="shared" si="11"/>
        <v>0.00539083557951483</v>
      </c>
      <c r="U54">
        <v>2</v>
      </c>
      <c r="V54">
        <f t="shared" si="8"/>
        <v>0.00510204081632653</v>
      </c>
      <c r="W54">
        <f t="shared" si="9"/>
        <v>0.0104928763958414</v>
      </c>
      <c r="X54">
        <f t="shared" si="10"/>
        <v>0.36226420188436</v>
      </c>
    </row>
    <row r="55" spans="1:24">
      <c r="A55" s="1" t="s">
        <v>68</v>
      </c>
      <c r="B55" s="5">
        <v>4</v>
      </c>
      <c r="C55" s="5">
        <v>5</v>
      </c>
      <c r="D55">
        <f t="shared" si="1"/>
        <v>13.5</v>
      </c>
      <c r="E55">
        <v>3</v>
      </c>
      <c r="F55">
        <v>1</v>
      </c>
      <c r="G55">
        <f t="shared" si="2"/>
        <v>4.8</v>
      </c>
      <c r="H55">
        <v>1</v>
      </c>
      <c r="I55">
        <v>1</v>
      </c>
      <c r="J55">
        <f t="shared" si="3"/>
        <v>2.4</v>
      </c>
      <c r="M55">
        <f t="shared" si="4"/>
        <v>0</v>
      </c>
      <c r="P55">
        <f t="shared" si="5"/>
        <v>0</v>
      </c>
      <c r="Q55">
        <f t="shared" si="6"/>
        <v>20.7</v>
      </c>
      <c r="R55">
        <f t="shared" si="7"/>
        <v>0.00423036050028611</v>
      </c>
      <c r="S55">
        <v>3</v>
      </c>
      <c r="T55">
        <f t="shared" si="11"/>
        <v>0.00808625336927224</v>
      </c>
      <c r="U55">
        <v>3</v>
      </c>
      <c r="V55">
        <f t="shared" si="8"/>
        <v>0.0076530612244898</v>
      </c>
      <c r="W55">
        <f t="shared" si="9"/>
        <v>0.015739314593762</v>
      </c>
      <c r="X55">
        <f t="shared" si="10"/>
        <v>0.268776665914203</v>
      </c>
    </row>
    <row r="56" spans="1:24">
      <c r="A56" s="1" t="s">
        <v>69</v>
      </c>
      <c r="B56" s="5">
        <v>4</v>
      </c>
      <c r="C56" s="5">
        <v>6</v>
      </c>
      <c r="D56">
        <f t="shared" si="1"/>
        <v>15</v>
      </c>
      <c r="E56">
        <v>3</v>
      </c>
      <c r="F56">
        <v>1</v>
      </c>
      <c r="G56">
        <f t="shared" si="2"/>
        <v>4.8</v>
      </c>
      <c r="H56">
        <v>1</v>
      </c>
      <c r="I56">
        <v>1</v>
      </c>
      <c r="J56">
        <f t="shared" si="3"/>
        <v>2.4</v>
      </c>
      <c r="M56">
        <f t="shared" si="4"/>
        <v>0</v>
      </c>
      <c r="P56">
        <f t="shared" si="5"/>
        <v>0</v>
      </c>
      <c r="Q56">
        <f t="shared" si="6"/>
        <v>22.2</v>
      </c>
      <c r="R56">
        <f t="shared" si="7"/>
        <v>0.00453690836262568</v>
      </c>
      <c r="S56">
        <v>2</v>
      </c>
      <c r="T56">
        <f t="shared" si="11"/>
        <v>0.00539083557951483</v>
      </c>
      <c r="U56">
        <v>2</v>
      </c>
      <c r="V56">
        <f t="shared" si="8"/>
        <v>0.00510204081632653</v>
      </c>
      <c r="W56">
        <f t="shared" si="9"/>
        <v>0.0104928763958414</v>
      </c>
      <c r="X56">
        <f t="shared" si="10"/>
        <v>0.432379853861978</v>
      </c>
    </row>
    <row r="57" spans="1:24">
      <c r="A57" s="1" t="s">
        <v>70</v>
      </c>
      <c r="B57" s="5">
        <v>6</v>
      </c>
      <c r="C57" s="5">
        <v>6</v>
      </c>
      <c r="D57">
        <f t="shared" si="1"/>
        <v>18</v>
      </c>
      <c r="E57">
        <v>3</v>
      </c>
      <c r="F57">
        <v>1</v>
      </c>
      <c r="G57">
        <f t="shared" si="2"/>
        <v>4.8</v>
      </c>
      <c r="H57">
        <v>1</v>
      </c>
      <c r="I57">
        <v>1</v>
      </c>
      <c r="J57">
        <f t="shared" si="3"/>
        <v>2.4</v>
      </c>
      <c r="M57">
        <f t="shared" si="4"/>
        <v>0</v>
      </c>
      <c r="P57">
        <f t="shared" si="5"/>
        <v>0</v>
      </c>
      <c r="Q57">
        <f t="shared" si="6"/>
        <v>25.2</v>
      </c>
      <c r="R57">
        <f t="shared" si="7"/>
        <v>0.00515000408730483</v>
      </c>
      <c r="S57">
        <v>2</v>
      </c>
      <c r="T57">
        <f t="shared" si="11"/>
        <v>0.00539083557951483</v>
      </c>
      <c r="U57">
        <v>2</v>
      </c>
      <c r="V57">
        <f t="shared" si="8"/>
        <v>0.00510204081632653</v>
      </c>
      <c r="W57">
        <f t="shared" si="9"/>
        <v>0.0104928763958414</v>
      </c>
      <c r="X57">
        <f t="shared" si="10"/>
        <v>0.490809563843327</v>
      </c>
    </row>
    <row r="58" spans="1:24">
      <c r="A58" s="1" t="s">
        <v>71</v>
      </c>
      <c r="B58" s="5">
        <v>6</v>
      </c>
      <c r="C58" s="5">
        <v>6</v>
      </c>
      <c r="D58">
        <f t="shared" si="1"/>
        <v>18</v>
      </c>
      <c r="E58">
        <v>3</v>
      </c>
      <c r="F58">
        <v>1</v>
      </c>
      <c r="G58">
        <f t="shared" si="2"/>
        <v>4.8</v>
      </c>
      <c r="H58">
        <v>1</v>
      </c>
      <c r="I58">
        <v>1</v>
      </c>
      <c r="J58">
        <f t="shared" si="3"/>
        <v>2.4</v>
      </c>
      <c r="M58">
        <f t="shared" si="4"/>
        <v>0</v>
      </c>
      <c r="P58">
        <f t="shared" si="5"/>
        <v>0</v>
      </c>
      <c r="Q58">
        <f t="shared" si="6"/>
        <v>25.2</v>
      </c>
      <c r="R58">
        <f t="shared" si="7"/>
        <v>0.00515000408730483</v>
      </c>
      <c r="S58">
        <v>2</v>
      </c>
      <c r="T58">
        <f t="shared" si="11"/>
        <v>0.00539083557951483</v>
      </c>
      <c r="U58">
        <v>2</v>
      </c>
      <c r="V58">
        <f t="shared" si="8"/>
        <v>0.00510204081632653</v>
      </c>
      <c r="W58">
        <f t="shared" si="9"/>
        <v>0.0104928763958414</v>
      </c>
      <c r="X58">
        <f t="shared" si="10"/>
        <v>0.490809563843327</v>
      </c>
    </row>
    <row r="59" spans="1:24">
      <c r="A59" s="1" t="s">
        <v>72</v>
      </c>
      <c r="B59" s="5">
        <v>7</v>
      </c>
      <c r="C59" s="5">
        <v>6</v>
      </c>
      <c r="D59">
        <f t="shared" si="1"/>
        <v>19.5</v>
      </c>
      <c r="E59">
        <v>3</v>
      </c>
      <c r="F59">
        <v>1</v>
      </c>
      <c r="G59">
        <f t="shared" si="2"/>
        <v>4.8</v>
      </c>
      <c r="H59">
        <v>2</v>
      </c>
      <c r="I59">
        <v>2</v>
      </c>
      <c r="J59">
        <f t="shared" si="3"/>
        <v>4.8</v>
      </c>
      <c r="M59">
        <f t="shared" si="4"/>
        <v>0</v>
      </c>
      <c r="P59">
        <f t="shared" si="5"/>
        <v>0</v>
      </c>
      <c r="Q59">
        <f t="shared" si="6"/>
        <v>29.1</v>
      </c>
      <c r="R59">
        <f t="shared" si="7"/>
        <v>0.00594702852938772</v>
      </c>
      <c r="S59">
        <v>2</v>
      </c>
      <c r="T59">
        <f t="shared" si="11"/>
        <v>0.00539083557951483</v>
      </c>
      <c r="U59">
        <v>2</v>
      </c>
      <c r="V59">
        <f t="shared" si="8"/>
        <v>0.00510204081632653</v>
      </c>
      <c r="W59">
        <f t="shared" si="9"/>
        <v>0.0104928763958414</v>
      </c>
      <c r="X59">
        <f t="shared" si="10"/>
        <v>0.566768186819079</v>
      </c>
    </row>
    <row r="60" spans="1:24">
      <c r="A60" s="1" t="s">
        <v>73</v>
      </c>
      <c r="B60" s="5">
        <v>5</v>
      </c>
      <c r="C60" s="5">
        <v>6</v>
      </c>
      <c r="D60">
        <f t="shared" si="1"/>
        <v>16.5</v>
      </c>
      <c r="E60">
        <v>4</v>
      </c>
      <c r="F60">
        <v>2</v>
      </c>
      <c r="G60">
        <f t="shared" si="2"/>
        <v>7.2</v>
      </c>
      <c r="H60">
        <v>3</v>
      </c>
      <c r="I60">
        <v>3</v>
      </c>
      <c r="J60">
        <f t="shared" si="3"/>
        <v>7.2</v>
      </c>
      <c r="M60">
        <f t="shared" si="4"/>
        <v>0</v>
      </c>
      <c r="P60">
        <f t="shared" si="5"/>
        <v>0</v>
      </c>
      <c r="Q60">
        <f t="shared" si="6"/>
        <v>30.9</v>
      </c>
      <c r="R60">
        <f t="shared" si="7"/>
        <v>0.00631488596419521</v>
      </c>
      <c r="S60">
        <v>4</v>
      </c>
      <c r="T60">
        <f t="shared" si="11"/>
        <v>0.0107816711590297</v>
      </c>
      <c r="U60">
        <v>4</v>
      </c>
      <c r="V60">
        <f t="shared" si="8"/>
        <v>0.0102040816326531</v>
      </c>
      <c r="W60">
        <f t="shared" si="9"/>
        <v>0.0209857527916827</v>
      </c>
      <c r="X60">
        <f t="shared" si="10"/>
        <v>0.300913006403944</v>
      </c>
    </row>
    <row r="61" spans="1:24">
      <c r="A61" s="1" t="s">
        <v>74</v>
      </c>
      <c r="B61" s="5">
        <v>5</v>
      </c>
      <c r="C61" s="5">
        <v>5</v>
      </c>
      <c r="D61">
        <f t="shared" si="1"/>
        <v>15</v>
      </c>
      <c r="E61">
        <v>3</v>
      </c>
      <c r="F61">
        <v>1</v>
      </c>
      <c r="G61">
        <f t="shared" si="2"/>
        <v>4.8</v>
      </c>
      <c r="H61">
        <v>3</v>
      </c>
      <c r="I61">
        <v>3</v>
      </c>
      <c r="J61">
        <f t="shared" si="3"/>
        <v>7.2</v>
      </c>
      <c r="M61">
        <f t="shared" si="4"/>
        <v>0</v>
      </c>
      <c r="P61">
        <f t="shared" si="5"/>
        <v>0</v>
      </c>
      <c r="Q61">
        <f t="shared" si="6"/>
        <v>27</v>
      </c>
      <c r="R61">
        <f t="shared" si="7"/>
        <v>0.00551786152211232</v>
      </c>
      <c r="S61">
        <v>3</v>
      </c>
      <c r="T61">
        <f t="shared" si="11"/>
        <v>0.00808625336927224</v>
      </c>
      <c r="U61">
        <v>3</v>
      </c>
      <c r="V61">
        <f t="shared" si="8"/>
        <v>0.0076530612244898</v>
      </c>
      <c r="W61">
        <f t="shared" si="9"/>
        <v>0.015739314593762</v>
      </c>
      <c r="X61">
        <f t="shared" si="10"/>
        <v>0.35057825988809</v>
      </c>
    </row>
    <row r="62" spans="1:24">
      <c r="A62" s="1" t="s">
        <v>75</v>
      </c>
      <c r="B62" s="5">
        <v>7</v>
      </c>
      <c r="C62" s="5">
        <v>7</v>
      </c>
      <c r="D62">
        <f t="shared" si="1"/>
        <v>21</v>
      </c>
      <c r="E62">
        <v>2</v>
      </c>
      <c r="F62">
        <v>1</v>
      </c>
      <c r="G62">
        <f t="shared" si="2"/>
        <v>3.6</v>
      </c>
      <c r="H62">
        <v>4</v>
      </c>
      <c r="I62">
        <v>4</v>
      </c>
      <c r="J62">
        <f t="shared" si="3"/>
        <v>9.6</v>
      </c>
      <c r="M62">
        <f t="shared" si="4"/>
        <v>0</v>
      </c>
      <c r="P62">
        <f t="shared" si="5"/>
        <v>0</v>
      </c>
      <c r="Q62">
        <f t="shared" si="6"/>
        <v>34.2</v>
      </c>
      <c r="R62">
        <f t="shared" si="7"/>
        <v>0.00698929126134227</v>
      </c>
      <c r="S62">
        <v>3</v>
      </c>
      <c r="T62">
        <f t="shared" si="11"/>
        <v>0.00808625336927224</v>
      </c>
      <c r="U62">
        <v>3</v>
      </c>
      <c r="V62">
        <f t="shared" si="8"/>
        <v>0.0076530612244898</v>
      </c>
      <c r="W62">
        <f t="shared" si="9"/>
        <v>0.015739314593762</v>
      </c>
      <c r="X62">
        <f t="shared" si="10"/>
        <v>0.444065795858248</v>
      </c>
    </row>
    <row r="63" spans="1:24">
      <c r="A63" s="1" t="s">
        <v>76</v>
      </c>
      <c r="B63" s="5">
        <v>6</v>
      </c>
      <c r="C63" s="5">
        <v>7</v>
      </c>
      <c r="D63">
        <f t="shared" si="1"/>
        <v>19.5</v>
      </c>
      <c r="E63">
        <v>2</v>
      </c>
      <c r="F63">
        <v>1</v>
      </c>
      <c r="G63">
        <f t="shared" si="2"/>
        <v>3.6</v>
      </c>
      <c r="H63">
        <v>2</v>
      </c>
      <c r="I63">
        <v>2</v>
      </c>
      <c r="J63">
        <f t="shared" si="3"/>
        <v>4.8</v>
      </c>
      <c r="M63">
        <f t="shared" si="4"/>
        <v>0</v>
      </c>
      <c r="P63">
        <f t="shared" si="5"/>
        <v>0</v>
      </c>
      <c r="Q63">
        <f t="shared" si="6"/>
        <v>27.9</v>
      </c>
      <c r="R63">
        <f t="shared" si="7"/>
        <v>0.00570179023951606</v>
      </c>
      <c r="S63">
        <v>3</v>
      </c>
      <c r="T63">
        <f t="shared" si="11"/>
        <v>0.00808625336927224</v>
      </c>
      <c r="U63">
        <v>3</v>
      </c>
      <c r="V63">
        <f t="shared" si="8"/>
        <v>0.0076530612244898</v>
      </c>
      <c r="W63">
        <f t="shared" si="9"/>
        <v>0.015739314593762</v>
      </c>
      <c r="X63">
        <f t="shared" si="10"/>
        <v>0.36226420188436</v>
      </c>
    </row>
    <row r="64" spans="1:24">
      <c r="A64" s="2" t="s">
        <v>77</v>
      </c>
      <c r="D64">
        <f t="shared" si="1"/>
        <v>0</v>
      </c>
      <c r="G64">
        <f t="shared" si="2"/>
        <v>0</v>
      </c>
      <c r="J64">
        <f t="shared" si="3"/>
        <v>0</v>
      </c>
      <c r="M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T64">
        <f t="shared" si="11"/>
        <v>0</v>
      </c>
      <c r="V64">
        <f t="shared" si="8"/>
        <v>0</v>
      </c>
      <c r="W64">
        <f t="shared" si="9"/>
        <v>0</v>
      </c>
      <c r="X64" t="e">
        <f t="shared" si="10"/>
        <v>#DIV/0!</v>
      </c>
    </row>
    <row r="65" spans="1:24">
      <c r="A65" s="1" t="s">
        <v>78</v>
      </c>
      <c r="B65" s="5">
        <v>8</v>
      </c>
      <c r="C65" s="5">
        <v>8</v>
      </c>
      <c r="D65">
        <f t="shared" si="1"/>
        <v>24</v>
      </c>
      <c r="E65">
        <v>2</v>
      </c>
      <c r="F65">
        <v>1</v>
      </c>
      <c r="G65">
        <f t="shared" si="2"/>
        <v>3.6</v>
      </c>
      <c r="H65">
        <v>9</v>
      </c>
      <c r="I65">
        <v>9</v>
      </c>
      <c r="J65">
        <f t="shared" si="3"/>
        <v>21.6</v>
      </c>
      <c r="M65">
        <f t="shared" si="4"/>
        <v>0</v>
      </c>
      <c r="P65">
        <f t="shared" si="5"/>
        <v>0</v>
      </c>
      <c r="Q65">
        <f t="shared" si="6"/>
        <v>49.2</v>
      </c>
      <c r="R65">
        <f t="shared" si="7"/>
        <v>0.010054769884738</v>
      </c>
      <c r="S65">
        <v>3</v>
      </c>
      <c r="T65">
        <f t="shared" si="11"/>
        <v>0.00808625336927224</v>
      </c>
      <c r="U65">
        <v>3</v>
      </c>
      <c r="V65">
        <f t="shared" si="8"/>
        <v>0.0076530612244898</v>
      </c>
      <c r="W65">
        <f t="shared" si="9"/>
        <v>0.015739314593762</v>
      </c>
      <c r="X65">
        <f t="shared" si="10"/>
        <v>0.638831495796076</v>
      </c>
    </row>
    <row r="66" spans="1:24">
      <c r="A66" s="1" t="s">
        <v>79</v>
      </c>
      <c r="B66" s="5">
        <v>8</v>
      </c>
      <c r="C66" s="5">
        <v>8</v>
      </c>
      <c r="D66">
        <f t="shared" si="1"/>
        <v>24</v>
      </c>
      <c r="E66">
        <v>4</v>
      </c>
      <c r="F66">
        <v>3</v>
      </c>
      <c r="G66">
        <f t="shared" si="2"/>
        <v>8.4</v>
      </c>
      <c r="H66">
        <v>9</v>
      </c>
      <c r="I66">
        <v>9</v>
      </c>
      <c r="J66">
        <f t="shared" si="3"/>
        <v>21.6</v>
      </c>
      <c r="M66">
        <f t="shared" si="4"/>
        <v>0</v>
      </c>
      <c r="P66">
        <f t="shared" si="5"/>
        <v>0</v>
      </c>
      <c r="Q66">
        <f t="shared" si="6"/>
        <v>54</v>
      </c>
      <c r="R66">
        <f t="shared" si="7"/>
        <v>0.0110357230442246</v>
      </c>
      <c r="S66">
        <v>3</v>
      </c>
      <c r="T66">
        <f t="shared" si="11"/>
        <v>0.00808625336927224</v>
      </c>
      <c r="U66">
        <v>3</v>
      </c>
      <c r="V66">
        <f t="shared" si="8"/>
        <v>0.0076530612244898</v>
      </c>
      <c r="W66">
        <f t="shared" si="9"/>
        <v>0.015739314593762</v>
      </c>
      <c r="X66">
        <f t="shared" si="10"/>
        <v>0.701156519776181</v>
      </c>
    </row>
    <row r="67" spans="1:24">
      <c r="A67" s="1" t="s">
        <v>80</v>
      </c>
      <c r="B67" s="5">
        <v>6</v>
      </c>
      <c r="C67" s="5">
        <v>8</v>
      </c>
      <c r="D67">
        <f t="shared" si="1"/>
        <v>21</v>
      </c>
      <c r="E67">
        <v>4</v>
      </c>
      <c r="F67">
        <v>3</v>
      </c>
      <c r="G67">
        <f t="shared" si="2"/>
        <v>8.4</v>
      </c>
      <c r="H67">
        <v>8</v>
      </c>
      <c r="I67">
        <v>8</v>
      </c>
      <c r="J67">
        <f t="shared" si="3"/>
        <v>19.2</v>
      </c>
      <c r="M67">
        <f t="shared" si="4"/>
        <v>0</v>
      </c>
      <c r="P67">
        <f t="shared" si="5"/>
        <v>0</v>
      </c>
      <c r="Q67">
        <f t="shared" si="6"/>
        <v>48.6</v>
      </c>
      <c r="R67">
        <f t="shared" si="7"/>
        <v>0.00993215073980217</v>
      </c>
      <c r="S67">
        <v>3</v>
      </c>
      <c r="T67">
        <f t="shared" si="11"/>
        <v>0.00808625336927224</v>
      </c>
      <c r="U67">
        <v>3</v>
      </c>
      <c r="V67">
        <f t="shared" si="8"/>
        <v>0.0076530612244898</v>
      </c>
      <c r="W67">
        <f t="shared" si="9"/>
        <v>0.015739314593762</v>
      </c>
      <c r="X67">
        <f t="shared" si="10"/>
        <v>0.631040867798562</v>
      </c>
    </row>
    <row r="68" spans="1:24">
      <c r="A68" s="1" t="s">
        <v>81</v>
      </c>
      <c r="B68" s="5">
        <v>6</v>
      </c>
      <c r="C68" s="5">
        <v>7</v>
      </c>
      <c r="D68">
        <f t="shared" si="1"/>
        <v>19.5</v>
      </c>
      <c r="E68">
        <v>1</v>
      </c>
      <c r="F68">
        <v>1</v>
      </c>
      <c r="G68">
        <f t="shared" si="2"/>
        <v>2.4</v>
      </c>
      <c r="H68">
        <v>5</v>
      </c>
      <c r="I68">
        <v>5</v>
      </c>
      <c r="J68">
        <f t="shared" si="3"/>
        <v>12</v>
      </c>
      <c r="M68">
        <f t="shared" si="4"/>
        <v>0</v>
      </c>
      <c r="P68">
        <f t="shared" si="5"/>
        <v>0</v>
      </c>
      <c r="Q68">
        <f t="shared" si="6"/>
        <v>33.9</v>
      </c>
      <c r="R68">
        <f t="shared" si="7"/>
        <v>0.00692798168887436</v>
      </c>
      <c r="S68">
        <v>5</v>
      </c>
      <c r="T68">
        <f t="shared" ref="T68:T99" si="12">S68/371</f>
        <v>0.0134770889487871</v>
      </c>
      <c r="U68">
        <v>5</v>
      </c>
      <c r="V68">
        <f t="shared" si="8"/>
        <v>0.0127551020408163</v>
      </c>
      <c r="W68">
        <f t="shared" si="9"/>
        <v>0.0262321909896034</v>
      </c>
      <c r="X68">
        <f t="shared" si="10"/>
        <v>0.264102289115695</v>
      </c>
    </row>
    <row r="69" spans="1:24">
      <c r="A69" s="1" t="s">
        <v>82</v>
      </c>
      <c r="B69" s="5">
        <v>8</v>
      </c>
      <c r="C69" s="5">
        <v>8</v>
      </c>
      <c r="D69">
        <f t="shared" ref="D69:D132" si="13">SUM(B69:C69)*1.5</f>
        <v>24</v>
      </c>
      <c r="E69">
        <v>1</v>
      </c>
      <c r="F69">
        <v>1</v>
      </c>
      <c r="G69">
        <f t="shared" ref="G69:G132" si="14">SUM(E69:F69)*1.2</f>
        <v>2.4</v>
      </c>
      <c r="H69">
        <v>7</v>
      </c>
      <c r="I69">
        <v>7</v>
      </c>
      <c r="J69">
        <f t="shared" ref="J69:J132" si="15">SUM(H69:I69)*1.2</f>
        <v>16.8</v>
      </c>
      <c r="M69">
        <f t="shared" ref="M69:M132" si="16">SUM(K69:L69)</f>
        <v>0</v>
      </c>
      <c r="P69">
        <f t="shared" ref="P69:P132" si="17">SUM(N69:O69)</f>
        <v>0</v>
      </c>
      <c r="Q69">
        <f t="shared" ref="Q69:Q132" si="18">SUM(D69,G69,J69,M69,P69)</f>
        <v>43.2</v>
      </c>
      <c r="R69">
        <f t="shared" ref="R69:R132" si="19">Q69/4893.2</f>
        <v>0.00882857843537971</v>
      </c>
      <c r="S69">
        <v>4</v>
      </c>
      <c r="T69">
        <f t="shared" si="12"/>
        <v>0.0107816711590297</v>
      </c>
      <c r="U69">
        <v>4</v>
      </c>
      <c r="V69">
        <f t="shared" ref="V69:V132" si="20">U69/392</f>
        <v>0.0102040816326531</v>
      </c>
      <c r="W69">
        <f t="shared" ref="W69:W132" si="21">SUM(T69,V69)</f>
        <v>0.0209857527916827</v>
      </c>
      <c r="X69">
        <f t="shared" ref="X69:X132" si="22">R69/W69</f>
        <v>0.420693911865708</v>
      </c>
    </row>
    <row r="70" spans="1:24">
      <c r="A70" s="1" t="s">
        <v>83</v>
      </c>
      <c r="B70" s="5">
        <v>7</v>
      </c>
      <c r="C70" s="5">
        <v>7</v>
      </c>
      <c r="D70">
        <f t="shared" si="13"/>
        <v>21</v>
      </c>
      <c r="E70">
        <v>3</v>
      </c>
      <c r="F70">
        <v>2</v>
      </c>
      <c r="G70">
        <f t="shared" si="14"/>
        <v>6</v>
      </c>
      <c r="H70">
        <v>7</v>
      </c>
      <c r="I70">
        <v>7</v>
      </c>
      <c r="J70">
        <f t="shared" si="15"/>
        <v>16.8</v>
      </c>
      <c r="M70">
        <f t="shared" si="16"/>
        <v>0</v>
      </c>
      <c r="P70">
        <f t="shared" si="17"/>
        <v>0</v>
      </c>
      <c r="Q70">
        <f t="shared" si="18"/>
        <v>43.8</v>
      </c>
      <c r="R70">
        <f t="shared" si="19"/>
        <v>0.00895119758031554</v>
      </c>
      <c r="S70">
        <v>3</v>
      </c>
      <c r="T70">
        <f t="shared" si="12"/>
        <v>0.00808625336927224</v>
      </c>
      <c r="U70">
        <v>3</v>
      </c>
      <c r="V70">
        <f t="shared" si="20"/>
        <v>0.0076530612244898</v>
      </c>
      <c r="W70">
        <f t="shared" si="21"/>
        <v>0.015739314593762</v>
      </c>
      <c r="X70">
        <f t="shared" si="22"/>
        <v>0.568715843818458</v>
      </c>
    </row>
    <row r="71" spans="1:24">
      <c r="A71" s="1" t="s">
        <v>84</v>
      </c>
      <c r="B71" s="5">
        <v>6</v>
      </c>
      <c r="C71" s="5">
        <v>5</v>
      </c>
      <c r="D71">
        <f t="shared" si="13"/>
        <v>16.5</v>
      </c>
      <c r="E71">
        <v>1</v>
      </c>
      <c r="F71">
        <v>1</v>
      </c>
      <c r="G71">
        <f t="shared" si="14"/>
        <v>2.4</v>
      </c>
      <c r="H71">
        <v>5</v>
      </c>
      <c r="I71">
        <v>5</v>
      </c>
      <c r="J71">
        <f t="shared" si="15"/>
        <v>12</v>
      </c>
      <c r="M71">
        <f t="shared" si="16"/>
        <v>0</v>
      </c>
      <c r="P71">
        <f t="shared" si="17"/>
        <v>0</v>
      </c>
      <c r="Q71">
        <f t="shared" si="18"/>
        <v>30.9</v>
      </c>
      <c r="R71">
        <f t="shared" si="19"/>
        <v>0.00631488596419521</v>
      </c>
      <c r="S71">
        <v>2</v>
      </c>
      <c r="T71">
        <f t="shared" si="12"/>
        <v>0.00539083557951483</v>
      </c>
      <c r="U71">
        <v>2</v>
      </c>
      <c r="V71">
        <f t="shared" si="20"/>
        <v>0.00510204081632653</v>
      </c>
      <c r="W71">
        <f t="shared" si="21"/>
        <v>0.0104928763958414</v>
      </c>
      <c r="X71">
        <f t="shared" si="22"/>
        <v>0.601826012807888</v>
      </c>
    </row>
    <row r="72" spans="1:24">
      <c r="A72" s="2" t="s">
        <v>85</v>
      </c>
      <c r="D72">
        <f t="shared" si="13"/>
        <v>0</v>
      </c>
      <c r="G72">
        <f t="shared" si="14"/>
        <v>0</v>
      </c>
      <c r="J72">
        <f t="shared" si="15"/>
        <v>0</v>
      </c>
      <c r="M72">
        <f t="shared" si="16"/>
        <v>0</v>
      </c>
      <c r="P72">
        <f t="shared" si="17"/>
        <v>0</v>
      </c>
      <c r="Q72">
        <f t="shared" si="18"/>
        <v>0</v>
      </c>
      <c r="R72">
        <f t="shared" si="19"/>
        <v>0</v>
      </c>
      <c r="T72">
        <f t="shared" si="12"/>
        <v>0</v>
      </c>
      <c r="V72">
        <f t="shared" si="20"/>
        <v>0</v>
      </c>
      <c r="W72">
        <f t="shared" si="21"/>
        <v>0</v>
      </c>
      <c r="X72" t="e">
        <f t="shared" si="22"/>
        <v>#DIV/0!</v>
      </c>
    </row>
    <row r="73" spans="1:24">
      <c r="A73" s="1" t="s">
        <v>86</v>
      </c>
      <c r="B73" s="5">
        <v>6</v>
      </c>
      <c r="C73" s="5">
        <v>6</v>
      </c>
      <c r="D73">
        <f t="shared" si="13"/>
        <v>18</v>
      </c>
      <c r="E73">
        <v>2</v>
      </c>
      <c r="F73">
        <v>1</v>
      </c>
      <c r="G73">
        <f t="shared" si="14"/>
        <v>3.6</v>
      </c>
      <c r="H73">
        <v>3</v>
      </c>
      <c r="I73">
        <v>3</v>
      </c>
      <c r="J73">
        <f t="shared" si="15"/>
        <v>7.2</v>
      </c>
      <c r="M73">
        <f t="shared" si="16"/>
        <v>0</v>
      </c>
      <c r="P73">
        <f t="shared" si="17"/>
        <v>0</v>
      </c>
      <c r="Q73">
        <f t="shared" si="18"/>
        <v>28.8</v>
      </c>
      <c r="R73">
        <f t="shared" si="19"/>
        <v>0.00588571895691981</v>
      </c>
      <c r="S73">
        <v>2</v>
      </c>
      <c r="T73">
        <f t="shared" si="12"/>
        <v>0.00539083557951483</v>
      </c>
      <c r="U73">
        <v>2</v>
      </c>
      <c r="V73">
        <f t="shared" si="20"/>
        <v>0.00510204081632653</v>
      </c>
      <c r="W73">
        <f t="shared" si="21"/>
        <v>0.0104928763958414</v>
      </c>
      <c r="X73">
        <f t="shared" si="22"/>
        <v>0.560925215820945</v>
      </c>
    </row>
    <row r="74" spans="1:24">
      <c r="A74" s="1" t="s">
        <v>87</v>
      </c>
      <c r="B74" s="5">
        <v>6</v>
      </c>
      <c r="C74" s="5">
        <v>6</v>
      </c>
      <c r="D74">
        <f t="shared" si="13"/>
        <v>18</v>
      </c>
      <c r="E74">
        <v>2</v>
      </c>
      <c r="F74">
        <v>1</v>
      </c>
      <c r="G74">
        <f t="shared" si="14"/>
        <v>3.6</v>
      </c>
      <c r="H74">
        <v>2</v>
      </c>
      <c r="I74">
        <v>2</v>
      </c>
      <c r="J74">
        <f t="shared" si="15"/>
        <v>4.8</v>
      </c>
      <c r="M74">
        <f t="shared" si="16"/>
        <v>0</v>
      </c>
      <c r="P74">
        <f t="shared" si="17"/>
        <v>0</v>
      </c>
      <c r="Q74">
        <f t="shared" si="18"/>
        <v>26.4</v>
      </c>
      <c r="R74">
        <f t="shared" si="19"/>
        <v>0.00539524237717649</v>
      </c>
      <c r="S74">
        <v>2</v>
      </c>
      <c r="T74">
        <f t="shared" si="12"/>
        <v>0.00539083557951483</v>
      </c>
      <c r="U74">
        <v>2</v>
      </c>
      <c r="V74">
        <f t="shared" si="20"/>
        <v>0.00510204081632653</v>
      </c>
      <c r="W74">
        <f t="shared" si="21"/>
        <v>0.0104928763958414</v>
      </c>
      <c r="X74">
        <f t="shared" si="22"/>
        <v>0.514181447835866</v>
      </c>
    </row>
    <row r="75" spans="1:24">
      <c r="A75" s="1" t="s">
        <v>88</v>
      </c>
      <c r="B75" s="5">
        <v>7</v>
      </c>
      <c r="C75" s="5">
        <v>8</v>
      </c>
      <c r="D75">
        <f t="shared" si="13"/>
        <v>22.5</v>
      </c>
      <c r="E75">
        <v>3</v>
      </c>
      <c r="F75">
        <v>1</v>
      </c>
      <c r="G75">
        <f t="shared" si="14"/>
        <v>4.8</v>
      </c>
      <c r="H75">
        <v>5</v>
      </c>
      <c r="I75">
        <v>5</v>
      </c>
      <c r="J75">
        <f t="shared" si="15"/>
        <v>12</v>
      </c>
      <c r="M75">
        <f t="shared" si="16"/>
        <v>0</v>
      </c>
      <c r="P75">
        <f t="shared" si="17"/>
        <v>0</v>
      </c>
      <c r="Q75">
        <f t="shared" si="18"/>
        <v>39.3</v>
      </c>
      <c r="R75">
        <f t="shared" si="19"/>
        <v>0.00803155399329682</v>
      </c>
      <c r="S75">
        <v>2</v>
      </c>
      <c r="T75">
        <f t="shared" si="12"/>
        <v>0.00539083557951483</v>
      </c>
      <c r="U75">
        <v>2</v>
      </c>
      <c r="V75">
        <f t="shared" si="20"/>
        <v>0.00510204081632653</v>
      </c>
      <c r="W75">
        <f t="shared" si="21"/>
        <v>0.0104928763958414</v>
      </c>
      <c r="X75">
        <f t="shared" si="22"/>
        <v>0.765429200755664</v>
      </c>
    </row>
    <row r="76" spans="1:24">
      <c r="A76" s="1" t="s">
        <v>89</v>
      </c>
      <c r="B76" s="5">
        <v>7</v>
      </c>
      <c r="C76" s="5">
        <v>8</v>
      </c>
      <c r="D76">
        <f t="shared" si="13"/>
        <v>22.5</v>
      </c>
      <c r="E76">
        <v>6</v>
      </c>
      <c r="F76">
        <v>6</v>
      </c>
      <c r="G76">
        <f t="shared" si="14"/>
        <v>14.4</v>
      </c>
      <c r="H76">
        <v>6</v>
      </c>
      <c r="I76">
        <v>6</v>
      </c>
      <c r="J76">
        <f t="shared" si="15"/>
        <v>14.4</v>
      </c>
      <c r="M76">
        <f t="shared" si="16"/>
        <v>0</v>
      </c>
      <c r="P76">
        <f t="shared" si="17"/>
        <v>0</v>
      </c>
      <c r="Q76">
        <f t="shared" si="18"/>
        <v>51.3</v>
      </c>
      <c r="R76">
        <f t="shared" si="19"/>
        <v>0.0104839368920134</v>
      </c>
      <c r="S76">
        <v>2</v>
      </c>
      <c r="T76">
        <f t="shared" si="12"/>
        <v>0.00539083557951483</v>
      </c>
      <c r="U76">
        <v>2</v>
      </c>
      <c r="V76">
        <f t="shared" si="20"/>
        <v>0.00510204081632653</v>
      </c>
      <c r="W76">
        <f t="shared" si="21"/>
        <v>0.0104928763958414</v>
      </c>
      <c r="X76">
        <f t="shared" si="22"/>
        <v>0.999148040681058</v>
      </c>
    </row>
    <row r="77" spans="1:24">
      <c r="A77" s="1" t="s">
        <v>90</v>
      </c>
      <c r="B77" s="5">
        <v>7</v>
      </c>
      <c r="C77" s="5">
        <v>8</v>
      </c>
      <c r="D77">
        <f t="shared" si="13"/>
        <v>22.5</v>
      </c>
      <c r="E77">
        <v>6</v>
      </c>
      <c r="F77">
        <v>6</v>
      </c>
      <c r="G77">
        <f t="shared" si="14"/>
        <v>14.4</v>
      </c>
      <c r="H77">
        <v>3</v>
      </c>
      <c r="I77">
        <v>3</v>
      </c>
      <c r="J77">
        <f t="shared" si="15"/>
        <v>7.2</v>
      </c>
      <c r="M77">
        <f t="shared" si="16"/>
        <v>0</v>
      </c>
      <c r="P77">
        <f t="shared" si="17"/>
        <v>0</v>
      </c>
      <c r="Q77">
        <f t="shared" si="18"/>
        <v>44.1</v>
      </c>
      <c r="R77">
        <f t="shared" si="19"/>
        <v>0.00901250715278345</v>
      </c>
      <c r="S77">
        <v>2</v>
      </c>
      <c r="T77">
        <f t="shared" si="12"/>
        <v>0.00539083557951483</v>
      </c>
      <c r="U77">
        <v>2</v>
      </c>
      <c r="V77">
        <f t="shared" si="20"/>
        <v>0.00510204081632653</v>
      </c>
      <c r="W77">
        <f t="shared" si="21"/>
        <v>0.0104928763958414</v>
      </c>
      <c r="X77">
        <f t="shared" si="22"/>
        <v>0.858916736725821</v>
      </c>
    </row>
    <row r="78" spans="1:24">
      <c r="A78" s="1" t="s">
        <v>91</v>
      </c>
      <c r="B78" s="5">
        <v>8</v>
      </c>
      <c r="C78" s="5">
        <v>8</v>
      </c>
      <c r="D78">
        <f t="shared" si="13"/>
        <v>24</v>
      </c>
      <c r="E78">
        <v>5</v>
      </c>
      <c r="F78">
        <v>3</v>
      </c>
      <c r="G78">
        <f t="shared" si="14"/>
        <v>9.6</v>
      </c>
      <c r="H78">
        <v>2</v>
      </c>
      <c r="I78">
        <v>2</v>
      </c>
      <c r="J78">
        <f t="shared" si="15"/>
        <v>4.8</v>
      </c>
      <c r="M78">
        <f t="shared" si="16"/>
        <v>0</v>
      </c>
      <c r="P78">
        <f t="shared" si="17"/>
        <v>0</v>
      </c>
      <c r="Q78">
        <f t="shared" si="18"/>
        <v>38.4</v>
      </c>
      <c r="R78">
        <f t="shared" si="19"/>
        <v>0.00784762527589308</v>
      </c>
      <c r="S78">
        <v>2</v>
      </c>
      <c r="T78">
        <f t="shared" si="12"/>
        <v>0.00539083557951483</v>
      </c>
      <c r="U78">
        <v>2</v>
      </c>
      <c r="V78">
        <f t="shared" si="20"/>
        <v>0.00510204081632653</v>
      </c>
      <c r="W78">
        <f t="shared" si="21"/>
        <v>0.0104928763958414</v>
      </c>
      <c r="X78">
        <f t="shared" si="22"/>
        <v>0.747900287761259</v>
      </c>
    </row>
    <row r="79" spans="1:24">
      <c r="A79" s="1" t="s">
        <v>92</v>
      </c>
      <c r="B79" s="5">
        <v>6</v>
      </c>
      <c r="C79" s="5">
        <v>7</v>
      </c>
      <c r="D79">
        <f t="shared" si="13"/>
        <v>19.5</v>
      </c>
      <c r="E79">
        <v>3</v>
      </c>
      <c r="F79">
        <v>1</v>
      </c>
      <c r="G79">
        <f t="shared" si="14"/>
        <v>4.8</v>
      </c>
      <c r="H79">
        <v>8</v>
      </c>
      <c r="I79">
        <v>8</v>
      </c>
      <c r="J79">
        <f t="shared" si="15"/>
        <v>19.2</v>
      </c>
      <c r="M79">
        <f t="shared" si="16"/>
        <v>0</v>
      </c>
      <c r="P79">
        <f t="shared" si="17"/>
        <v>0</v>
      </c>
      <c r="Q79">
        <f t="shared" si="18"/>
        <v>43.5</v>
      </c>
      <c r="R79">
        <f t="shared" si="19"/>
        <v>0.00888988800784763</v>
      </c>
      <c r="S79">
        <v>3</v>
      </c>
      <c r="T79">
        <f t="shared" si="12"/>
        <v>0.00808625336927224</v>
      </c>
      <c r="U79">
        <v>4</v>
      </c>
      <c r="V79">
        <f t="shared" si="20"/>
        <v>0.0102040816326531</v>
      </c>
      <c r="W79">
        <f t="shared" si="21"/>
        <v>0.0182903350019253</v>
      </c>
      <c r="X79">
        <f t="shared" si="22"/>
        <v>0.486042929608006</v>
      </c>
    </row>
    <row r="80" spans="1:24">
      <c r="A80" s="1" t="s">
        <v>93</v>
      </c>
      <c r="B80" s="5">
        <v>7</v>
      </c>
      <c r="C80" s="5">
        <v>7</v>
      </c>
      <c r="D80">
        <f t="shared" si="13"/>
        <v>21</v>
      </c>
      <c r="E80">
        <v>3</v>
      </c>
      <c r="F80">
        <v>1</v>
      </c>
      <c r="G80">
        <f t="shared" si="14"/>
        <v>4.8</v>
      </c>
      <c r="H80">
        <v>8</v>
      </c>
      <c r="I80">
        <v>8</v>
      </c>
      <c r="J80">
        <f t="shared" si="15"/>
        <v>19.2</v>
      </c>
      <c r="M80">
        <f t="shared" si="16"/>
        <v>0</v>
      </c>
      <c r="P80">
        <f t="shared" si="17"/>
        <v>0</v>
      </c>
      <c r="Q80">
        <f t="shared" si="18"/>
        <v>45</v>
      </c>
      <c r="R80">
        <f t="shared" si="19"/>
        <v>0.0091964358701872</v>
      </c>
      <c r="S80">
        <v>3</v>
      </c>
      <c r="T80">
        <f t="shared" si="12"/>
        <v>0.00808625336927224</v>
      </c>
      <c r="U80">
        <v>3</v>
      </c>
      <c r="V80">
        <f t="shared" si="20"/>
        <v>0.0076530612244898</v>
      </c>
      <c r="W80">
        <f t="shared" si="21"/>
        <v>0.015739314593762</v>
      </c>
      <c r="X80">
        <f t="shared" si="22"/>
        <v>0.584297099813484</v>
      </c>
    </row>
    <row r="81" spans="1:24">
      <c r="A81" s="2" t="s">
        <v>94</v>
      </c>
      <c r="D81">
        <f t="shared" si="13"/>
        <v>0</v>
      </c>
      <c r="G81">
        <f t="shared" si="14"/>
        <v>0</v>
      </c>
      <c r="J81">
        <f t="shared" si="15"/>
        <v>0</v>
      </c>
      <c r="M81">
        <f t="shared" si="16"/>
        <v>0</v>
      </c>
      <c r="P81">
        <f t="shared" si="17"/>
        <v>0</v>
      </c>
      <c r="Q81">
        <f t="shared" si="18"/>
        <v>0</v>
      </c>
      <c r="R81">
        <f t="shared" si="19"/>
        <v>0</v>
      </c>
      <c r="T81">
        <f t="shared" si="12"/>
        <v>0</v>
      </c>
      <c r="V81">
        <f t="shared" si="20"/>
        <v>0</v>
      </c>
      <c r="W81">
        <f t="shared" si="21"/>
        <v>0</v>
      </c>
      <c r="X81" t="e">
        <f t="shared" si="22"/>
        <v>#DIV/0!</v>
      </c>
    </row>
    <row r="82" spans="1:24">
      <c r="A82" s="1" t="s">
        <v>95</v>
      </c>
      <c r="B82" s="5">
        <v>8</v>
      </c>
      <c r="C82" s="5">
        <v>8</v>
      </c>
      <c r="D82">
        <f t="shared" si="13"/>
        <v>24</v>
      </c>
      <c r="E82">
        <v>5</v>
      </c>
      <c r="F82">
        <v>4</v>
      </c>
      <c r="G82">
        <f t="shared" si="14"/>
        <v>10.8</v>
      </c>
      <c r="H82">
        <v>5</v>
      </c>
      <c r="I82">
        <v>5</v>
      </c>
      <c r="J82">
        <f t="shared" si="15"/>
        <v>12</v>
      </c>
      <c r="M82">
        <f t="shared" si="16"/>
        <v>0</v>
      </c>
      <c r="P82">
        <f t="shared" si="17"/>
        <v>0</v>
      </c>
      <c r="Q82">
        <f t="shared" si="18"/>
        <v>46.8</v>
      </c>
      <c r="R82">
        <f t="shared" si="19"/>
        <v>0.00956429330499469</v>
      </c>
      <c r="S82">
        <v>3</v>
      </c>
      <c r="T82">
        <f t="shared" si="12"/>
        <v>0.00808625336927224</v>
      </c>
      <c r="U82">
        <v>3</v>
      </c>
      <c r="V82">
        <f t="shared" si="20"/>
        <v>0.0076530612244898</v>
      </c>
      <c r="W82">
        <f t="shared" si="21"/>
        <v>0.015739314593762</v>
      </c>
      <c r="X82">
        <f t="shared" si="22"/>
        <v>0.607668983806023</v>
      </c>
    </row>
    <row r="83" spans="1:24">
      <c r="A83" s="1" t="s">
        <v>96</v>
      </c>
      <c r="B83" s="5">
        <v>7</v>
      </c>
      <c r="C83" s="5">
        <v>8</v>
      </c>
      <c r="D83">
        <f t="shared" si="13"/>
        <v>22.5</v>
      </c>
      <c r="E83">
        <v>5</v>
      </c>
      <c r="F83">
        <v>4</v>
      </c>
      <c r="G83">
        <f t="shared" si="14"/>
        <v>10.8</v>
      </c>
      <c r="H83">
        <v>5</v>
      </c>
      <c r="I83">
        <v>5</v>
      </c>
      <c r="J83">
        <f t="shared" si="15"/>
        <v>12</v>
      </c>
      <c r="M83">
        <f t="shared" si="16"/>
        <v>0</v>
      </c>
      <c r="P83">
        <f t="shared" si="17"/>
        <v>0</v>
      </c>
      <c r="Q83">
        <f t="shared" si="18"/>
        <v>45.3</v>
      </c>
      <c r="R83">
        <f t="shared" si="19"/>
        <v>0.00925774544265511</v>
      </c>
      <c r="S83">
        <v>4</v>
      </c>
      <c r="T83">
        <f t="shared" si="12"/>
        <v>0.0107816711590297</v>
      </c>
      <c r="U83">
        <v>4</v>
      </c>
      <c r="V83">
        <f t="shared" si="20"/>
        <v>0.0102040816326531</v>
      </c>
      <c r="W83">
        <f t="shared" si="21"/>
        <v>0.0209857527916827</v>
      </c>
      <c r="X83">
        <f t="shared" si="22"/>
        <v>0.44114431035918</v>
      </c>
    </row>
    <row r="84" spans="1:24">
      <c r="A84" s="1" t="s">
        <v>97</v>
      </c>
      <c r="B84" s="5">
        <v>6</v>
      </c>
      <c r="C84" s="5">
        <v>8</v>
      </c>
      <c r="D84">
        <f t="shared" si="13"/>
        <v>21</v>
      </c>
      <c r="E84">
        <v>4</v>
      </c>
      <c r="F84">
        <v>2</v>
      </c>
      <c r="G84">
        <f t="shared" si="14"/>
        <v>7.2</v>
      </c>
      <c r="H84">
        <v>9</v>
      </c>
      <c r="I84">
        <v>9</v>
      </c>
      <c r="J84">
        <f t="shared" si="15"/>
        <v>21.6</v>
      </c>
      <c r="M84">
        <f t="shared" si="16"/>
        <v>0</v>
      </c>
      <c r="P84">
        <f t="shared" si="17"/>
        <v>0</v>
      </c>
      <c r="Q84">
        <f t="shared" si="18"/>
        <v>49.8</v>
      </c>
      <c r="R84">
        <f t="shared" si="19"/>
        <v>0.0101773890296738</v>
      </c>
      <c r="S84">
        <v>6</v>
      </c>
      <c r="T84">
        <f t="shared" si="12"/>
        <v>0.0161725067385445</v>
      </c>
      <c r="U84">
        <v>8</v>
      </c>
      <c r="V84">
        <f t="shared" si="20"/>
        <v>0.0204081632653061</v>
      </c>
      <c r="W84">
        <f t="shared" si="21"/>
        <v>0.0365806700038506</v>
      </c>
      <c r="X84">
        <f t="shared" si="22"/>
        <v>0.278217676948031</v>
      </c>
    </row>
    <row r="85" spans="1:24">
      <c r="A85" s="1" t="s">
        <v>98</v>
      </c>
      <c r="B85" s="5">
        <v>7</v>
      </c>
      <c r="C85" s="5">
        <v>8</v>
      </c>
      <c r="D85">
        <f t="shared" si="13"/>
        <v>22.5</v>
      </c>
      <c r="E85">
        <v>3</v>
      </c>
      <c r="F85">
        <v>1</v>
      </c>
      <c r="G85">
        <f t="shared" si="14"/>
        <v>4.8</v>
      </c>
      <c r="H85">
        <v>8</v>
      </c>
      <c r="I85">
        <v>8</v>
      </c>
      <c r="J85">
        <f t="shared" si="15"/>
        <v>19.2</v>
      </c>
      <c r="M85">
        <f t="shared" si="16"/>
        <v>0</v>
      </c>
      <c r="P85">
        <f t="shared" si="17"/>
        <v>0</v>
      </c>
      <c r="Q85">
        <f t="shared" si="18"/>
        <v>46.5</v>
      </c>
      <c r="R85">
        <f t="shared" si="19"/>
        <v>0.00950298373252677</v>
      </c>
      <c r="S85">
        <v>5</v>
      </c>
      <c r="T85">
        <f t="shared" si="12"/>
        <v>0.0134770889487871</v>
      </c>
      <c r="U85">
        <v>7</v>
      </c>
      <c r="V85">
        <f t="shared" si="20"/>
        <v>0.0178571428571429</v>
      </c>
      <c r="W85">
        <f t="shared" si="21"/>
        <v>0.0313342318059299</v>
      </c>
      <c r="X85">
        <f t="shared" si="22"/>
        <v>0.303278018474618</v>
      </c>
    </row>
    <row r="86" spans="1:24">
      <c r="A86" s="1" t="s">
        <v>99</v>
      </c>
      <c r="B86" s="5">
        <v>6</v>
      </c>
      <c r="C86" s="5">
        <v>6</v>
      </c>
      <c r="D86">
        <f t="shared" si="13"/>
        <v>18</v>
      </c>
      <c r="E86">
        <v>3</v>
      </c>
      <c r="F86">
        <v>1</v>
      </c>
      <c r="G86">
        <f t="shared" si="14"/>
        <v>4.8</v>
      </c>
      <c r="H86">
        <v>7</v>
      </c>
      <c r="I86">
        <v>7</v>
      </c>
      <c r="J86">
        <f t="shared" si="15"/>
        <v>16.8</v>
      </c>
      <c r="M86">
        <f t="shared" si="16"/>
        <v>0</v>
      </c>
      <c r="P86">
        <f t="shared" si="17"/>
        <v>0</v>
      </c>
      <c r="Q86">
        <f t="shared" si="18"/>
        <v>39.6</v>
      </c>
      <c r="R86">
        <f t="shared" si="19"/>
        <v>0.00809286356576474</v>
      </c>
      <c r="S86">
        <v>3</v>
      </c>
      <c r="T86">
        <f t="shared" si="12"/>
        <v>0.00808625336927224</v>
      </c>
      <c r="U86">
        <v>5</v>
      </c>
      <c r="V86">
        <f t="shared" si="20"/>
        <v>0.0127551020408163</v>
      </c>
      <c r="W86">
        <f t="shared" si="21"/>
        <v>0.0208413554100886</v>
      </c>
      <c r="X86">
        <f t="shared" si="22"/>
        <v>0.38830792942801</v>
      </c>
    </row>
    <row r="87" spans="1:24">
      <c r="A87" s="1" t="s">
        <v>100</v>
      </c>
      <c r="B87" s="5">
        <v>8</v>
      </c>
      <c r="C87" s="5">
        <v>7</v>
      </c>
      <c r="D87">
        <f t="shared" si="13"/>
        <v>22.5</v>
      </c>
      <c r="E87">
        <v>3</v>
      </c>
      <c r="F87">
        <v>1</v>
      </c>
      <c r="G87">
        <f t="shared" si="14"/>
        <v>4.8</v>
      </c>
      <c r="H87">
        <v>5</v>
      </c>
      <c r="I87">
        <v>5</v>
      </c>
      <c r="J87">
        <f t="shared" si="15"/>
        <v>12</v>
      </c>
      <c r="M87">
        <f t="shared" si="16"/>
        <v>0</v>
      </c>
      <c r="P87">
        <f t="shared" si="17"/>
        <v>0</v>
      </c>
      <c r="Q87">
        <f t="shared" si="18"/>
        <v>39.3</v>
      </c>
      <c r="R87">
        <f t="shared" si="19"/>
        <v>0.00803155399329682</v>
      </c>
      <c r="S87">
        <v>3</v>
      </c>
      <c r="T87">
        <f t="shared" si="12"/>
        <v>0.00808625336927224</v>
      </c>
      <c r="U87">
        <v>3</v>
      </c>
      <c r="V87">
        <f t="shared" si="20"/>
        <v>0.0076530612244898</v>
      </c>
      <c r="W87">
        <f t="shared" si="21"/>
        <v>0.015739314593762</v>
      </c>
      <c r="X87">
        <f t="shared" si="22"/>
        <v>0.510286133837109</v>
      </c>
    </row>
    <row r="88" spans="1:24">
      <c r="A88" s="2" t="s">
        <v>101</v>
      </c>
      <c r="D88">
        <f t="shared" si="13"/>
        <v>0</v>
      </c>
      <c r="G88">
        <f t="shared" si="14"/>
        <v>0</v>
      </c>
      <c r="J88">
        <f t="shared" si="15"/>
        <v>0</v>
      </c>
      <c r="M88">
        <f t="shared" si="16"/>
        <v>0</v>
      </c>
      <c r="P88">
        <f t="shared" si="17"/>
        <v>0</v>
      </c>
      <c r="Q88">
        <f t="shared" si="18"/>
        <v>0</v>
      </c>
      <c r="R88">
        <f t="shared" si="19"/>
        <v>0</v>
      </c>
      <c r="T88">
        <f t="shared" si="12"/>
        <v>0</v>
      </c>
      <c r="V88">
        <f t="shared" si="20"/>
        <v>0</v>
      </c>
      <c r="W88">
        <f t="shared" si="21"/>
        <v>0</v>
      </c>
      <c r="X88" t="e">
        <f t="shared" si="22"/>
        <v>#DIV/0!</v>
      </c>
    </row>
    <row r="89" spans="1:24">
      <c r="A89" s="1" t="s">
        <v>102</v>
      </c>
      <c r="B89" s="5">
        <v>7</v>
      </c>
      <c r="C89" s="5">
        <v>7</v>
      </c>
      <c r="D89">
        <f t="shared" si="13"/>
        <v>21</v>
      </c>
      <c r="E89">
        <v>4</v>
      </c>
      <c r="F89">
        <v>3</v>
      </c>
      <c r="G89">
        <f t="shared" si="14"/>
        <v>8.4</v>
      </c>
      <c r="H89">
        <v>3</v>
      </c>
      <c r="I89">
        <v>3</v>
      </c>
      <c r="J89">
        <f t="shared" si="15"/>
        <v>7.2</v>
      </c>
      <c r="M89">
        <f t="shared" si="16"/>
        <v>0</v>
      </c>
      <c r="P89">
        <f t="shared" si="17"/>
        <v>0</v>
      </c>
      <c r="Q89">
        <f t="shared" si="18"/>
        <v>36.6</v>
      </c>
      <c r="R89">
        <f t="shared" si="19"/>
        <v>0.00747976784108559</v>
      </c>
      <c r="S89">
        <v>2</v>
      </c>
      <c r="T89">
        <f t="shared" si="12"/>
        <v>0.00539083557951483</v>
      </c>
      <c r="U89">
        <v>2</v>
      </c>
      <c r="V89">
        <f t="shared" si="20"/>
        <v>0.00510204081632653</v>
      </c>
      <c r="W89">
        <f t="shared" si="21"/>
        <v>0.0104928763958414</v>
      </c>
      <c r="X89">
        <f t="shared" si="22"/>
        <v>0.71284246177245</v>
      </c>
    </row>
    <row r="90" spans="1:24">
      <c r="A90" s="2" t="s">
        <v>103</v>
      </c>
      <c r="D90">
        <f t="shared" si="13"/>
        <v>0</v>
      </c>
      <c r="G90">
        <f t="shared" si="14"/>
        <v>0</v>
      </c>
      <c r="J90">
        <f t="shared" si="15"/>
        <v>0</v>
      </c>
      <c r="M90">
        <f t="shared" si="16"/>
        <v>0</v>
      </c>
      <c r="P90">
        <f t="shared" si="17"/>
        <v>0</v>
      </c>
      <c r="Q90">
        <f t="shared" si="18"/>
        <v>0</v>
      </c>
      <c r="R90">
        <f t="shared" si="19"/>
        <v>0</v>
      </c>
      <c r="T90">
        <f t="shared" si="12"/>
        <v>0</v>
      </c>
      <c r="V90">
        <f t="shared" si="20"/>
        <v>0</v>
      </c>
      <c r="W90">
        <f t="shared" si="21"/>
        <v>0</v>
      </c>
      <c r="X90" t="e">
        <f t="shared" si="22"/>
        <v>#DIV/0!</v>
      </c>
    </row>
    <row r="91" spans="1:24">
      <c r="A91" s="1" t="s">
        <v>103</v>
      </c>
      <c r="B91" s="5">
        <v>8</v>
      </c>
      <c r="C91" s="5">
        <v>6</v>
      </c>
      <c r="D91">
        <f t="shared" si="13"/>
        <v>21</v>
      </c>
      <c r="E91">
        <v>6</v>
      </c>
      <c r="F91">
        <v>2</v>
      </c>
      <c r="G91">
        <f t="shared" si="14"/>
        <v>9.6</v>
      </c>
      <c r="H91">
        <v>7</v>
      </c>
      <c r="I91">
        <v>7</v>
      </c>
      <c r="J91">
        <f t="shared" si="15"/>
        <v>16.8</v>
      </c>
      <c r="M91">
        <f t="shared" si="16"/>
        <v>0</v>
      </c>
      <c r="P91">
        <f t="shared" si="17"/>
        <v>0</v>
      </c>
      <c r="Q91">
        <f t="shared" si="18"/>
        <v>47.4</v>
      </c>
      <c r="R91">
        <f t="shared" si="19"/>
        <v>0.00968691244993052</v>
      </c>
      <c r="S91">
        <v>2</v>
      </c>
      <c r="T91">
        <f t="shared" si="12"/>
        <v>0.00539083557951483</v>
      </c>
      <c r="U91">
        <v>2</v>
      </c>
      <c r="V91">
        <f t="shared" si="20"/>
        <v>0.00510204081632653</v>
      </c>
      <c r="W91">
        <f t="shared" si="21"/>
        <v>0.0104928763958414</v>
      </c>
      <c r="X91">
        <f t="shared" si="22"/>
        <v>0.923189417705305</v>
      </c>
    </row>
    <row r="92" spans="1:24">
      <c r="A92" s="2" t="s">
        <v>104</v>
      </c>
      <c r="B92" s="5"/>
      <c r="C92" s="5"/>
      <c r="D92">
        <f t="shared" si="13"/>
        <v>0</v>
      </c>
      <c r="G92">
        <f t="shared" si="14"/>
        <v>0</v>
      </c>
      <c r="J92">
        <f t="shared" si="15"/>
        <v>0</v>
      </c>
      <c r="M92">
        <f t="shared" si="16"/>
        <v>0</v>
      </c>
      <c r="P92">
        <f t="shared" si="17"/>
        <v>0</v>
      </c>
      <c r="Q92">
        <f t="shared" si="18"/>
        <v>0</v>
      </c>
      <c r="R92">
        <f t="shared" si="19"/>
        <v>0</v>
      </c>
      <c r="T92">
        <f t="shared" si="12"/>
        <v>0</v>
      </c>
      <c r="V92">
        <f t="shared" si="20"/>
        <v>0</v>
      </c>
      <c r="W92">
        <f t="shared" si="21"/>
        <v>0</v>
      </c>
      <c r="X92" t="e">
        <f t="shared" si="22"/>
        <v>#DIV/0!</v>
      </c>
    </row>
    <row r="93" spans="1:24">
      <c r="A93" s="1" t="s">
        <v>105</v>
      </c>
      <c r="B93" s="5">
        <v>8</v>
      </c>
      <c r="C93" s="5">
        <v>8</v>
      </c>
      <c r="D93">
        <f t="shared" si="13"/>
        <v>24</v>
      </c>
      <c r="E93">
        <v>8</v>
      </c>
      <c r="F93">
        <v>8</v>
      </c>
      <c r="G93">
        <f t="shared" si="14"/>
        <v>19.2</v>
      </c>
      <c r="J93">
        <f t="shared" si="15"/>
        <v>0</v>
      </c>
      <c r="M93">
        <f t="shared" si="16"/>
        <v>0</v>
      </c>
      <c r="P93">
        <f t="shared" si="17"/>
        <v>0</v>
      </c>
      <c r="Q93">
        <f t="shared" si="18"/>
        <v>43.2</v>
      </c>
      <c r="R93">
        <f t="shared" si="19"/>
        <v>0.00882857843537971</v>
      </c>
      <c r="S93">
        <v>4</v>
      </c>
      <c r="T93">
        <f t="shared" si="12"/>
        <v>0.0107816711590297</v>
      </c>
      <c r="U93">
        <v>4</v>
      </c>
      <c r="V93">
        <f t="shared" si="20"/>
        <v>0.0102040816326531</v>
      </c>
      <c r="W93">
        <f t="shared" si="21"/>
        <v>0.0209857527916827</v>
      </c>
      <c r="X93">
        <f t="shared" si="22"/>
        <v>0.420693911865708</v>
      </c>
    </row>
    <row r="94" spans="1:24">
      <c r="A94" s="1" t="s">
        <v>106</v>
      </c>
      <c r="B94" s="5">
        <v>8</v>
      </c>
      <c r="C94" s="5">
        <v>8</v>
      </c>
      <c r="D94">
        <f t="shared" si="13"/>
        <v>24</v>
      </c>
      <c r="E94">
        <v>7</v>
      </c>
      <c r="F94">
        <v>6</v>
      </c>
      <c r="G94">
        <f t="shared" si="14"/>
        <v>15.6</v>
      </c>
      <c r="J94">
        <f t="shared" si="15"/>
        <v>0</v>
      </c>
      <c r="M94">
        <f t="shared" si="16"/>
        <v>0</v>
      </c>
      <c r="P94">
        <f t="shared" si="17"/>
        <v>0</v>
      </c>
      <c r="Q94">
        <f t="shared" si="18"/>
        <v>39.6</v>
      </c>
      <c r="R94">
        <f t="shared" si="19"/>
        <v>0.00809286356576474</v>
      </c>
      <c r="S94">
        <v>3</v>
      </c>
      <c r="T94">
        <f t="shared" si="12"/>
        <v>0.00808625336927224</v>
      </c>
      <c r="U94">
        <v>3</v>
      </c>
      <c r="V94">
        <f t="shared" si="20"/>
        <v>0.0076530612244898</v>
      </c>
      <c r="W94">
        <f t="shared" si="21"/>
        <v>0.015739314593762</v>
      </c>
      <c r="X94">
        <f t="shared" si="22"/>
        <v>0.514181447835866</v>
      </c>
    </row>
    <row r="95" spans="1:24">
      <c r="A95" s="1" t="s">
        <v>107</v>
      </c>
      <c r="B95" s="5">
        <v>8</v>
      </c>
      <c r="C95" s="5">
        <v>8</v>
      </c>
      <c r="D95">
        <f t="shared" si="13"/>
        <v>24</v>
      </c>
      <c r="E95">
        <v>8</v>
      </c>
      <c r="F95">
        <v>6</v>
      </c>
      <c r="G95">
        <f t="shared" si="14"/>
        <v>16.8</v>
      </c>
      <c r="J95">
        <f t="shared" si="15"/>
        <v>0</v>
      </c>
      <c r="M95">
        <f t="shared" si="16"/>
        <v>0</v>
      </c>
      <c r="P95">
        <f t="shared" si="17"/>
        <v>0</v>
      </c>
      <c r="Q95">
        <f t="shared" si="18"/>
        <v>40.8</v>
      </c>
      <c r="R95">
        <f t="shared" si="19"/>
        <v>0.00833810185563639</v>
      </c>
      <c r="S95">
        <v>3</v>
      </c>
      <c r="T95">
        <f t="shared" si="12"/>
        <v>0.00808625336927224</v>
      </c>
      <c r="U95">
        <v>3</v>
      </c>
      <c r="V95">
        <f t="shared" si="20"/>
        <v>0.0076530612244898</v>
      </c>
      <c r="W95">
        <f t="shared" si="21"/>
        <v>0.015739314593762</v>
      </c>
      <c r="X95">
        <f t="shared" si="22"/>
        <v>0.529762703830892</v>
      </c>
    </row>
    <row r="96" spans="1:24">
      <c r="A96" s="1" t="s">
        <v>108</v>
      </c>
      <c r="B96" s="5">
        <v>7</v>
      </c>
      <c r="C96" s="5">
        <v>8</v>
      </c>
      <c r="D96">
        <f t="shared" si="13"/>
        <v>22.5</v>
      </c>
      <c r="E96">
        <v>6</v>
      </c>
      <c r="F96">
        <v>6</v>
      </c>
      <c r="G96">
        <f t="shared" si="14"/>
        <v>14.4</v>
      </c>
      <c r="J96">
        <f t="shared" si="15"/>
        <v>0</v>
      </c>
      <c r="M96">
        <f t="shared" si="16"/>
        <v>0</v>
      </c>
      <c r="P96">
        <f t="shared" si="17"/>
        <v>0</v>
      </c>
      <c r="Q96">
        <f t="shared" si="18"/>
        <v>36.9</v>
      </c>
      <c r="R96">
        <f t="shared" si="19"/>
        <v>0.0075410774135535</v>
      </c>
      <c r="S96">
        <v>3</v>
      </c>
      <c r="T96">
        <f t="shared" si="12"/>
        <v>0.00808625336927224</v>
      </c>
      <c r="U96">
        <v>3</v>
      </c>
      <c r="V96">
        <f t="shared" si="20"/>
        <v>0.0076530612244898</v>
      </c>
      <c r="W96">
        <f t="shared" si="21"/>
        <v>0.015739314593762</v>
      </c>
      <c r="X96">
        <f t="shared" si="22"/>
        <v>0.479123621847057</v>
      </c>
    </row>
    <row r="97" spans="1:24">
      <c r="A97" s="1" t="s">
        <v>109</v>
      </c>
      <c r="B97" s="5">
        <v>7</v>
      </c>
      <c r="C97" s="5">
        <v>7</v>
      </c>
      <c r="D97">
        <f t="shared" si="13"/>
        <v>21</v>
      </c>
      <c r="E97">
        <v>6</v>
      </c>
      <c r="F97">
        <v>4</v>
      </c>
      <c r="G97">
        <f t="shared" si="14"/>
        <v>12</v>
      </c>
      <c r="J97">
        <f t="shared" si="15"/>
        <v>0</v>
      </c>
      <c r="M97">
        <f t="shared" si="16"/>
        <v>0</v>
      </c>
      <c r="P97">
        <f t="shared" si="17"/>
        <v>0</v>
      </c>
      <c r="Q97">
        <f t="shared" si="18"/>
        <v>33</v>
      </c>
      <c r="R97">
        <f t="shared" si="19"/>
        <v>0.00674405297147061</v>
      </c>
      <c r="S97">
        <v>2</v>
      </c>
      <c r="T97">
        <f t="shared" si="12"/>
        <v>0.00539083557951483</v>
      </c>
      <c r="U97">
        <v>2</v>
      </c>
      <c r="V97">
        <f t="shared" si="20"/>
        <v>0.00510204081632653</v>
      </c>
      <c r="W97">
        <f t="shared" si="21"/>
        <v>0.0104928763958414</v>
      </c>
      <c r="X97">
        <f t="shared" si="22"/>
        <v>0.642726809794832</v>
      </c>
    </row>
    <row r="98" spans="1:24">
      <c r="A98" s="1" t="s">
        <v>110</v>
      </c>
      <c r="B98" s="5">
        <v>7</v>
      </c>
      <c r="C98" s="5">
        <v>7</v>
      </c>
      <c r="D98">
        <f t="shared" si="13"/>
        <v>21</v>
      </c>
      <c r="E98">
        <v>7</v>
      </c>
      <c r="F98">
        <v>7</v>
      </c>
      <c r="G98">
        <f t="shared" si="14"/>
        <v>16.8</v>
      </c>
      <c r="J98">
        <f t="shared" si="15"/>
        <v>0</v>
      </c>
      <c r="M98">
        <f t="shared" si="16"/>
        <v>0</v>
      </c>
      <c r="P98">
        <f t="shared" si="17"/>
        <v>0</v>
      </c>
      <c r="Q98">
        <f t="shared" si="18"/>
        <v>37.8</v>
      </c>
      <c r="R98">
        <f t="shared" si="19"/>
        <v>0.00772500613095725</v>
      </c>
      <c r="S98">
        <v>3</v>
      </c>
      <c r="T98">
        <f t="shared" si="12"/>
        <v>0.00808625336927224</v>
      </c>
      <c r="U98">
        <v>3</v>
      </c>
      <c r="V98">
        <f t="shared" si="20"/>
        <v>0.0076530612244898</v>
      </c>
      <c r="W98">
        <f t="shared" si="21"/>
        <v>0.015739314593762</v>
      </c>
      <c r="X98">
        <f t="shared" si="22"/>
        <v>0.490809563843326</v>
      </c>
    </row>
    <row r="99" spans="1:24">
      <c r="A99" s="2" t="s">
        <v>111</v>
      </c>
      <c r="B99" s="5"/>
      <c r="C99" s="5"/>
      <c r="D99">
        <f t="shared" si="13"/>
        <v>0</v>
      </c>
      <c r="G99">
        <f t="shared" si="14"/>
        <v>0</v>
      </c>
      <c r="J99">
        <f t="shared" si="15"/>
        <v>0</v>
      </c>
      <c r="M99">
        <f t="shared" si="16"/>
        <v>0</v>
      </c>
      <c r="P99">
        <f t="shared" si="17"/>
        <v>0</v>
      </c>
      <c r="Q99">
        <f t="shared" si="18"/>
        <v>0</v>
      </c>
      <c r="R99">
        <f t="shared" si="19"/>
        <v>0</v>
      </c>
      <c r="S99">
        <v>0</v>
      </c>
      <c r="T99">
        <f t="shared" si="12"/>
        <v>0</v>
      </c>
      <c r="U99">
        <v>0</v>
      </c>
      <c r="V99">
        <f t="shared" si="20"/>
        <v>0</v>
      </c>
      <c r="W99">
        <f t="shared" si="21"/>
        <v>0</v>
      </c>
      <c r="X99" t="e">
        <f t="shared" si="22"/>
        <v>#DIV/0!</v>
      </c>
    </row>
    <row r="100" spans="1:24">
      <c r="A100" s="1" t="s">
        <v>52</v>
      </c>
      <c r="B100" s="5">
        <v>9</v>
      </c>
      <c r="C100" s="5">
        <v>8</v>
      </c>
      <c r="D100">
        <f t="shared" si="13"/>
        <v>25.5</v>
      </c>
      <c r="E100">
        <v>6</v>
      </c>
      <c r="F100">
        <v>4</v>
      </c>
      <c r="G100">
        <f t="shared" si="14"/>
        <v>12</v>
      </c>
      <c r="J100">
        <f t="shared" si="15"/>
        <v>0</v>
      </c>
      <c r="M100">
        <f t="shared" si="16"/>
        <v>0</v>
      </c>
      <c r="P100">
        <f t="shared" si="17"/>
        <v>0</v>
      </c>
      <c r="Q100">
        <f t="shared" si="18"/>
        <v>37.5</v>
      </c>
      <c r="R100">
        <f t="shared" si="19"/>
        <v>0.00766369655848933</v>
      </c>
      <c r="S100">
        <v>3</v>
      </c>
      <c r="T100">
        <f t="shared" ref="T100:T131" si="23">S100/371</f>
        <v>0.00808625336927224</v>
      </c>
      <c r="U100">
        <v>3</v>
      </c>
      <c r="V100">
        <f t="shared" si="20"/>
        <v>0.0076530612244898</v>
      </c>
      <c r="W100">
        <f t="shared" si="21"/>
        <v>0.015739314593762</v>
      </c>
      <c r="X100">
        <f t="shared" si="22"/>
        <v>0.48691424984457</v>
      </c>
    </row>
    <row r="101" spans="1:24">
      <c r="A101" s="1" t="s">
        <v>112</v>
      </c>
      <c r="B101" s="5">
        <v>6</v>
      </c>
      <c r="C101" s="5">
        <v>5</v>
      </c>
      <c r="D101">
        <f t="shared" si="13"/>
        <v>16.5</v>
      </c>
      <c r="E101">
        <v>8</v>
      </c>
      <c r="F101">
        <v>8</v>
      </c>
      <c r="G101">
        <f t="shared" si="14"/>
        <v>19.2</v>
      </c>
      <c r="J101">
        <f t="shared" si="15"/>
        <v>0</v>
      </c>
      <c r="M101">
        <f t="shared" si="16"/>
        <v>0</v>
      </c>
      <c r="P101">
        <f t="shared" si="17"/>
        <v>0</v>
      </c>
      <c r="Q101">
        <f t="shared" si="18"/>
        <v>35.7</v>
      </c>
      <c r="R101">
        <f t="shared" si="19"/>
        <v>0.00729583912368185</v>
      </c>
      <c r="S101">
        <v>3</v>
      </c>
      <c r="T101">
        <f t="shared" si="23"/>
        <v>0.00808625336927224</v>
      </c>
      <c r="U101">
        <v>3</v>
      </c>
      <c r="V101">
        <f t="shared" si="20"/>
        <v>0.0076530612244898</v>
      </c>
      <c r="W101">
        <f t="shared" si="21"/>
        <v>0.015739314593762</v>
      </c>
      <c r="X101">
        <f t="shared" si="22"/>
        <v>0.463542365852031</v>
      </c>
    </row>
    <row r="102" spans="1:24">
      <c r="A102" s="1" t="s">
        <v>113</v>
      </c>
      <c r="B102" s="5">
        <v>8</v>
      </c>
      <c r="C102" s="5">
        <v>8</v>
      </c>
      <c r="D102">
        <f t="shared" si="13"/>
        <v>24</v>
      </c>
      <c r="E102">
        <v>5</v>
      </c>
      <c r="F102">
        <v>3</v>
      </c>
      <c r="G102">
        <f t="shared" si="14"/>
        <v>9.6</v>
      </c>
      <c r="J102">
        <f t="shared" si="15"/>
        <v>0</v>
      </c>
      <c r="M102">
        <f t="shared" si="16"/>
        <v>0</v>
      </c>
      <c r="P102">
        <f t="shared" si="17"/>
        <v>0</v>
      </c>
      <c r="Q102">
        <f t="shared" si="18"/>
        <v>33.6</v>
      </c>
      <c r="R102">
        <f t="shared" si="19"/>
        <v>0.00686667211640644</v>
      </c>
      <c r="S102">
        <v>3</v>
      </c>
      <c r="T102">
        <f t="shared" si="23"/>
        <v>0.00808625336927224</v>
      </c>
      <c r="U102">
        <v>3</v>
      </c>
      <c r="V102">
        <f t="shared" si="20"/>
        <v>0.0076530612244898</v>
      </c>
      <c r="W102">
        <f t="shared" si="21"/>
        <v>0.015739314593762</v>
      </c>
      <c r="X102">
        <f t="shared" si="22"/>
        <v>0.436275167860735</v>
      </c>
    </row>
    <row r="103" spans="1:24">
      <c r="A103" s="1" t="s">
        <v>114</v>
      </c>
      <c r="B103" s="5">
        <v>8</v>
      </c>
      <c r="C103" s="5">
        <v>5</v>
      </c>
      <c r="D103">
        <f t="shared" si="13"/>
        <v>19.5</v>
      </c>
      <c r="E103">
        <v>8</v>
      </c>
      <c r="F103">
        <v>8</v>
      </c>
      <c r="G103">
        <f t="shared" si="14"/>
        <v>19.2</v>
      </c>
      <c r="J103">
        <f t="shared" si="15"/>
        <v>0</v>
      </c>
      <c r="M103">
        <f t="shared" si="16"/>
        <v>0</v>
      </c>
      <c r="P103">
        <f t="shared" si="17"/>
        <v>0</v>
      </c>
      <c r="Q103">
        <f t="shared" si="18"/>
        <v>38.7</v>
      </c>
      <c r="R103">
        <f t="shared" si="19"/>
        <v>0.00790893484836099</v>
      </c>
      <c r="S103">
        <v>3</v>
      </c>
      <c r="T103">
        <f t="shared" si="23"/>
        <v>0.00808625336927224</v>
      </c>
      <c r="U103">
        <v>3</v>
      </c>
      <c r="V103">
        <f t="shared" si="20"/>
        <v>0.0076530612244898</v>
      </c>
      <c r="W103">
        <f t="shared" si="21"/>
        <v>0.015739314593762</v>
      </c>
      <c r="X103">
        <f t="shared" si="22"/>
        <v>0.502495505839596</v>
      </c>
    </row>
    <row r="104" spans="1:24">
      <c r="A104" s="1" t="s">
        <v>115</v>
      </c>
      <c r="B104" s="5">
        <v>5</v>
      </c>
      <c r="C104" s="5">
        <v>5</v>
      </c>
      <c r="D104">
        <f t="shared" si="13"/>
        <v>15</v>
      </c>
      <c r="E104">
        <v>6</v>
      </c>
      <c r="F104">
        <v>4</v>
      </c>
      <c r="G104">
        <f t="shared" si="14"/>
        <v>12</v>
      </c>
      <c r="J104">
        <f t="shared" si="15"/>
        <v>0</v>
      </c>
      <c r="M104">
        <f t="shared" si="16"/>
        <v>0</v>
      </c>
      <c r="P104">
        <f t="shared" si="17"/>
        <v>0</v>
      </c>
      <c r="Q104">
        <f t="shared" si="18"/>
        <v>27</v>
      </c>
      <c r="R104">
        <f t="shared" si="19"/>
        <v>0.00551786152211232</v>
      </c>
      <c r="S104">
        <v>3</v>
      </c>
      <c r="T104">
        <f t="shared" si="23"/>
        <v>0.00808625336927224</v>
      </c>
      <c r="U104">
        <v>3</v>
      </c>
      <c r="V104">
        <f t="shared" si="20"/>
        <v>0.0076530612244898</v>
      </c>
      <c r="W104">
        <f t="shared" si="21"/>
        <v>0.015739314593762</v>
      </c>
      <c r="X104">
        <f t="shared" si="22"/>
        <v>0.35057825988809</v>
      </c>
    </row>
    <row r="105" spans="1:24">
      <c r="A105" s="1" t="s">
        <v>116</v>
      </c>
      <c r="B105" s="5">
        <v>5</v>
      </c>
      <c r="C105" s="5">
        <v>5</v>
      </c>
      <c r="D105">
        <f t="shared" si="13"/>
        <v>15</v>
      </c>
      <c r="E105">
        <v>8</v>
      </c>
      <c r="F105">
        <v>8</v>
      </c>
      <c r="G105">
        <f t="shared" si="14"/>
        <v>19.2</v>
      </c>
      <c r="J105">
        <f t="shared" si="15"/>
        <v>0</v>
      </c>
      <c r="M105">
        <f t="shared" si="16"/>
        <v>0</v>
      </c>
      <c r="P105">
        <f t="shared" si="17"/>
        <v>0</v>
      </c>
      <c r="Q105">
        <f t="shared" si="18"/>
        <v>34.2</v>
      </c>
      <c r="R105">
        <f t="shared" si="19"/>
        <v>0.00698929126134227</v>
      </c>
      <c r="S105">
        <v>5</v>
      </c>
      <c r="T105">
        <f t="shared" si="23"/>
        <v>0.0134770889487871</v>
      </c>
      <c r="U105">
        <v>8</v>
      </c>
      <c r="V105">
        <f t="shared" si="20"/>
        <v>0.0204081632653061</v>
      </c>
      <c r="W105">
        <f t="shared" si="21"/>
        <v>0.0338852522140932</v>
      </c>
      <c r="X105">
        <f t="shared" si="22"/>
        <v>0.20626351597393</v>
      </c>
    </row>
    <row r="106" spans="1:24">
      <c r="A106" s="2" t="s">
        <v>117</v>
      </c>
      <c r="B106" s="5"/>
      <c r="C106" s="5"/>
      <c r="D106">
        <f t="shared" si="13"/>
        <v>0</v>
      </c>
      <c r="G106">
        <f t="shared" si="14"/>
        <v>0</v>
      </c>
      <c r="J106">
        <f t="shared" si="15"/>
        <v>0</v>
      </c>
      <c r="M106">
        <f t="shared" si="16"/>
        <v>0</v>
      </c>
      <c r="P106">
        <f t="shared" si="17"/>
        <v>0</v>
      </c>
      <c r="Q106">
        <f t="shared" si="18"/>
        <v>0</v>
      </c>
      <c r="R106">
        <f t="shared" si="19"/>
        <v>0</v>
      </c>
      <c r="S106">
        <v>0</v>
      </c>
      <c r="T106">
        <f t="shared" si="23"/>
        <v>0</v>
      </c>
      <c r="U106">
        <v>0</v>
      </c>
      <c r="V106">
        <f t="shared" si="20"/>
        <v>0</v>
      </c>
      <c r="W106">
        <f t="shared" si="21"/>
        <v>0</v>
      </c>
      <c r="X106" t="e">
        <f t="shared" si="22"/>
        <v>#DIV/0!</v>
      </c>
    </row>
    <row r="107" spans="1:24">
      <c r="A107" s="1" t="s">
        <v>118</v>
      </c>
      <c r="B107" s="5">
        <v>5</v>
      </c>
      <c r="C107" s="5">
        <v>6</v>
      </c>
      <c r="D107">
        <f t="shared" si="13"/>
        <v>16.5</v>
      </c>
      <c r="E107">
        <v>6</v>
      </c>
      <c r="F107">
        <v>4</v>
      </c>
      <c r="G107">
        <f t="shared" si="14"/>
        <v>12</v>
      </c>
      <c r="J107">
        <f t="shared" si="15"/>
        <v>0</v>
      </c>
      <c r="M107">
        <f t="shared" si="16"/>
        <v>0</v>
      </c>
      <c r="P107">
        <f t="shared" si="17"/>
        <v>0</v>
      </c>
      <c r="Q107">
        <f t="shared" si="18"/>
        <v>28.5</v>
      </c>
      <c r="R107">
        <f t="shared" si="19"/>
        <v>0.00582440938445189</v>
      </c>
      <c r="S107">
        <v>3</v>
      </c>
      <c r="T107">
        <f t="shared" si="23"/>
        <v>0.00808625336927224</v>
      </c>
      <c r="U107">
        <v>3</v>
      </c>
      <c r="V107">
        <f t="shared" si="20"/>
        <v>0.0076530612244898</v>
      </c>
      <c r="W107">
        <f t="shared" si="21"/>
        <v>0.015739314593762</v>
      </c>
      <c r="X107">
        <f t="shared" si="22"/>
        <v>0.370054829881873</v>
      </c>
    </row>
    <row r="108" spans="1:24">
      <c r="A108" s="1" t="s">
        <v>119</v>
      </c>
      <c r="B108" s="5">
        <v>6</v>
      </c>
      <c r="C108" s="5">
        <v>6</v>
      </c>
      <c r="D108">
        <f t="shared" si="13"/>
        <v>18</v>
      </c>
      <c r="E108">
        <v>6</v>
      </c>
      <c r="F108">
        <v>4</v>
      </c>
      <c r="G108">
        <f t="shared" si="14"/>
        <v>12</v>
      </c>
      <c r="J108">
        <f t="shared" si="15"/>
        <v>0</v>
      </c>
      <c r="M108">
        <f t="shared" si="16"/>
        <v>0</v>
      </c>
      <c r="P108">
        <f t="shared" si="17"/>
        <v>0</v>
      </c>
      <c r="Q108">
        <f t="shared" si="18"/>
        <v>30</v>
      </c>
      <c r="R108">
        <f t="shared" si="19"/>
        <v>0.00613095724679147</v>
      </c>
      <c r="S108">
        <v>2</v>
      </c>
      <c r="T108">
        <f t="shared" si="23"/>
        <v>0.00539083557951483</v>
      </c>
      <c r="U108">
        <v>2</v>
      </c>
      <c r="V108">
        <f t="shared" si="20"/>
        <v>0.00510204081632653</v>
      </c>
      <c r="W108">
        <f t="shared" si="21"/>
        <v>0.0104928763958414</v>
      </c>
      <c r="X108">
        <f t="shared" si="22"/>
        <v>0.584297099813484</v>
      </c>
    </row>
    <row r="109" spans="1:24">
      <c r="A109" s="1" t="s">
        <v>120</v>
      </c>
      <c r="B109" s="5">
        <v>6</v>
      </c>
      <c r="C109" s="5">
        <v>6</v>
      </c>
      <c r="D109">
        <f t="shared" si="13"/>
        <v>18</v>
      </c>
      <c r="E109">
        <v>6</v>
      </c>
      <c r="F109">
        <v>4</v>
      </c>
      <c r="G109">
        <f t="shared" si="14"/>
        <v>12</v>
      </c>
      <c r="J109">
        <f t="shared" si="15"/>
        <v>0</v>
      </c>
      <c r="M109">
        <f t="shared" si="16"/>
        <v>0</v>
      </c>
      <c r="P109">
        <f t="shared" si="17"/>
        <v>0</v>
      </c>
      <c r="Q109">
        <f t="shared" si="18"/>
        <v>30</v>
      </c>
      <c r="R109">
        <f t="shared" si="19"/>
        <v>0.00613095724679147</v>
      </c>
      <c r="S109">
        <v>2</v>
      </c>
      <c r="T109">
        <f t="shared" si="23"/>
        <v>0.00539083557951483</v>
      </c>
      <c r="U109">
        <v>2</v>
      </c>
      <c r="V109">
        <f t="shared" si="20"/>
        <v>0.00510204081632653</v>
      </c>
      <c r="W109">
        <f t="shared" si="21"/>
        <v>0.0104928763958414</v>
      </c>
      <c r="X109">
        <f t="shared" si="22"/>
        <v>0.584297099813484</v>
      </c>
    </row>
    <row r="110" spans="1:24">
      <c r="A110" s="1" t="s">
        <v>121</v>
      </c>
      <c r="B110" s="5">
        <v>8</v>
      </c>
      <c r="C110" s="5">
        <v>7</v>
      </c>
      <c r="D110">
        <f t="shared" si="13"/>
        <v>22.5</v>
      </c>
      <c r="E110">
        <v>5</v>
      </c>
      <c r="F110">
        <v>3</v>
      </c>
      <c r="G110">
        <f t="shared" si="14"/>
        <v>9.6</v>
      </c>
      <c r="J110">
        <f t="shared" si="15"/>
        <v>0</v>
      </c>
      <c r="M110">
        <f t="shared" si="16"/>
        <v>0</v>
      </c>
      <c r="P110">
        <f t="shared" si="17"/>
        <v>0</v>
      </c>
      <c r="Q110">
        <f t="shared" si="18"/>
        <v>32.1</v>
      </c>
      <c r="R110">
        <f t="shared" si="19"/>
        <v>0.00656012425406687</v>
      </c>
      <c r="S110">
        <v>3</v>
      </c>
      <c r="T110">
        <f t="shared" si="23"/>
        <v>0.00808625336927224</v>
      </c>
      <c r="U110">
        <v>3</v>
      </c>
      <c r="V110">
        <f t="shared" si="20"/>
        <v>0.0076530612244898</v>
      </c>
      <c r="W110">
        <f t="shared" si="21"/>
        <v>0.015739314593762</v>
      </c>
      <c r="X110">
        <f t="shared" si="22"/>
        <v>0.416798597866952</v>
      </c>
    </row>
    <row r="111" spans="1:24">
      <c r="A111" s="8" t="s">
        <v>4</v>
      </c>
      <c r="B111" s="5"/>
      <c r="C111" s="5"/>
      <c r="D111">
        <f t="shared" si="13"/>
        <v>0</v>
      </c>
      <c r="G111">
        <f t="shared" si="14"/>
        <v>0</v>
      </c>
      <c r="J111">
        <f t="shared" si="15"/>
        <v>0</v>
      </c>
      <c r="M111">
        <f t="shared" si="16"/>
        <v>0</v>
      </c>
      <c r="P111">
        <f t="shared" si="17"/>
        <v>0</v>
      </c>
      <c r="Q111">
        <f t="shared" si="18"/>
        <v>0</v>
      </c>
      <c r="R111">
        <f t="shared" si="19"/>
        <v>0</v>
      </c>
      <c r="T111">
        <f t="shared" si="23"/>
        <v>0</v>
      </c>
      <c r="V111">
        <f t="shared" si="20"/>
        <v>0</v>
      </c>
      <c r="W111">
        <f t="shared" si="21"/>
        <v>0</v>
      </c>
      <c r="X111" t="e">
        <f t="shared" si="22"/>
        <v>#DIV/0!</v>
      </c>
    </row>
    <row r="112" spans="1:24">
      <c r="A112" s="8" t="s">
        <v>122</v>
      </c>
      <c r="B112" s="5"/>
      <c r="C112" s="5"/>
      <c r="D112">
        <f t="shared" si="13"/>
        <v>0</v>
      </c>
      <c r="G112">
        <f t="shared" si="14"/>
        <v>0</v>
      </c>
      <c r="J112">
        <f t="shared" si="15"/>
        <v>0</v>
      </c>
      <c r="M112">
        <f t="shared" si="16"/>
        <v>0</v>
      </c>
      <c r="P112">
        <f t="shared" si="17"/>
        <v>0</v>
      </c>
      <c r="Q112">
        <f t="shared" si="18"/>
        <v>0</v>
      </c>
      <c r="R112">
        <f t="shared" si="19"/>
        <v>0</v>
      </c>
      <c r="T112">
        <f t="shared" si="23"/>
        <v>0</v>
      </c>
      <c r="V112">
        <f t="shared" si="20"/>
        <v>0</v>
      </c>
      <c r="W112">
        <f t="shared" si="21"/>
        <v>0</v>
      </c>
      <c r="X112" t="e">
        <f t="shared" si="22"/>
        <v>#DIV/0!</v>
      </c>
    </row>
    <row r="113" spans="1:24">
      <c r="A113" s="9" t="s">
        <v>123</v>
      </c>
      <c r="B113" s="5">
        <v>6</v>
      </c>
      <c r="C113" s="5">
        <v>8</v>
      </c>
      <c r="D113">
        <f t="shared" si="13"/>
        <v>21</v>
      </c>
      <c r="G113">
        <f t="shared" si="14"/>
        <v>0</v>
      </c>
      <c r="J113">
        <f t="shared" si="15"/>
        <v>0</v>
      </c>
      <c r="M113">
        <f t="shared" si="16"/>
        <v>0</v>
      </c>
      <c r="N113">
        <v>6</v>
      </c>
      <c r="O113">
        <v>6</v>
      </c>
      <c r="P113">
        <f t="shared" si="17"/>
        <v>12</v>
      </c>
      <c r="Q113">
        <f t="shared" si="18"/>
        <v>33</v>
      </c>
      <c r="R113">
        <f t="shared" si="19"/>
        <v>0.00674405297147061</v>
      </c>
      <c r="S113">
        <v>2</v>
      </c>
      <c r="T113">
        <f t="shared" si="23"/>
        <v>0.00539083557951483</v>
      </c>
      <c r="U113">
        <v>2</v>
      </c>
      <c r="V113">
        <f t="shared" si="20"/>
        <v>0.00510204081632653</v>
      </c>
      <c r="W113">
        <f t="shared" si="21"/>
        <v>0.0104928763958414</v>
      </c>
      <c r="X113">
        <f t="shared" si="22"/>
        <v>0.642726809794832</v>
      </c>
    </row>
    <row r="114" spans="1:24">
      <c r="A114" s="9" t="s">
        <v>124</v>
      </c>
      <c r="B114" s="5">
        <v>6</v>
      </c>
      <c r="C114" s="5">
        <v>8</v>
      </c>
      <c r="D114">
        <f t="shared" si="13"/>
        <v>21</v>
      </c>
      <c r="G114">
        <f t="shared" si="14"/>
        <v>0</v>
      </c>
      <c r="J114">
        <f t="shared" si="15"/>
        <v>0</v>
      </c>
      <c r="M114">
        <f t="shared" si="16"/>
        <v>0</v>
      </c>
      <c r="N114">
        <v>5</v>
      </c>
      <c r="O114">
        <v>5</v>
      </c>
      <c r="P114">
        <f t="shared" si="17"/>
        <v>10</v>
      </c>
      <c r="Q114">
        <f t="shared" si="18"/>
        <v>31</v>
      </c>
      <c r="R114">
        <f t="shared" si="19"/>
        <v>0.00633532248835118</v>
      </c>
      <c r="S114">
        <v>2</v>
      </c>
      <c r="T114">
        <f t="shared" si="23"/>
        <v>0.00539083557951483</v>
      </c>
      <c r="U114">
        <v>2</v>
      </c>
      <c r="V114">
        <f t="shared" si="20"/>
        <v>0.00510204081632653</v>
      </c>
      <c r="W114">
        <f t="shared" si="21"/>
        <v>0.0104928763958414</v>
      </c>
      <c r="X114">
        <f t="shared" si="22"/>
        <v>0.603773669807267</v>
      </c>
    </row>
    <row r="115" spans="1:24">
      <c r="A115" s="9" t="s">
        <v>125</v>
      </c>
      <c r="B115" s="5">
        <v>5</v>
      </c>
      <c r="C115" s="5">
        <v>8</v>
      </c>
      <c r="D115">
        <f t="shared" si="13"/>
        <v>19.5</v>
      </c>
      <c r="G115">
        <f t="shared" si="14"/>
        <v>0</v>
      </c>
      <c r="J115">
        <f t="shared" si="15"/>
        <v>0</v>
      </c>
      <c r="M115">
        <f t="shared" si="16"/>
        <v>0</v>
      </c>
      <c r="N115">
        <v>5</v>
      </c>
      <c r="O115">
        <v>5</v>
      </c>
      <c r="P115">
        <f t="shared" si="17"/>
        <v>10</v>
      </c>
      <c r="Q115">
        <f t="shared" si="18"/>
        <v>29.5</v>
      </c>
      <c r="R115">
        <f t="shared" si="19"/>
        <v>0.00602877462601161</v>
      </c>
      <c r="S115">
        <v>2</v>
      </c>
      <c r="T115">
        <f t="shared" si="23"/>
        <v>0.00539083557951483</v>
      </c>
      <c r="U115">
        <v>7</v>
      </c>
      <c r="V115">
        <f t="shared" si="20"/>
        <v>0.0178571428571429</v>
      </c>
      <c r="W115">
        <f t="shared" si="21"/>
        <v>0.0232479784366577</v>
      </c>
      <c r="X115">
        <f t="shared" si="22"/>
        <v>0.259324682463804</v>
      </c>
    </row>
    <row r="116" spans="1:24">
      <c r="A116" s="9" t="s">
        <v>126</v>
      </c>
      <c r="B116" s="5">
        <v>6</v>
      </c>
      <c r="C116" s="5">
        <v>8</v>
      </c>
      <c r="D116">
        <f t="shared" si="13"/>
        <v>21</v>
      </c>
      <c r="G116">
        <f t="shared" si="14"/>
        <v>0</v>
      </c>
      <c r="J116">
        <f t="shared" si="15"/>
        <v>0</v>
      </c>
      <c r="M116">
        <f t="shared" si="16"/>
        <v>0</v>
      </c>
      <c r="N116">
        <v>5</v>
      </c>
      <c r="O116">
        <v>5</v>
      </c>
      <c r="P116">
        <f t="shared" si="17"/>
        <v>10</v>
      </c>
      <c r="Q116">
        <f t="shared" si="18"/>
        <v>31</v>
      </c>
      <c r="R116">
        <f t="shared" si="19"/>
        <v>0.00633532248835118</v>
      </c>
      <c r="S116">
        <v>3</v>
      </c>
      <c r="T116">
        <f t="shared" si="23"/>
        <v>0.00808625336927224</v>
      </c>
      <c r="U116">
        <v>3</v>
      </c>
      <c r="V116">
        <f t="shared" si="20"/>
        <v>0.0076530612244898</v>
      </c>
      <c r="W116">
        <f t="shared" si="21"/>
        <v>0.015739314593762</v>
      </c>
      <c r="X116">
        <f t="shared" si="22"/>
        <v>0.402515779871511</v>
      </c>
    </row>
    <row r="117" spans="1:24">
      <c r="A117" s="9" t="s">
        <v>127</v>
      </c>
      <c r="B117" s="5">
        <v>5</v>
      </c>
      <c r="C117" s="5">
        <v>6</v>
      </c>
      <c r="D117">
        <f t="shared" si="13"/>
        <v>16.5</v>
      </c>
      <c r="G117">
        <f t="shared" si="14"/>
        <v>0</v>
      </c>
      <c r="J117">
        <f t="shared" si="15"/>
        <v>0</v>
      </c>
      <c r="M117">
        <f t="shared" si="16"/>
        <v>0</v>
      </c>
      <c r="N117">
        <v>4</v>
      </c>
      <c r="O117">
        <v>4</v>
      </c>
      <c r="P117">
        <f t="shared" si="17"/>
        <v>8</v>
      </c>
      <c r="Q117">
        <f t="shared" si="18"/>
        <v>24.5</v>
      </c>
      <c r="R117">
        <f t="shared" si="19"/>
        <v>0.00500694841821303</v>
      </c>
      <c r="S117">
        <v>3</v>
      </c>
      <c r="T117">
        <f t="shared" si="23"/>
        <v>0.00808625336927224</v>
      </c>
      <c r="U117">
        <v>3</v>
      </c>
      <c r="V117">
        <f t="shared" si="20"/>
        <v>0.0076530612244898</v>
      </c>
      <c r="W117">
        <f t="shared" si="21"/>
        <v>0.015739314593762</v>
      </c>
      <c r="X117">
        <f t="shared" si="22"/>
        <v>0.318117309898452</v>
      </c>
    </row>
    <row r="118" spans="1:24">
      <c r="A118" s="8" t="s">
        <v>128</v>
      </c>
      <c r="B118" s="5"/>
      <c r="C118" s="5"/>
      <c r="D118">
        <f t="shared" si="13"/>
        <v>0</v>
      </c>
      <c r="G118">
        <f t="shared" si="14"/>
        <v>0</v>
      </c>
      <c r="J118">
        <f t="shared" si="15"/>
        <v>0</v>
      </c>
      <c r="M118">
        <f t="shared" si="16"/>
        <v>0</v>
      </c>
      <c r="P118">
        <f t="shared" si="17"/>
        <v>0</v>
      </c>
      <c r="Q118">
        <f t="shared" si="18"/>
        <v>0</v>
      </c>
      <c r="R118">
        <f t="shared" si="19"/>
        <v>0</v>
      </c>
      <c r="T118">
        <f t="shared" si="23"/>
        <v>0</v>
      </c>
      <c r="V118">
        <f t="shared" si="20"/>
        <v>0</v>
      </c>
      <c r="W118">
        <f t="shared" si="21"/>
        <v>0</v>
      </c>
      <c r="X118" t="e">
        <f t="shared" si="22"/>
        <v>#DIV/0!</v>
      </c>
    </row>
    <row r="119" spans="1:24">
      <c r="A119" s="9" t="s">
        <v>129</v>
      </c>
      <c r="B119" s="5">
        <v>7</v>
      </c>
      <c r="C119" s="5">
        <v>6</v>
      </c>
      <c r="D119">
        <f t="shared" si="13"/>
        <v>19.5</v>
      </c>
      <c r="G119">
        <f t="shared" si="14"/>
        <v>0</v>
      </c>
      <c r="J119">
        <f t="shared" si="15"/>
        <v>0</v>
      </c>
      <c r="M119">
        <f t="shared" si="16"/>
        <v>0</v>
      </c>
      <c r="N119">
        <v>5</v>
      </c>
      <c r="O119">
        <v>5</v>
      </c>
      <c r="P119">
        <f t="shared" si="17"/>
        <v>10</v>
      </c>
      <c r="Q119">
        <f t="shared" si="18"/>
        <v>29.5</v>
      </c>
      <c r="R119">
        <f t="shared" si="19"/>
        <v>0.00602877462601161</v>
      </c>
      <c r="S119">
        <v>3</v>
      </c>
      <c r="T119">
        <f t="shared" si="23"/>
        <v>0.00808625336927224</v>
      </c>
      <c r="U119">
        <v>3</v>
      </c>
      <c r="V119">
        <f t="shared" si="20"/>
        <v>0.0076530612244898</v>
      </c>
      <c r="W119">
        <f t="shared" si="21"/>
        <v>0.015739314593762</v>
      </c>
      <c r="X119">
        <f t="shared" si="22"/>
        <v>0.383039209877728</v>
      </c>
    </row>
    <row r="120" spans="1:24">
      <c r="A120" s="9" t="s">
        <v>130</v>
      </c>
      <c r="B120" s="5">
        <v>7</v>
      </c>
      <c r="C120" s="5">
        <v>7</v>
      </c>
      <c r="D120">
        <f t="shared" si="13"/>
        <v>21</v>
      </c>
      <c r="G120">
        <f t="shared" si="14"/>
        <v>0</v>
      </c>
      <c r="J120">
        <f t="shared" si="15"/>
        <v>0</v>
      </c>
      <c r="M120">
        <f t="shared" si="16"/>
        <v>0</v>
      </c>
      <c r="N120">
        <v>5</v>
      </c>
      <c r="O120">
        <v>5</v>
      </c>
      <c r="P120">
        <f t="shared" si="17"/>
        <v>10</v>
      </c>
      <c r="Q120">
        <f t="shared" si="18"/>
        <v>31</v>
      </c>
      <c r="R120">
        <f t="shared" si="19"/>
        <v>0.00633532248835118</v>
      </c>
      <c r="S120">
        <v>3</v>
      </c>
      <c r="T120">
        <f t="shared" si="23"/>
        <v>0.00808625336927224</v>
      </c>
      <c r="U120">
        <v>3</v>
      </c>
      <c r="V120">
        <f t="shared" si="20"/>
        <v>0.0076530612244898</v>
      </c>
      <c r="W120">
        <f t="shared" si="21"/>
        <v>0.015739314593762</v>
      </c>
      <c r="X120">
        <f t="shared" si="22"/>
        <v>0.402515779871511</v>
      </c>
    </row>
    <row r="121" spans="1:24">
      <c r="A121" s="9" t="s">
        <v>131</v>
      </c>
      <c r="B121" s="5">
        <v>7</v>
      </c>
      <c r="C121" s="5">
        <v>7</v>
      </c>
      <c r="D121">
        <f t="shared" si="13"/>
        <v>21</v>
      </c>
      <c r="G121">
        <f t="shared" si="14"/>
        <v>0</v>
      </c>
      <c r="J121">
        <f t="shared" si="15"/>
        <v>0</v>
      </c>
      <c r="M121">
        <f t="shared" si="16"/>
        <v>0</v>
      </c>
      <c r="N121">
        <v>5</v>
      </c>
      <c r="O121">
        <v>5</v>
      </c>
      <c r="P121">
        <f t="shared" si="17"/>
        <v>10</v>
      </c>
      <c r="Q121">
        <f t="shared" si="18"/>
        <v>31</v>
      </c>
      <c r="R121">
        <f t="shared" si="19"/>
        <v>0.00633532248835118</v>
      </c>
      <c r="S121">
        <v>3</v>
      </c>
      <c r="T121">
        <f t="shared" si="23"/>
        <v>0.00808625336927224</v>
      </c>
      <c r="U121">
        <v>3</v>
      </c>
      <c r="V121">
        <f t="shared" si="20"/>
        <v>0.0076530612244898</v>
      </c>
      <c r="W121">
        <f t="shared" si="21"/>
        <v>0.015739314593762</v>
      </c>
      <c r="X121">
        <f t="shared" si="22"/>
        <v>0.402515779871511</v>
      </c>
    </row>
    <row r="122" spans="1:24">
      <c r="A122" s="9" t="s">
        <v>132</v>
      </c>
      <c r="B122" s="5">
        <v>7</v>
      </c>
      <c r="C122" s="5">
        <v>7</v>
      </c>
      <c r="D122">
        <f t="shared" si="13"/>
        <v>21</v>
      </c>
      <c r="G122">
        <f t="shared" si="14"/>
        <v>0</v>
      </c>
      <c r="J122">
        <f t="shared" si="15"/>
        <v>0</v>
      </c>
      <c r="M122">
        <f t="shared" si="16"/>
        <v>0</v>
      </c>
      <c r="N122">
        <v>5</v>
      </c>
      <c r="O122">
        <v>5</v>
      </c>
      <c r="P122">
        <f t="shared" si="17"/>
        <v>10</v>
      </c>
      <c r="Q122">
        <f t="shared" si="18"/>
        <v>31</v>
      </c>
      <c r="R122">
        <f t="shared" si="19"/>
        <v>0.00633532248835118</v>
      </c>
      <c r="S122">
        <v>3</v>
      </c>
      <c r="T122">
        <f t="shared" si="23"/>
        <v>0.00808625336927224</v>
      </c>
      <c r="U122">
        <v>3</v>
      </c>
      <c r="V122">
        <f t="shared" si="20"/>
        <v>0.0076530612244898</v>
      </c>
      <c r="W122">
        <f t="shared" si="21"/>
        <v>0.015739314593762</v>
      </c>
      <c r="X122">
        <f t="shared" si="22"/>
        <v>0.402515779871511</v>
      </c>
    </row>
    <row r="123" spans="1:24">
      <c r="A123" s="9" t="s">
        <v>133</v>
      </c>
      <c r="B123" s="5">
        <v>7</v>
      </c>
      <c r="C123" s="5">
        <v>7</v>
      </c>
      <c r="D123">
        <f t="shared" si="13"/>
        <v>21</v>
      </c>
      <c r="G123">
        <f t="shared" si="14"/>
        <v>0</v>
      </c>
      <c r="J123">
        <f t="shared" si="15"/>
        <v>0</v>
      </c>
      <c r="M123">
        <f t="shared" si="16"/>
        <v>0</v>
      </c>
      <c r="N123">
        <v>5</v>
      </c>
      <c r="O123">
        <v>5</v>
      </c>
      <c r="P123">
        <f t="shared" si="17"/>
        <v>10</v>
      </c>
      <c r="Q123">
        <f t="shared" si="18"/>
        <v>31</v>
      </c>
      <c r="R123">
        <f t="shared" si="19"/>
        <v>0.00633532248835118</v>
      </c>
      <c r="S123">
        <v>3</v>
      </c>
      <c r="T123">
        <f t="shared" si="23"/>
        <v>0.00808625336927224</v>
      </c>
      <c r="U123">
        <v>3</v>
      </c>
      <c r="V123">
        <f t="shared" si="20"/>
        <v>0.0076530612244898</v>
      </c>
      <c r="W123">
        <f t="shared" si="21"/>
        <v>0.015739314593762</v>
      </c>
      <c r="X123">
        <f t="shared" si="22"/>
        <v>0.402515779871511</v>
      </c>
    </row>
    <row r="124" spans="1:24">
      <c r="A124" s="9" t="s">
        <v>134</v>
      </c>
      <c r="B124" s="5">
        <v>7</v>
      </c>
      <c r="C124" s="5">
        <v>7</v>
      </c>
      <c r="D124">
        <f t="shared" si="13"/>
        <v>21</v>
      </c>
      <c r="G124">
        <f t="shared" si="14"/>
        <v>0</v>
      </c>
      <c r="J124">
        <f t="shared" si="15"/>
        <v>0</v>
      </c>
      <c r="M124">
        <f t="shared" si="16"/>
        <v>0</v>
      </c>
      <c r="N124">
        <v>5</v>
      </c>
      <c r="O124">
        <v>5</v>
      </c>
      <c r="P124">
        <f t="shared" si="17"/>
        <v>10</v>
      </c>
      <c r="Q124">
        <f t="shared" si="18"/>
        <v>31</v>
      </c>
      <c r="R124">
        <f t="shared" si="19"/>
        <v>0.00633532248835118</v>
      </c>
      <c r="S124">
        <v>3</v>
      </c>
      <c r="T124">
        <f t="shared" si="23"/>
        <v>0.00808625336927224</v>
      </c>
      <c r="U124">
        <v>3</v>
      </c>
      <c r="V124">
        <f t="shared" si="20"/>
        <v>0.0076530612244898</v>
      </c>
      <c r="W124">
        <f t="shared" si="21"/>
        <v>0.015739314593762</v>
      </c>
      <c r="X124">
        <f t="shared" si="22"/>
        <v>0.402515779871511</v>
      </c>
    </row>
    <row r="125" spans="1:24">
      <c r="A125" s="9" t="s">
        <v>135</v>
      </c>
      <c r="B125" s="5">
        <v>7</v>
      </c>
      <c r="C125" s="5">
        <v>8</v>
      </c>
      <c r="D125">
        <f t="shared" si="13"/>
        <v>22.5</v>
      </c>
      <c r="G125">
        <f t="shared" si="14"/>
        <v>0</v>
      </c>
      <c r="J125">
        <f t="shared" si="15"/>
        <v>0</v>
      </c>
      <c r="M125">
        <f t="shared" si="16"/>
        <v>0</v>
      </c>
      <c r="N125">
        <v>7</v>
      </c>
      <c r="O125">
        <v>7</v>
      </c>
      <c r="P125">
        <f t="shared" si="17"/>
        <v>14</v>
      </c>
      <c r="Q125">
        <f t="shared" si="18"/>
        <v>36.5</v>
      </c>
      <c r="R125">
        <f t="shared" si="19"/>
        <v>0.00745933131692962</v>
      </c>
      <c r="S125">
        <v>3</v>
      </c>
      <c r="T125">
        <f t="shared" si="23"/>
        <v>0.00808625336927224</v>
      </c>
      <c r="U125">
        <v>3</v>
      </c>
      <c r="V125">
        <f t="shared" si="20"/>
        <v>0.0076530612244898</v>
      </c>
      <c r="W125">
        <f t="shared" si="21"/>
        <v>0.015739314593762</v>
      </c>
      <c r="X125">
        <f t="shared" si="22"/>
        <v>0.473929869848715</v>
      </c>
    </row>
    <row r="126" spans="1:24">
      <c r="A126" s="8" t="s">
        <v>136</v>
      </c>
      <c r="B126" s="5"/>
      <c r="C126" s="5"/>
      <c r="D126">
        <f t="shared" si="13"/>
        <v>0</v>
      </c>
      <c r="G126">
        <f t="shared" si="14"/>
        <v>0</v>
      </c>
      <c r="J126">
        <f t="shared" si="15"/>
        <v>0</v>
      </c>
      <c r="M126">
        <f t="shared" si="16"/>
        <v>0</v>
      </c>
      <c r="P126">
        <f t="shared" si="17"/>
        <v>0</v>
      </c>
      <c r="Q126">
        <f t="shared" si="18"/>
        <v>0</v>
      </c>
      <c r="R126">
        <f t="shared" si="19"/>
        <v>0</v>
      </c>
      <c r="T126">
        <f t="shared" si="23"/>
        <v>0</v>
      </c>
      <c r="V126">
        <f t="shared" si="20"/>
        <v>0</v>
      </c>
      <c r="W126">
        <f t="shared" si="21"/>
        <v>0</v>
      </c>
      <c r="X126" t="e">
        <f t="shared" si="22"/>
        <v>#DIV/0!</v>
      </c>
    </row>
    <row r="127" spans="1:24">
      <c r="A127" s="9" t="s">
        <v>137</v>
      </c>
      <c r="B127" s="5">
        <v>6</v>
      </c>
      <c r="C127" s="5">
        <v>8</v>
      </c>
      <c r="D127">
        <f t="shared" si="13"/>
        <v>21</v>
      </c>
      <c r="G127">
        <f t="shared" si="14"/>
        <v>0</v>
      </c>
      <c r="J127">
        <f t="shared" si="15"/>
        <v>0</v>
      </c>
      <c r="M127">
        <f t="shared" si="16"/>
        <v>0</v>
      </c>
      <c r="N127">
        <v>6</v>
      </c>
      <c r="O127">
        <v>6</v>
      </c>
      <c r="P127">
        <f t="shared" si="17"/>
        <v>12</v>
      </c>
      <c r="Q127">
        <f t="shared" si="18"/>
        <v>33</v>
      </c>
      <c r="R127">
        <f t="shared" si="19"/>
        <v>0.00674405297147061</v>
      </c>
      <c r="S127">
        <v>3</v>
      </c>
      <c r="T127">
        <f t="shared" si="23"/>
        <v>0.00808625336927224</v>
      </c>
      <c r="U127">
        <v>3</v>
      </c>
      <c r="V127">
        <f t="shared" si="20"/>
        <v>0.0076530612244898</v>
      </c>
      <c r="W127">
        <f t="shared" si="21"/>
        <v>0.015739314593762</v>
      </c>
      <c r="X127">
        <f t="shared" si="22"/>
        <v>0.428484539863222</v>
      </c>
    </row>
    <row r="128" spans="1:24">
      <c r="A128" s="9" t="s">
        <v>138</v>
      </c>
      <c r="B128" s="5">
        <v>6</v>
      </c>
      <c r="C128" s="5">
        <v>7</v>
      </c>
      <c r="D128">
        <f t="shared" si="13"/>
        <v>19.5</v>
      </c>
      <c r="G128">
        <f t="shared" si="14"/>
        <v>0</v>
      </c>
      <c r="J128">
        <f t="shared" si="15"/>
        <v>0</v>
      </c>
      <c r="M128">
        <f t="shared" si="16"/>
        <v>0</v>
      </c>
      <c r="N128">
        <v>6</v>
      </c>
      <c r="O128">
        <v>6</v>
      </c>
      <c r="P128">
        <f t="shared" si="17"/>
        <v>12</v>
      </c>
      <c r="Q128">
        <f t="shared" si="18"/>
        <v>31.5</v>
      </c>
      <c r="R128">
        <f t="shared" si="19"/>
        <v>0.00643750510913104</v>
      </c>
      <c r="S128">
        <v>3</v>
      </c>
      <c r="T128">
        <f t="shared" si="23"/>
        <v>0.00808625336927224</v>
      </c>
      <c r="U128">
        <v>3</v>
      </c>
      <c r="V128">
        <f t="shared" si="20"/>
        <v>0.0076530612244898</v>
      </c>
      <c r="W128">
        <f t="shared" si="21"/>
        <v>0.015739314593762</v>
      </c>
      <c r="X128">
        <f t="shared" si="22"/>
        <v>0.409007969869439</v>
      </c>
    </row>
    <row r="129" spans="1:24">
      <c r="A129" s="9" t="s">
        <v>139</v>
      </c>
      <c r="B129" s="5">
        <v>6</v>
      </c>
      <c r="C129" s="5">
        <v>7</v>
      </c>
      <c r="D129">
        <f t="shared" si="13"/>
        <v>19.5</v>
      </c>
      <c r="G129">
        <f t="shared" si="14"/>
        <v>0</v>
      </c>
      <c r="J129">
        <f t="shared" si="15"/>
        <v>0</v>
      </c>
      <c r="M129">
        <f t="shared" si="16"/>
        <v>0</v>
      </c>
      <c r="N129">
        <v>6</v>
      </c>
      <c r="O129">
        <v>6</v>
      </c>
      <c r="P129">
        <f t="shared" si="17"/>
        <v>12</v>
      </c>
      <c r="Q129">
        <f t="shared" si="18"/>
        <v>31.5</v>
      </c>
      <c r="R129">
        <f t="shared" si="19"/>
        <v>0.00643750510913104</v>
      </c>
      <c r="S129">
        <v>3</v>
      </c>
      <c r="T129">
        <f t="shared" si="23"/>
        <v>0.00808625336927224</v>
      </c>
      <c r="U129">
        <v>3</v>
      </c>
      <c r="V129">
        <f t="shared" si="20"/>
        <v>0.0076530612244898</v>
      </c>
      <c r="W129">
        <f t="shared" si="21"/>
        <v>0.015739314593762</v>
      </c>
      <c r="X129">
        <f t="shared" si="22"/>
        <v>0.409007969869439</v>
      </c>
    </row>
    <row r="130" spans="1:24">
      <c r="A130" s="9" t="s">
        <v>140</v>
      </c>
      <c r="B130" s="5">
        <v>6</v>
      </c>
      <c r="C130" s="5">
        <v>7</v>
      </c>
      <c r="D130">
        <f t="shared" si="13"/>
        <v>19.5</v>
      </c>
      <c r="G130">
        <f t="shared" si="14"/>
        <v>0</v>
      </c>
      <c r="J130">
        <f t="shared" si="15"/>
        <v>0</v>
      </c>
      <c r="M130">
        <f t="shared" si="16"/>
        <v>0</v>
      </c>
      <c r="N130">
        <v>6</v>
      </c>
      <c r="O130">
        <v>6</v>
      </c>
      <c r="P130">
        <f t="shared" si="17"/>
        <v>12</v>
      </c>
      <c r="Q130">
        <f t="shared" si="18"/>
        <v>31.5</v>
      </c>
      <c r="R130">
        <f t="shared" si="19"/>
        <v>0.00643750510913104</v>
      </c>
      <c r="S130">
        <v>3</v>
      </c>
      <c r="T130">
        <f t="shared" si="23"/>
        <v>0.00808625336927224</v>
      </c>
      <c r="U130">
        <v>3</v>
      </c>
      <c r="V130">
        <f t="shared" si="20"/>
        <v>0.0076530612244898</v>
      </c>
      <c r="W130">
        <f t="shared" si="21"/>
        <v>0.015739314593762</v>
      </c>
      <c r="X130">
        <f t="shared" si="22"/>
        <v>0.409007969869439</v>
      </c>
    </row>
    <row r="131" spans="1:24">
      <c r="A131" s="9" t="s">
        <v>141</v>
      </c>
      <c r="B131" s="5">
        <v>6</v>
      </c>
      <c r="C131" s="5">
        <v>7</v>
      </c>
      <c r="D131">
        <f t="shared" si="13"/>
        <v>19.5</v>
      </c>
      <c r="G131">
        <f t="shared" si="14"/>
        <v>0</v>
      </c>
      <c r="J131">
        <f t="shared" si="15"/>
        <v>0</v>
      </c>
      <c r="M131">
        <f t="shared" si="16"/>
        <v>0</v>
      </c>
      <c r="N131">
        <v>6</v>
      </c>
      <c r="O131">
        <v>6</v>
      </c>
      <c r="P131">
        <f t="shared" si="17"/>
        <v>12</v>
      </c>
      <c r="Q131">
        <f t="shared" si="18"/>
        <v>31.5</v>
      </c>
      <c r="R131">
        <f t="shared" si="19"/>
        <v>0.00643750510913104</v>
      </c>
      <c r="S131">
        <v>3</v>
      </c>
      <c r="T131">
        <f t="shared" si="23"/>
        <v>0.00808625336927224</v>
      </c>
      <c r="U131">
        <v>3</v>
      </c>
      <c r="V131">
        <f t="shared" si="20"/>
        <v>0.0076530612244898</v>
      </c>
      <c r="W131">
        <f t="shared" si="21"/>
        <v>0.015739314593762</v>
      </c>
      <c r="X131">
        <f t="shared" si="22"/>
        <v>0.409007969869439</v>
      </c>
    </row>
    <row r="132" spans="1:24">
      <c r="A132" s="9" t="s">
        <v>142</v>
      </c>
      <c r="B132" s="5">
        <v>6</v>
      </c>
      <c r="C132" s="5">
        <v>7</v>
      </c>
      <c r="D132">
        <f t="shared" si="13"/>
        <v>19.5</v>
      </c>
      <c r="G132">
        <f t="shared" si="14"/>
        <v>0</v>
      </c>
      <c r="J132">
        <f t="shared" si="15"/>
        <v>0</v>
      </c>
      <c r="M132">
        <f t="shared" si="16"/>
        <v>0</v>
      </c>
      <c r="N132">
        <v>6</v>
      </c>
      <c r="O132">
        <v>6</v>
      </c>
      <c r="P132">
        <f t="shared" si="17"/>
        <v>12</v>
      </c>
      <c r="Q132">
        <f t="shared" si="18"/>
        <v>31.5</v>
      </c>
      <c r="R132">
        <f t="shared" si="19"/>
        <v>0.00643750510913104</v>
      </c>
      <c r="S132">
        <v>3</v>
      </c>
      <c r="T132">
        <f t="shared" ref="T132:T137" si="24">S132/371</f>
        <v>0.00808625336927224</v>
      </c>
      <c r="U132">
        <v>3</v>
      </c>
      <c r="V132">
        <f t="shared" si="20"/>
        <v>0.0076530612244898</v>
      </c>
      <c r="W132">
        <f t="shared" si="21"/>
        <v>0.015739314593762</v>
      </c>
      <c r="X132">
        <f t="shared" si="22"/>
        <v>0.409007969869439</v>
      </c>
    </row>
    <row r="133" spans="1:24">
      <c r="A133" s="9" t="s">
        <v>135</v>
      </c>
      <c r="B133" s="5">
        <v>6</v>
      </c>
      <c r="C133" s="5">
        <v>7</v>
      </c>
      <c r="D133">
        <f t="shared" ref="D133:D137" si="25">SUM(B133:C133)*1.5</f>
        <v>19.5</v>
      </c>
      <c r="G133">
        <f t="shared" ref="G133:G137" si="26">SUM(E133:F133)*1.2</f>
        <v>0</v>
      </c>
      <c r="J133">
        <f t="shared" ref="J133:J137" si="27">SUM(H133:I133)*1.2</f>
        <v>0</v>
      </c>
      <c r="M133">
        <f t="shared" ref="M133:M137" si="28">SUM(K133:L133)</f>
        <v>0</v>
      </c>
      <c r="N133">
        <v>7</v>
      </c>
      <c r="O133">
        <v>7</v>
      </c>
      <c r="P133">
        <f t="shared" ref="P133:P137" si="29">SUM(N133:O133)</f>
        <v>14</v>
      </c>
      <c r="Q133">
        <f t="shared" ref="Q133:Q137" si="30">SUM(D133,G133,J133,M133,P133)</f>
        <v>33.5</v>
      </c>
      <c r="R133">
        <f t="shared" ref="R133:R137" si="31">Q133/4893.2</f>
        <v>0.00684623559225047</v>
      </c>
      <c r="S133">
        <v>3</v>
      </c>
      <c r="T133">
        <f t="shared" si="24"/>
        <v>0.00808625336927224</v>
      </c>
      <c r="U133">
        <v>3</v>
      </c>
      <c r="V133">
        <f t="shared" ref="V133:V137" si="32">U133/392</f>
        <v>0.0076530612244898</v>
      </c>
      <c r="W133">
        <f t="shared" ref="W133:W137" si="33">SUM(T133,V133)</f>
        <v>0.015739314593762</v>
      </c>
      <c r="X133">
        <f t="shared" ref="X133:X137" si="34">R133/W133</f>
        <v>0.434976729861149</v>
      </c>
    </row>
    <row r="134" spans="1:24">
      <c r="A134" s="8" t="s">
        <v>143</v>
      </c>
      <c r="B134" s="5"/>
      <c r="C134" s="5"/>
      <c r="D134">
        <f t="shared" si="25"/>
        <v>0</v>
      </c>
      <c r="G134">
        <f t="shared" si="26"/>
        <v>0</v>
      </c>
      <c r="J134">
        <f t="shared" si="27"/>
        <v>0</v>
      </c>
      <c r="M134">
        <f t="shared" si="28"/>
        <v>0</v>
      </c>
      <c r="P134">
        <f t="shared" si="29"/>
        <v>0</v>
      </c>
      <c r="Q134">
        <f t="shared" si="30"/>
        <v>0</v>
      </c>
      <c r="R134">
        <f t="shared" si="31"/>
        <v>0</v>
      </c>
      <c r="T134">
        <f t="shared" si="24"/>
        <v>0</v>
      </c>
      <c r="V134">
        <f t="shared" si="32"/>
        <v>0</v>
      </c>
      <c r="W134">
        <f t="shared" si="33"/>
        <v>0</v>
      </c>
      <c r="X134" t="e">
        <f t="shared" si="34"/>
        <v>#DIV/0!</v>
      </c>
    </row>
    <row r="135" spans="1:24">
      <c r="A135" s="9" t="s">
        <v>144</v>
      </c>
      <c r="B135" s="5">
        <v>7</v>
      </c>
      <c r="C135" s="5">
        <v>8</v>
      </c>
      <c r="D135">
        <f t="shared" si="25"/>
        <v>22.5</v>
      </c>
      <c r="G135">
        <f t="shared" si="26"/>
        <v>0</v>
      </c>
      <c r="J135">
        <f t="shared" si="27"/>
        <v>0</v>
      </c>
      <c r="M135">
        <f t="shared" si="28"/>
        <v>0</v>
      </c>
      <c r="N135">
        <v>6</v>
      </c>
      <c r="O135">
        <v>6</v>
      </c>
      <c r="P135">
        <f t="shared" si="29"/>
        <v>12</v>
      </c>
      <c r="Q135">
        <f t="shared" si="30"/>
        <v>34.5</v>
      </c>
      <c r="R135">
        <f t="shared" si="31"/>
        <v>0.00705060083381019</v>
      </c>
      <c r="S135">
        <v>3</v>
      </c>
      <c r="T135">
        <f t="shared" si="24"/>
        <v>0.00808625336927224</v>
      </c>
      <c r="U135">
        <v>3</v>
      </c>
      <c r="V135">
        <f t="shared" si="32"/>
        <v>0.0076530612244898</v>
      </c>
      <c r="W135">
        <f t="shared" si="33"/>
        <v>0.015739314593762</v>
      </c>
      <c r="X135">
        <f t="shared" si="34"/>
        <v>0.447961109857004</v>
      </c>
    </row>
    <row r="136" spans="1:24">
      <c r="A136" s="9" t="s">
        <v>145</v>
      </c>
      <c r="B136" s="5">
        <v>6</v>
      </c>
      <c r="C136" s="5">
        <v>8</v>
      </c>
      <c r="D136">
        <f t="shared" si="25"/>
        <v>21</v>
      </c>
      <c r="G136">
        <f t="shared" si="26"/>
        <v>0</v>
      </c>
      <c r="J136">
        <f t="shared" si="27"/>
        <v>0</v>
      </c>
      <c r="M136">
        <f t="shared" si="28"/>
        <v>0</v>
      </c>
      <c r="N136">
        <v>6</v>
      </c>
      <c r="O136">
        <v>6</v>
      </c>
      <c r="P136">
        <f t="shared" si="29"/>
        <v>12</v>
      </c>
      <c r="Q136">
        <f t="shared" si="30"/>
        <v>33</v>
      </c>
      <c r="R136">
        <f t="shared" si="31"/>
        <v>0.00674405297147061</v>
      </c>
      <c r="S136">
        <v>6</v>
      </c>
      <c r="T136">
        <f t="shared" si="24"/>
        <v>0.0161725067385445</v>
      </c>
      <c r="U136">
        <v>6</v>
      </c>
      <c r="V136">
        <f t="shared" si="32"/>
        <v>0.0153061224489796</v>
      </c>
      <c r="W136">
        <f t="shared" si="33"/>
        <v>0.0314786291875241</v>
      </c>
      <c r="X136">
        <f t="shared" si="34"/>
        <v>0.214242269931611</v>
      </c>
    </row>
    <row r="137" spans="1:24">
      <c r="A137" s="9" t="s">
        <v>146</v>
      </c>
      <c r="B137" s="5">
        <v>6</v>
      </c>
      <c r="C137" s="5">
        <v>8</v>
      </c>
      <c r="D137">
        <f t="shared" si="25"/>
        <v>21</v>
      </c>
      <c r="G137">
        <f t="shared" si="26"/>
        <v>0</v>
      </c>
      <c r="J137">
        <f t="shared" si="27"/>
        <v>0</v>
      </c>
      <c r="M137">
        <f t="shared" si="28"/>
        <v>0</v>
      </c>
      <c r="N137">
        <v>7</v>
      </c>
      <c r="O137">
        <v>7</v>
      </c>
      <c r="P137">
        <f t="shared" si="29"/>
        <v>14</v>
      </c>
      <c r="Q137">
        <f t="shared" si="30"/>
        <v>35</v>
      </c>
      <c r="R137">
        <f t="shared" si="31"/>
        <v>0.00715278345459004</v>
      </c>
      <c r="S137">
        <v>3</v>
      </c>
      <c r="T137">
        <f t="shared" si="24"/>
        <v>0.00808625336927224</v>
      </c>
      <c r="U137">
        <v>3</v>
      </c>
      <c r="V137">
        <f t="shared" si="32"/>
        <v>0.0076530612244898</v>
      </c>
      <c r="W137">
        <f t="shared" si="33"/>
        <v>0.015739314593762</v>
      </c>
      <c r="X137">
        <f t="shared" si="34"/>
        <v>0.454453299854932</v>
      </c>
    </row>
    <row r="138" spans="4:24">
      <c r="D138">
        <f t="shared" ref="D138:D176" si="35">SUM(B138:C138)*1.5</f>
        <v>0</v>
      </c>
      <c r="M138">
        <f t="shared" ref="M138:M176" si="36">SUM(K138:L138)</f>
        <v>0</v>
      </c>
      <c r="T138">
        <f t="shared" ref="T138:T176" si="37">S138/371</f>
        <v>0</v>
      </c>
      <c r="V138">
        <f t="shared" ref="V138:V176" si="38">U138/392</f>
        <v>0</v>
      </c>
      <c r="W138">
        <f t="shared" ref="W138:W176" si="39">SUM(T138,V138)</f>
        <v>0</v>
      </c>
      <c r="X138" t="e">
        <f t="shared" ref="X138:X176" si="40">R138/W138</f>
        <v>#DIV/0!</v>
      </c>
    </row>
    <row r="139" spans="2:24">
      <c r="B139">
        <f>SUM(B4:B137)</f>
        <v>732</v>
      </c>
      <c r="C139">
        <f>SUM(C4:C137)</f>
        <v>780</v>
      </c>
      <c r="D139">
        <f t="shared" si="35"/>
        <v>2268</v>
      </c>
      <c r="E139">
        <f t="shared" ref="E139:F139" si="41">SUM(E4:E137)</f>
        <v>456</v>
      </c>
      <c r="F139">
        <f t="shared" si="41"/>
        <v>317</v>
      </c>
      <c r="H139">
        <f>SUM(H4:H137)</f>
        <v>479</v>
      </c>
      <c r="I139">
        <f>SUM(I4:I137)</f>
        <v>479</v>
      </c>
      <c r="K139">
        <f>SUM(K4:K137)</f>
        <v>141</v>
      </c>
      <c r="L139">
        <f>SUM(L4:L137)</f>
        <v>143</v>
      </c>
      <c r="M139">
        <f t="shared" si="36"/>
        <v>284</v>
      </c>
      <c r="N139">
        <f>SUM(N4:N137)</f>
        <v>132</v>
      </c>
      <c r="O139">
        <f>SUM(O4:O137)</f>
        <v>132</v>
      </c>
      <c r="S139">
        <f>SUM(S4:S137)</f>
        <v>362</v>
      </c>
      <c r="T139">
        <f t="shared" si="37"/>
        <v>0.975741239892183</v>
      </c>
      <c r="U139">
        <f>SUM(U4:U137)</f>
        <v>383</v>
      </c>
      <c r="V139">
        <f t="shared" si="38"/>
        <v>0.977040816326531</v>
      </c>
      <c r="W139">
        <f t="shared" si="39"/>
        <v>1.95278205621871</v>
      </c>
      <c r="X139">
        <f t="shared" si="40"/>
        <v>0</v>
      </c>
    </row>
    <row r="140" spans="2:24">
      <c r="B140" s="5">
        <v>2268</v>
      </c>
      <c r="D140">
        <f t="shared" si="35"/>
        <v>3402</v>
      </c>
      <c r="E140">
        <v>927.6</v>
      </c>
      <c r="H140">
        <v>1149.6</v>
      </c>
      <c r="K140">
        <v>284</v>
      </c>
      <c r="M140">
        <f t="shared" si="36"/>
        <v>284</v>
      </c>
      <c r="N140">
        <v>264</v>
      </c>
      <c r="T140">
        <f t="shared" si="37"/>
        <v>0</v>
      </c>
      <c r="V140">
        <f t="shared" si="38"/>
        <v>0</v>
      </c>
      <c r="W140">
        <f t="shared" si="39"/>
        <v>0</v>
      </c>
      <c r="X140" t="e">
        <f t="shared" si="40"/>
        <v>#DIV/0!</v>
      </c>
    </row>
    <row r="141" spans="4:24">
      <c r="D141">
        <f t="shared" si="35"/>
        <v>0</v>
      </c>
      <c r="M141">
        <f t="shared" si="36"/>
        <v>0</v>
      </c>
      <c r="T141">
        <f t="shared" si="37"/>
        <v>0</v>
      </c>
      <c r="V141">
        <f t="shared" si="38"/>
        <v>0</v>
      </c>
      <c r="W141">
        <f t="shared" si="39"/>
        <v>0</v>
      </c>
      <c r="X141" t="e">
        <f t="shared" si="40"/>
        <v>#DIV/0!</v>
      </c>
    </row>
    <row r="142" spans="4:24">
      <c r="D142">
        <f t="shared" si="35"/>
        <v>0</v>
      </c>
      <c r="M142">
        <f t="shared" si="36"/>
        <v>0</v>
      </c>
      <c r="T142">
        <f t="shared" si="37"/>
        <v>0</v>
      </c>
      <c r="V142">
        <f t="shared" si="38"/>
        <v>0</v>
      </c>
      <c r="W142">
        <f t="shared" si="39"/>
        <v>0</v>
      </c>
      <c r="X142" t="e">
        <f t="shared" si="40"/>
        <v>#DIV/0!</v>
      </c>
    </row>
    <row r="143" spans="4:24">
      <c r="D143">
        <f t="shared" si="35"/>
        <v>0</v>
      </c>
      <c r="M143">
        <f t="shared" si="36"/>
        <v>0</v>
      </c>
      <c r="T143">
        <f t="shared" si="37"/>
        <v>0</v>
      </c>
      <c r="V143">
        <f t="shared" si="38"/>
        <v>0</v>
      </c>
      <c r="W143">
        <f t="shared" si="39"/>
        <v>0</v>
      </c>
      <c r="X143" t="e">
        <f t="shared" si="40"/>
        <v>#DIV/0!</v>
      </c>
    </row>
    <row r="144" spans="4:24">
      <c r="D144">
        <f t="shared" si="35"/>
        <v>0</v>
      </c>
      <c r="M144">
        <f t="shared" si="36"/>
        <v>0</v>
      </c>
      <c r="T144">
        <f t="shared" si="37"/>
        <v>0</v>
      </c>
      <c r="V144">
        <f t="shared" si="38"/>
        <v>0</v>
      </c>
      <c r="W144">
        <f t="shared" si="39"/>
        <v>0</v>
      </c>
      <c r="X144" t="e">
        <f t="shared" si="40"/>
        <v>#DIV/0!</v>
      </c>
    </row>
    <row r="145" spans="4:24">
      <c r="D145">
        <f t="shared" si="35"/>
        <v>0</v>
      </c>
      <c r="M145">
        <f t="shared" si="36"/>
        <v>0</v>
      </c>
      <c r="T145">
        <f t="shared" si="37"/>
        <v>0</v>
      </c>
      <c r="V145">
        <f t="shared" si="38"/>
        <v>0</v>
      </c>
      <c r="W145">
        <f t="shared" si="39"/>
        <v>0</v>
      </c>
      <c r="X145" t="e">
        <f t="shared" si="40"/>
        <v>#DIV/0!</v>
      </c>
    </row>
    <row r="146" spans="4:24">
      <c r="D146">
        <f t="shared" si="35"/>
        <v>0</v>
      </c>
      <c r="M146">
        <f t="shared" si="36"/>
        <v>0</v>
      </c>
      <c r="T146">
        <f t="shared" si="37"/>
        <v>0</v>
      </c>
      <c r="V146">
        <f t="shared" si="38"/>
        <v>0</v>
      </c>
      <c r="W146">
        <f t="shared" si="39"/>
        <v>0</v>
      </c>
      <c r="X146" t="e">
        <f t="shared" si="40"/>
        <v>#DIV/0!</v>
      </c>
    </row>
    <row r="147" spans="4:24">
      <c r="D147">
        <f t="shared" si="35"/>
        <v>0</v>
      </c>
      <c r="M147">
        <f t="shared" si="36"/>
        <v>0</v>
      </c>
      <c r="T147">
        <f t="shared" si="37"/>
        <v>0</v>
      </c>
      <c r="V147">
        <f t="shared" si="38"/>
        <v>0</v>
      </c>
      <c r="W147">
        <f t="shared" si="39"/>
        <v>0</v>
      </c>
      <c r="X147" t="e">
        <f t="shared" si="40"/>
        <v>#DIV/0!</v>
      </c>
    </row>
    <row r="148" spans="4:24">
      <c r="D148">
        <f t="shared" si="35"/>
        <v>0</v>
      </c>
      <c r="M148">
        <f t="shared" si="36"/>
        <v>0</v>
      </c>
      <c r="T148">
        <f t="shared" si="37"/>
        <v>0</v>
      </c>
      <c r="V148">
        <f t="shared" si="38"/>
        <v>0</v>
      </c>
      <c r="W148">
        <f t="shared" si="39"/>
        <v>0</v>
      </c>
      <c r="X148" t="e">
        <f t="shared" si="40"/>
        <v>#DIV/0!</v>
      </c>
    </row>
    <row r="149" spans="4:24">
      <c r="D149">
        <f t="shared" si="35"/>
        <v>0</v>
      </c>
      <c r="M149">
        <f t="shared" si="36"/>
        <v>0</v>
      </c>
      <c r="T149">
        <f t="shared" si="37"/>
        <v>0</v>
      </c>
      <c r="V149">
        <f t="shared" si="38"/>
        <v>0</v>
      </c>
      <c r="W149">
        <f t="shared" si="39"/>
        <v>0</v>
      </c>
      <c r="X149" t="e">
        <f t="shared" si="40"/>
        <v>#DIV/0!</v>
      </c>
    </row>
    <row r="150" spans="4:24">
      <c r="D150">
        <f t="shared" si="35"/>
        <v>0</v>
      </c>
      <c r="M150">
        <f t="shared" si="36"/>
        <v>0</v>
      </c>
      <c r="T150">
        <f t="shared" si="37"/>
        <v>0</v>
      </c>
      <c r="V150">
        <f t="shared" si="38"/>
        <v>0</v>
      </c>
      <c r="W150">
        <f t="shared" si="39"/>
        <v>0</v>
      </c>
      <c r="X150" t="e">
        <f t="shared" si="40"/>
        <v>#DIV/0!</v>
      </c>
    </row>
    <row r="151" spans="4:24">
      <c r="D151">
        <f t="shared" si="35"/>
        <v>0</v>
      </c>
      <c r="M151">
        <f t="shared" si="36"/>
        <v>0</v>
      </c>
      <c r="T151">
        <f t="shared" si="37"/>
        <v>0</v>
      </c>
      <c r="V151">
        <f t="shared" si="38"/>
        <v>0</v>
      </c>
      <c r="W151">
        <f t="shared" si="39"/>
        <v>0</v>
      </c>
      <c r="X151" t="e">
        <f t="shared" si="40"/>
        <v>#DIV/0!</v>
      </c>
    </row>
    <row r="152" spans="4:24">
      <c r="D152">
        <f t="shared" si="35"/>
        <v>0</v>
      </c>
      <c r="K152">
        <f>SUM(B140:N140)</f>
        <v>8579.2</v>
      </c>
      <c r="M152">
        <f t="shared" si="36"/>
        <v>8579.2</v>
      </c>
      <c r="T152">
        <f t="shared" si="37"/>
        <v>0</v>
      </c>
      <c r="V152">
        <f t="shared" si="38"/>
        <v>0</v>
      </c>
      <c r="W152">
        <f t="shared" si="39"/>
        <v>0</v>
      </c>
      <c r="X152" t="e">
        <f t="shared" si="40"/>
        <v>#DIV/0!</v>
      </c>
    </row>
    <row r="153" ht="15.6" spans="1:24">
      <c r="A153" s="10" t="s">
        <v>147</v>
      </c>
      <c r="C153" s="11"/>
      <c r="D153">
        <f t="shared" si="35"/>
        <v>0</v>
      </c>
      <c r="L153" s="11"/>
      <c r="M153">
        <f t="shared" si="36"/>
        <v>0</v>
      </c>
      <c r="S153" s="12"/>
      <c r="T153">
        <f t="shared" si="37"/>
        <v>0</v>
      </c>
      <c r="U153" s="12"/>
      <c r="V153">
        <f t="shared" si="38"/>
        <v>0</v>
      </c>
      <c r="W153">
        <f t="shared" si="39"/>
        <v>0</v>
      </c>
      <c r="X153" t="e">
        <f t="shared" si="40"/>
        <v>#DIV/0!</v>
      </c>
    </row>
    <row r="154" spans="1:24">
      <c r="A154" s="11" t="s">
        <v>148</v>
      </c>
      <c r="B154" s="11">
        <v>7</v>
      </c>
      <c r="C154" s="11">
        <v>7</v>
      </c>
      <c r="D154">
        <f t="shared" si="35"/>
        <v>21</v>
      </c>
      <c r="K154" s="11">
        <v>9</v>
      </c>
      <c r="L154" s="11">
        <v>9</v>
      </c>
      <c r="M154">
        <f t="shared" si="36"/>
        <v>18</v>
      </c>
      <c r="S154" s="12">
        <v>5</v>
      </c>
      <c r="T154">
        <f t="shared" si="37"/>
        <v>0.0134770889487871</v>
      </c>
      <c r="U154" s="12">
        <v>3</v>
      </c>
      <c r="V154">
        <f t="shared" si="38"/>
        <v>0.0076530612244898</v>
      </c>
      <c r="W154">
        <f t="shared" si="39"/>
        <v>0.0211301501732769</v>
      </c>
      <c r="X154">
        <f t="shared" si="40"/>
        <v>0</v>
      </c>
    </row>
    <row r="155" spans="1:24">
      <c r="A155" s="11" t="s">
        <v>149</v>
      </c>
      <c r="B155" s="11">
        <v>7</v>
      </c>
      <c r="C155" s="11">
        <v>7</v>
      </c>
      <c r="D155">
        <f t="shared" si="35"/>
        <v>21</v>
      </c>
      <c r="K155" s="11">
        <v>5</v>
      </c>
      <c r="L155" s="11">
        <v>9</v>
      </c>
      <c r="M155">
        <f t="shared" si="36"/>
        <v>14</v>
      </c>
      <c r="S155" s="12">
        <v>3</v>
      </c>
      <c r="T155">
        <f t="shared" si="37"/>
        <v>0.00808625336927224</v>
      </c>
      <c r="U155" s="12">
        <v>3</v>
      </c>
      <c r="V155">
        <f t="shared" si="38"/>
        <v>0.0076530612244898</v>
      </c>
      <c r="W155">
        <f t="shared" si="39"/>
        <v>0.015739314593762</v>
      </c>
      <c r="X155">
        <f t="shared" si="40"/>
        <v>0</v>
      </c>
    </row>
    <row r="156" spans="1:24">
      <c r="A156" s="11" t="s">
        <v>150</v>
      </c>
      <c r="B156" s="11">
        <v>7</v>
      </c>
      <c r="C156" s="11">
        <v>7</v>
      </c>
      <c r="D156">
        <f t="shared" si="35"/>
        <v>21</v>
      </c>
      <c r="K156" s="11">
        <v>5</v>
      </c>
      <c r="L156" s="11">
        <v>5</v>
      </c>
      <c r="M156">
        <f t="shared" si="36"/>
        <v>10</v>
      </c>
      <c r="S156" s="12">
        <v>3</v>
      </c>
      <c r="T156">
        <f t="shared" si="37"/>
        <v>0.00808625336927224</v>
      </c>
      <c r="U156" s="12">
        <v>3</v>
      </c>
      <c r="V156">
        <f t="shared" si="38"/>
        <v>0.0076530612244898</v>
      </c>
      <c r="W156">
        <f t="shared" si="39"/>
        <v>0.015739314593762</v>
      </c>
      <c r="X156">
        <f t="shared" si="40"/>
        <v>0</v>
      </c>
    </row>
    <row r="157" spans="1:24">
      <c r="A157" s="11" t="s">
        <v>151</v>
      </c>
      <c r="B157" s="11">
        <v>6</v>
      </c>
      <c r="C157" s="11">
        <v>6</v>
      </c>
      <c r="D157">
        <f t="shared" si="35"/>
        <v>18</v>
      </c>
      <c r="K157" s="11">
        <v>7</v>
      </c>
      <c r="L157" s="11">
        <v>5</v>
      </c>
      <c r="M157">
        <f t="shared" si="36"/>
        <v>12</v>
      </c>
      <c r="S157" s="12">
        <v>2</v>
      </c>
      <c r="T157">
        <f t="shared" si="37"/>
        <v>0.00539083557951483</v>
      </c>
      <c r="U157" s="12">
        <v>2</v>
      </c>
      <c r="V157">
        <f t="shared" si="38"/>
        <v>0.00510204081632653</v>
      </c>
      <c r="W157">
        <f t="shared" si="39"/>
        <v>0.0104928763958414</v>
      </c>
      <c r="X157">
        <f t="shared" si="40"/>
        <v>0</v>
      </c>
    </row>
    <row r="158" spans="1:24">
      <c r="A158" s="11" t="s">
        <v>152</v>
      </c>
      <c r="B158" s="11">
        <v>6</v>
      </c>
      <c r="C158" s="11">
        <v>6</v>
      </c>
      <c r="D158">
        <f t="shared" si="35"/>
        <v>18</v>
      </c>
      <c r="K158" s="11">
        <v>1</v>
      </c>
      <c r="L158" s="11">
        <v>1</v>
      </c>
      <c r="M158">
        <f t="shared" si="36"/>
        <v>2</v>
      </c>
      <c r="S158" s="12">
        <v>3</v>
      </c>
      <c r="T158">
        <f t="shared" si="37"/>
        <v>0.00808625336927224</v>
      </c>
      <c r="U158" s="12">
        <v>5</v>
      </c>
      <c r="V158">
        <f t="shared" si="38"/>
        <v>0.0127551020408163</v>
      </c>
      <c r="W158">
        <f t="shared" si="39"/>
        <v>0.0208413554100886</v>
      </c>
      <c r="X158">
        <f t="shared" si="40"/>
        <v>0</v>
      </c>
    </row>
    <row r="159" spans="1:24">
      <c r="A159" s="11" t="s">
        <v>153</v>
      </c>
      <c r="B159" s="11">
        <v>7</v>
      </c>
      <c r="C159" s="11">
        <v>7</v>
      </c>
      <c r="D159">
        <f t="shared" si="35"/>
        <v>21</v>
      </c>
      <c r="K159" s="11">
        <v>6</v>
      </c>
      <c r="L159" s="11">
        <v>5</v>
      </c>
      <c r="M159">
        <f t="shared" si="36"/>
        <v>11</v>
      </c>
      <c r="S159" s="12">
        <v>3</v>
      </c>
      <c r="T159">
        <f t="shared" si="37"/>
        <v>0.00808625336927224</v>
      </c>
      <c r="U159" s="12">
        <v>3</v>
      </c>
      <c r="V159">
        <f t="shared" si="38"/>
        <v>0.0076530612244898</v>
      </c>
      <c r="W159">
        <f t="shared" si="39"/>
        <v>0.015739314593762</v>
      </c>
      <c r="X159">
        <f t="shared" si="40"/>
        <v>0</v>
      </c>
    </row>
    <row r="160" ht="15.6" spans="1:24">
      <c r="A160" s="10" t="s">
        <v>154</v>
      </c>
      <c r="B160" s="11"/>
      <c r="C160" s="11"/>
      <c r="D160">
        <f t="shared" si="35"/>
        <v>0</v>
      </c>
      <c r="K160" s="11"/>
      <c r="L160" s="11"/>
      <c r="M160">
        <f t="shared" si="36"/>
        <v>0</v>
      </c>
      <c r="S160" s="12"/>
      <c r="T160">
        <f t="shared" si="37"/>
        <v>0</v>
      </c>
      <c r="U160" s="12"/>
      <c r="V160">
        <f t="shared" si="38"/>
        <v>0</v>
      </c>
      <c r="W160">
        <f t="shared" si="39"/>
        <v>0</v>
      </c>
      <c r="X160" t="e">
        <f t="shared" si="40"/>
        <v>#DIV/0!</v>
      </c>
    </row>
    <row r="161" spans="1:24">
      <c r="A161" s="11" t="s">
        <v>155</v>
      </c>
      <c r="B161" s="11">
        <v>7</v>
      </c>
      <c r="C161" s="11">
        <v>7</v>
      </c>
      <c r="D161">
        <f t="shared" si="35"/>
        <v>21</v>
      </c>
      <c r="K161" s="11">
        <v>1</v>
      </c>
      <c r="L161" s="11">
        <v>1</v>
      </c>
      <c r="M161">
        <f t="shared" si="36"/>
        <v>2</v>
      </c>
      <c r="S161" s="12">
        <v>3</v>
      </c>
      <c r="T161">
        <f t="shared" si="37"/>
        <v>0.00808625336927224</v>
      </c>
      <c r="U161" s="12">
        <v>3</v>
      </c>
      <c r="V161">
        <f t="shared" si="38"/>
        <v>0.0076530612244898</v>
      </c>
      <c r="W161">
        <f t="shared" si="39"/>
        <v>0.015739314593762</v>
      </c>
      <c r="X161">
        <f t="shared" si="40"/>
        <v>0</v>
      </c>
    </row>
    <row r="162" spans="1:24">
      <c r="A162" s="11" t="s">
        <v>156</v>
      </c>
      <c r="B162" s="11">
        <v>6</v>
      </c>
      <c r="C162" s="11">
        <v>6</v>
      </c>
      <c r="D162">
        <f t="shared" si="35"/>
        <v>18</v>
      </c>
      <c r="K162" s="11">
        <v>8</v>
      </c>
      <c r="L162" s="11">
        <v>5</v>
      </c>
      <c r="M162">
        <f t="shared" si="36"/>
        <v>13</v>
      </c>
      <c r="S162" s="12">
        <v>2</v>
      </c>
      <c r="T162">
        <f t="shared" si="37"/>
        <v>0.00539083557951483</v>
      </c>
      <c r="U162" s="12">
        <v>1</v>
      </c>
      <c r="V162">
        <f t="shared" si="38"/>
        <v>0.00255102040816327</v>
      </c>
      <c r="W162">
        <f t="shared" si="39"/>
        <v>0.00794185598767809</v>
      </c>
      <c r="X162">
        <f t="shared" si="40"/>
        <v>0</v>
      </c>
    </row>
    <row r="163" spans="1:24">
      <c r="A163" s="11" t="s">
        <v>157</v>
      </c>
      <c r="B163" s="11">
        <v>6</v>
      </c>
      <c r="C163" s="11">
        <v>6</v>
      </c>
      <c r="D163">
        <f t="shared" si="35"/>
        <v>18</v>
      </c>
      <c r="K163" s="11">
        <v>7</v>
      </c>
      <c r="L163" s="11">
        <v>7</v>
      </c>
      <c r="M163">
        <f t="shared" si="36"/>
        <v>14</v>
      </c>
      <c r="S163" s="12">
        <v>3</v>
      </c>
      <c r="T163">
        <f t="shared" si="37"/>
        <v>0.00808625336927224</v>
      </c>
      <c r="U163" s="12">
        <v>3</v>
      </c>
      <c r="V163">
        <f t="shared" si="38"/>
        <v>0.0076530612244898</v>
      </c>
      <c r="W163">
        <f t="shared" si="39"/>
        <v>0.015739314593762</v>
      </c>
      <c r="X163">
        <f t="shared" si="40"/>
        <v>0</v>
      </c>
    </row>
    <row r="164" ht="15.6" spans="1:24">
      <c r="A164" s="10" t="s">
        <v>158</v>
      </c>
      <c r="B164" s="11"/>
      <c r="C164" s="11"/>
      <c r="D164">
        <f t="shared" si="35"/>
        <v>0</v>
      </c>
      <c r="K164" s="11"/>
      <c r="L164" s="11"/>
      <c r="M164">
        <f t="shared" si="36"/>
        <v>0</v>
      </c>
      <c r="S164" s="12"/>
      <c r="T164">
        <f t="shared" si="37"/>
        <v>0</v>
      </c>
      <c r="U164" s="12"/>
      <c r="V164">
        <f t="shared" si="38"/>
        <v>0</v>
      </c>
      <c r="W164">
        <f t="shared" si="39"/>
        <v>0</v>
      </c>
      <c r="X164" t="e">
        <f t="shared" si="40"/>
        <v>#DIV/0!</v>
      </c>
    </row>
    <row r="165" spans="1:24">
      <c r="A165" s="11" t="s">
        <v>159</v>
      </c>
      <c r="B165" s="11">
        <v>7</v>
      </c>
      <c r="C165" s="11">
        <v>7</v>
      </c>
      <c r="D165">
        <f t="shared" si="35"/>
        <v>21</v>
      </c>
      <c r="K165" s="11">
        <v>1</v>
      </c>
      <c r="L165" s="11">
        <v>1</v>
      </c>
      <c r="M165">
        <f t="shared" si="36"/>
        <v>2</v>
      </c>
      <c r="S165" s="12">
        <v>4</v>
      </c>
      <c r="T165">
        <f t="shared" si="37"/>
        <v>0.0107816711590297</v>
      </c>
      <c r="U165" s="12">
        <v>4</v>
      </c>
      <c r="V165">
        <f t="shared" si="38"/>
        <v>0.0102040816326531</v>
      </c>
      <c r="W165">
        <f t="shared" si="39"/>
        <v>0.0209857527916827</v>
      </c>
      <c r="X165">
        <f t="shared" si="40"/>
        <v>0</v>
      </c>
    </row>
    <row r="166" ht="15.6" spans="1:24">
      <c r="A166" s="10" t="s">
        <v>160</v>
      </c>
      <c r="B166" s="11"/>
      <c r="C166" s="11"/>
      <c r="D166">
        <f t="shared" si="35"/>
        <v>0</v>
      </c>
      <c r="K166" s="11"/>
      <c r="L166" s="11"/>
      <c r="M166">
        <f t="shared" si="36"/>
        <v>0</v>
      </c>
      <c r="S166" s="12"/>
      <c r="T166">
        <f t="shared" si="37"/>
        <v>0</v>
      </c>
      <c r="U166" s="12"/>
      <c r="V166">
        <f t="shared" si="38"/>
        <v>0</v>
      </c>
      <c r="W166">
        <f t="shared" si="39"/>
        <v>0</v>
      </c>
      <c r="X166" t="e">
        <f t="shared" si="40"/>
        <v>#DIV/0!</v>
      </c>
    </row>
    <row r="167" spans="1:24">
      <c r="A167" s="11" t="s">
        <v>150</v>
      </c>
      <c r="B167" s="11">
        <v>8</v>
      </c>
      <c r="C167" s="11">
        <v>8</v>
      </c>
      <c r="D167">
        <f t="shared" si="35"/>
        <v>24</v>
      </c>
      <c r="K167" s="11">
        <v>1</v>
      </c>
      <c r="L167" s="11">
        <v>1</v>
      </c>
      <c r="M167">
        <f t="shared" si="36"/>
        <v>2</v>
      </c>
      <c r="S167" s="12">
        <v>3</v>
      </c>
      <c r="T167">
        <f t="shared" si="37"/>
        <v>0.00808625336927224</v>
      </c>
      <c r="U167" s="12">
        <v>3</v>
      </c>
      <c r="V167">
        <f t="shared" si="38"/>
        <v>0.0076530612244898</v>
      </c>
      <c r="W167">
        <f t="shared" si="39"/>
        <v>0.015739314593762</v>
      </c>
      <c r="X167">
        <f t="shared" si="40"/>
        <v>0</v>
      </c>
    </row>
    <row r="168" spans="1:24">
      <c r="A168" s="11" t="s">
        <v>161</v>
      </c>
      <c r="B168" s="11">
        <v>7</v>
      </c>
      <c r="C168" s="11">
        <v>7</v>
      </c>
      <c r="D168">
        <f t="shared" si="35"/>
        <v>21</v>
      </c>
      <c r="K168" s="11">
        <v>1</v>
      </c>
      <c r="L168" s="11">
        <v>1</v>
      </c>
      <c r="M168">
        <f t="shared" si="36"/>
        <v>2</v>
      </c>
      <c r="S168" s="12">
        <v>2</v>
      </c>
      <c r="T168">
        <f t="shared" si="37"/>
        <v>0.00539083557951483</v>
      </c>
      <c r="U168" s="12">
        <v>2</v>
      </c>
      <c r="V168">
        <f t="shared" si="38"/>
        <v>0.00510204081632653</v>
      </c>
      <c r="W168">
        <f t="shared" si="39"/>
        <v>0.0104928763958414</v>
      </c>
      <c r="X168">
        <f t="shared" si="40"/>
        <v>0</v>
      </c>
    </row>
    <row r="169" spans="1:24">
      <c r="A169" s="11" t="s">
        <v>149</v>
      </c>
      <c r="B169" s="11">
        <v>7</v>
      </c>
      <c r="C169" s="11">
        <v>7</v>
      </c>
      <c r="D169">
        <f t="shared" si="35"/>
        <v>21</v>
      </c>
      <c r="K169" s="11"/>
      <c r="L169" s="11"/>
      <c r="M169">
        <f t="shared" si="36"/>
        <v>0</v>
      </c>
      <c r="S169" s="12">
        <v>3</v>
      </c>
      <c r="T169">
        <f t="shared" si="37"/>
        <v>0.00808625336927224</v>
      </c>
      <c r="U169" s="12">
        <v>3</v>
      </c>
      <c r="V169">
        <f t="shared" si="38"/>
        <v>0.0076530612244898</v>
      </c>
      <c r="W169">
        <f t="shared" si="39"/>
        <v>0.015739314593762</v>
      </c>
      <c r="X169">
        <f t="shared" si="40"/>
        <v>0</v>
      </c>
    </row>
    <row r="170" ht="15.6" spans="1:24">
      <c r="A170" s="10" t="s">
        <v>162</v>
      </c>
      <c r="B170" s="11"/>
      <c r="C170" s="11"/>
      <c r="D170">
        <f t="shared" si="35"/>
        <v>0</v>
      </c>
      <c r="K170" s="11"/>
      <c r="L170" s="11"/>
      <c r="M170">
        <f t="shared" si="36"/>
        <v>0</v>
      </c>
      <c r="S170" s="12"/>
      <c r="T170">
        <f t="shared" si="37"/>
        <v>0</v>
      </c>
      <c r="U170" s="12"/>
      <c r="V170">
        <f t="shared" si="38"/>
        <v>0</v>
      </c>
      <c r="W170">
        <f t="shared" si="39"/>
        <v>0</v>
      </c>
      <c r="X170" t="e">
        <f t="shared" si="40"/>
        <v>#DIV/0!</v>
      </c>
    </row>
    <row r="171" spans="1:24">
      <c r="A171" s="11" t="s">
        <v>163</v>
      </c>
      <c r="B171" s="11">
        <v>8</v>
      </c>
      <c r="C171" s="11">
        <v>8</v>
      </c>
      <c r="D171">
        <f t="shared" si="35"/>
        <v>24</v>
      </c>
      <c r="K171" s="11">
        <v>7</v>
      </c>
      <c r="L171" s="11">
        <v>9</v>
      </c>
      <c r="M171">
        <f t="shared" si="36"/>
        <v>16</v>
      </c>
      <c r="S171" s="12">
        <v>3</v>
      </c>
      <c r="T171">
        <f t="shared" si="37"/>
        <v>0.00808625336927224</v>
      </c>
      <c r="U171" s="12">
        <v>3</v>
      </c>
      <c r="V171">
        <f t="shared" si="38"/>
        <v>0.0076530612244898</v>
      </c>
      <c r="W171">
        <f t="shared" si="39"/>
        <v>0.015739314593762</v>
      </c>
      <c r="X171">
        <f t="shared" si="40"/>
        <v>0</v>
      </c>
    </row>
    <row r="172" spans="1:24">
      <c r="A172" s="11" t="s">
        <v>164</v>
      </c>
      <c r="B172" s="11">
        <v>6</v>
      </c>
      <c r="C172" s="11">
        <v>6</v>
      </c>
      <c r="D172">
        <f t="shared" si="35"/>
        <v>18</v>
      </c>
      <c r="K172" s="11">
        <v>7</v>
      </c>
      <c r="L172" s="11">
        <v>7</v>
      </c>
      <c r="M172">
        <f t="shared" si="36"/>
        <v>14</v>
      </c>
      <c r="S172" s="12">
        <v>4</v>
      </c>
      <c r="T172">
        <f t="shared" si="37"/>
        <v>0.0107816711590297</v>
      </c>
      <c r="U172" s="12">
        <v>4</v>
      </c>
      <c r="V172">
        <f t="shared" si="38"/>
        <v>0.0102040816326531</v>
      </c>
      <c r="W172">
        <f t="shared" si="39"/>
        <v>0.0209857527916827</v>
      </c>
      <c r="X172">
        <f t="shared" si="40"/>
        <v>0</v>
      </c>
    </row>
    <row r="173" spans="1:24">
      <c r="A173" s="11" t="s">
        <v>165</v>
      </c>
      <c r="B173" s="11">
        <v>6</v>
      </c>
      <c r="C173" s="11">
        <v>6</v>
      </c>
      <c r="D173">
        <f t="shared" si="35"/>
        <v>18</v>
      </c>
      <c r="K173" s="11">
        <v>8</v>
      </c>
      <c r="L173" s="11">
        <v>9</v>
      </c>
      <c r="M173">
        <f t="shared" si="36"/>
        <v>17</v>
      </c>
      <c r="S173" s="12">
        <v>3</v>
      </c>
      <c r="T173">
        <f t="shared" si="37"/>
        <v>0.00808625336927224</v>
      </c>
      <c r="U173" s="12">
        <v>3</v>
      </c>
      <c r="V173">
        <f t="shared" si="38"/>
        <v>0.0076530612244898</v>
      </c>
      <c r="W173">
        <f t="shared" si="39"/>
        <v>0.015739314593762</v>
      </c>
      <c r="X173">
        <f t="shared" si="40"/>
        <v>0</v>
      </c>
    </row>
    <row r="174" ht="15.6" spans="1:24">
      <c r="A174" s="10" t="s">
        <v>166</v>
      </c>
      <c r="B174" s="11"/>
      <c r="C174" s="11"/>
      <c r="D174">
        <f t="shared" si="35"/>
        <v>0</v>
      </c>
      <c r="K174" s="11"/>
      <c r="L174" s="11"/>
      <c r="M174">
        <f t="shared" si="36"/>
        <v>0</v>
      </c>
      <c r="S174" s="12"/>
      <c r="T174">
        <f t="shared" si="37"/>
        <v>0</v>
      </c>
      <c r="U174" s="12"/>
      <c r="V174">
        <f t="shared" si="38"/>
        <v>0</v>
      </c>
      <c r="W174">
        <f t="shared" si="39"/>
        <v>0</v>
      </c>
      <c r="X174" t="e">
        <f t="shared" si="40"/>
        <v>#DIV/0!</v>
      </c>
    </row>
    <row r="175" spans="1:24">
      <c r="A175" s="11" t="s">
        <v>167</v>
      </c>
      <c r="B175" s="11">
        <v>7</v>
      </c>
      <c r="C175" s="11">
        <v>7</v>
      </c>
      <c r="D175">
        <f t="shared" si="35"/>
        <v>21</v>
      </c>
      <c r="K175" s="11">
        <v>8</v>
      </c>
      <c r="L175" s="11">
        <v>8</v>
      </c>
      <c r="M175">
        <f t="shared" si="36"/>
        <v>16</v>
      </c>
      <c r="S175" s="12">
        <v>2</v>
      </c>
      <c r="T175">
        <f t="shared" si="37"/>
        <v>0.00539083557951483</v>
      </c>
      <c r="U175" s="12">
        <v>2</v>
      </c>
      <c r="V175">
        <f t="shared" si="38"/>
        <v>0.00510204081632653</v>
      </c>
      <c r="W175">
        <f t="shared" si="39"/>
        <v>0.0104928763958414</v>
      </c>
      <c r="X175">
        <f t="shared" si="40"/>
        <v>0</v>
      </c>
    </row>
    <row r="176" spans="1:24">
      <c r="A176" s="11" t="s">
        <v>168</v>
      </c>
      <c r="B176" s="11">
        <v>6</v>
      </c>
      <c r="C176" s="11">
        <v>6</v>
      </c>
      <c r="D176">
        <f t="shared" si="35"/>
        <v>18</v>
      </c>
      <c r="K176" s="11">
        <v>7</v>
      </c>
      <c r="L176" s="11">
        <v>8</v>
      </c>
      <c r="M176">
        <f t="shared" si="36"/>
        <v>15</v>
      </c>
      <c r="S176" s="12">
        <v>3</v>
      </c>
      <c r="T176">
        <f t="shared" si="37"/>
        <v>0.00808625336927224</v>
      </c>
      <c r="U176" s="12">
        <v>3</v>
      </c>
      <c r="V176">
        <f t="shared" si="38"/>
        <v>0.0076530612244898</v>
      </c>
      <c r="W176">
        <f t="shared" si="39"/>
        <v>0.015739314593762</v>
      </c>
      <c r="X176">
        <f t="shared" si="40"/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</cp:lastModifiedBy>
  <dcterms:created xsi:type="dcterms:W3CDTF">2015-06-05T18:19:00Z</dcterms:created>
  <dcterms:modified xsi:type="dcterms:W3CDTF">2021-05-28T21:20:06Z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4B3A5BA5DF76418BBF51819EBBA5DA18</vt:lpwstr>
  </property>
  <property fmtid="{D5CDD505-2E9C-101B-9397-08002B2CF9AE}" pid="3" name="KSOProductBuildVer">
    <vt:lpwstr>2052-11.1.0.10495</vt:lpwstr>
  </property>
</Properties>
</file>