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<sst xmlns="http://schemas.openxmlformats.org/spreadsheetml/2006/main" count="34" uniqueCount="21">
  <si>
    <t>项目下达者</t>
  </si>
  <si>
    <t>团长</t>
  </si>
  <si>
    <t>团员</t>
  </si>
  <si>
    <t>游客</t>
  </si>
  <si>
    <t>管理员</t>
  </si>
  <si>
    <t>开发者</t>
  </si>
  <si>
    <t>功能</t>
  </si>
  <si>
    <t>相对收益</t>
  </si>
  <si>
    <t>相对损失</t>
  </si>
  <si>
    <t>权重总和</t>
  </si>
  <si>
    <t>价值总和</t>
  </si>
  <si>
    <t>价值%</t>
  </si>
  <si>
    <t>成本</t>
  </si>
  <si>
    <t>成本%</t>
  </si>
  <si>
    <t>相对风险</t>
  </si>
  <si>
    <t>风险%</t>
  </si>
  <si>
    <t>成本%+风险%</t>
  </si>
  <si>
    <t>优先级</t>
  </si>
  <si>
    <t>下架商品重新上架</t>
  </si>
  <si>
    <t>上架通知上次购买者</t>
  </si>
  <si>
    <t>团购参与者是否接受上架通知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</si>
</sst>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ont="1" applyFill="1" applyBorder="1" applyAlignment="1"/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tabSelected="1" zoomScale="60" zoomScaleNormal="60" workbookViewId="0">
      <selection activeCell="Q10" sqref="Q10"/>
    </sheetView>
  </sheetViews>
  <sheetFormatPr defaultColWidth="9" defaultRowHeight="13.8" outlineLevelRow="5"/>
  <cols>
    <col min="1" max="1" width="28.3981481481481" style="1" customWidth="1"/>
    <col min="3" max="3" width="11.0648148148148" customWidth="1"/>
    <col min="18" max="18" width="12.6666666666667"/>
    <col min="20" max="20" width="12.8888888888889"/>
    <col min="22" max="22" width="12.8888888888889"/>
    <col min="23" max="23" width="12.2037037037037" customWidth="1"/>
    <col min="24" max="24" width="12.6666666666667"/>
  </cols>
  <sheetData>
    <row r="1" spans="1:22">
      <c r="A1" s="2"/>
      <c r="B1">
        <v>1.5</v>
      </c>
      <c r="C1" t="s">
        <v>0</v>
      </c>
      <c r="E1">
        <v>1.2</v>
      </c>
      <c r="F1" t="s">
        <v>1</v>
      </c>
      <c r="H1">
        <v>1.2</v>
      </c>
      <c r="I1" t="s">
        <v>2</v>
      </c>
      <c r="K1">
        <v>1</v>
      </c>
      <c r="L1" t="s">
        <v>3</v>
      </c>
      <c r="N1">
        <v>1</v>
      </c>
      <c r="O1" t="s">
        <v>4</v>
      </c>
      <c r="S1">
        <v>1</v>
      </c>
      <c r="T1" t="s">
        <v>5</v>
      </c>
      <c r="U1">
        <v>1</v>
      </c>
      <c r="V1" t="s">
        <v>5</v>
      </c>
    </row>
    <row r="2" spans="1:24">
      <c r="A2" s="3" t="s">
        <v>6</v>
      </c>
      <c r="B2" s="3" t="s">
        <v>7</v>
      </c>
      <c r="C2" s="3" t="s">
        <v>8</v>
      </c>
      <c r="D2" s="4" t="s">
        <v>9</v>
      </c>
      <c r="E2" s="3" t="s">
        <v>7</v>
      </c>
      <c r="F2" s="3" t="s">
        <v>8</v>
      </c>
      <c r="G2" s="4" t="s">
        <v>9</v>
      </c>
      <c r="H2" s="3" t="s">
        <v>7</v>
      </c>
      <c r="I2" s="3" t="s">
        <v>8</v>
      </c>
      <c r="J2" s="4" t="s">
        <v>9</v>
      </c>
      <c r="K2" s="3" t="s">
        <v>7</v>
      </c>
      <c r="L2" s="3" t="s">
        <v>8</v>
      </c>
      <c r="M2" s="4" t="s">
        <v>9</v>
      </c>
      <c r="N2" s="3" t="s">
        <v>7</v>
      </c>
      <c r="O2" s="3" t="s">
        <v>8</v>
      </c>
      <c r="P2" s="4" t="s">
        <v>9</v>
      </c>
      <c r="Q2" s="8" t="s">
        <v>10</v>
      </c>
      <c r="R2" s="9" t="s">
        <v>11</v>
      </c>
      <c r="S2" s="3" t="s">
        <v>12</v>
      </c>
      <c r="T2" s="9" t="s">
        <v>13</v>
      </c>
      <c r="U2" s="3" t="s">
        <v>14</v>
      </c>
      <c r="V2" s="9" t="s">
        <v>15</v>
      </c>
      <c r="W2" s="8" t="s">
        <v>16</v>
      </c>
      <c r="X2" s="4" t="s">
        <v>17</v>
      </c>
    </row>
    <row r="3" ht="15.6" spans="1:24">
      <c r="A3" s="5" t="s">
        <v>18</v>
      </c>
      <c r="B3" s="6">
        <v>9</v>
      </c>
      <c r="C3" s="6">
        <v>9</v>
      </c>
      <c r="D3">
        <f>SUM(B3:C3)*1.5</f>
        <v>27</v>
      </c>
      <c r="E3" s="6">
        <v>9</v>
      </c>
      <c r="F3" s="6">
        <v>9</v>
      </c>
      <c r="G3">
        <f>SUM(E3:F3)*1.2</f>
        <v>21.6</v>
      </c>
      <c r="J3">
        <v>0</v>
      </c>
      <c r="M3">
        <f>SUM(K3:L3)</f>
        <v>0</v>
      </c>
      <c r="P3">
        <v>0</v>
      </c>
      <c r="Q3">
        <f>SUM(D3,G3,J3,M3,P3)</f>
        <v>48.6</v>
      </c>
      <c r="R3">
        <f>Q3/4893.2</f>
        <v>0.00993215073980217</v>
      </c>
      <c r="S3" s="10">
        <v>5</v>
      </c>
      <c r="T3">
        <f>S3/371</f>
        <v>0.0134770889487871</v>
      </c>
      <c r="U3" s="10">
        <v>3</v>
      </c>
      <c r="V3">
        <f>U3/392</f>
        <v>0.0076530612244898</v>
      </c>
      <c r="W3">
        <f>SUM(T3,V3)</f>
        <v>0.0211301501732769</v>
      </c>
      <c r="X3">
        <f>R3/W3</f>
        <v>0.470046386720113</v>
      </c>
    </row>
    <row r="4" ht="15.6" spans="1:24">
      <c r="A4" s="5" t="s">
        <v>19</v>
      </c>
      <c r="B4" s="6">
        <v>6</v>
      </c>
      <c r="C4" s="6">
        <v>6</v>
      </c>
      <c r="D4">
        <f>SUM(B4:C4)*1.5</f>
        <v>18</v>
      </c>
      <c r="E4" s="6">
        <v>9</v>
      </c>
      <c r="F4" s="6">
        <v>9</v>
      </c>
      <c r="G4">
        <f>SUM(E4:F4)*1.2</f>
        <v>21.6</v>
      </c>
      <c r="J4">
        <v>0</v>
      </c>
      <c r="M4">
        <f>SUM(K4:L4)</f>
        <v>0</v>
      </c>
      <c r="P4">
        <v>0</v>
      </c>
      <c r="Q4">
        <f>SUM(D4,G4,J4,M4,P4)</f>
        <v>39.6</v>
      </c>
      <c r="R4">
        <f>Q4/4893.2</f>
        <v>0.00809286356576473</v>
      </c>
      <c r="S4" s="10">
        <v>2</v>
      </c>
      <c r="T4">
        <f>S4/371</f>
        <v>0.00539083557951483</v>
      </c>
      <c r="U4" s="10">
        <v>2</v>
      </c>
      <c r="V4">
        <f>U4/392</f>
        <v>0.00510204081632653</v>
      </c>
      <c r="W4">
        <f>SUM(T4,V4)</f>
        <v>0.0104928763958414</v>
      </c>
      <c r="X4">
        <f>R4/W4</f>
        <v>0.771272171753795</v>
      </c>
    </row>
    <row r="5" ht="15.6" spans="1:24">
      <c r="A5" s="5" t="s">
        <v>20</v>
      </c>
      <c r="B5" s="6">
        <v>4</v>
      </c>
      <c r="C5" s="6">
        <v>9</v>
      </c>
      <c r="D5">
        <f>SUM(B5:C5)*1.5</f>
        <v>19.5</v>
      </c>
      <c r="E5" s="6">
        <v>1</v>
      </c>
      <c r="F5" s="6">
        <v>1</v>
      </c>
      <c r="G5">
        <v>0</v>
      </c>
      <c r="H5">
        <v>3</v>
      </c>
      <c r="I5">
        <v>3</v>
      </c>
      <c r="J5">
        <f>SUM(H5:I5)*1.2</f>
        <v>7.2</v>
      </c>
      <c r="M5">
        <f>SUM(K5:L5)</f>
        <v>0</v>
      </c>
      <c r="P5">
        <v>0</v>
      </c>
      <c r="Q5">
        <f>SUM(D5,G5,J5,M5,P5)</f>
        <v>26.7</v>
      </c>
      <c r="R5">
        <f>Q5/4893.2</f>
        <v>0.0054565519496444</v>
      </c>
      <c r="S5" s="10">
        <v>3</v>
      </c>
      <c r="T5">
        <f>S5/371</f>
        <v>0.00808625336927224</v>
      </c>
      <c r="U5" s="10">
        <v>3</v>
      </c>
      <c r="V5">
        <f>U5/392</f>
        <v>0.0076530612244898</v>
      </c>
      <c r="W5">
        <f>SUM(T5,V5)</f>
        <v>0.015739314593762</v>
      </c>
      <c r="X5">
        <f>R5/W5</f>
        <v>0.346682945889335</v>
      </c>
    </row>
    <row r="6" spans="2:3">
      <c r="B6" s="7"/>
      <c r="C6" s="7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</cp:lastModifiedBy>
  <dcterms:created xsi:type="dcterms:W3CDTF">2015-06-05T18:19:00Z</dcterms:created>
  <dcterms:modified xsi:type="dcterms:W3CDTF">2021-06-24T07:40:08Z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4B3A5BA5DF76418BBF51819EBBA5DA18</vt:lpwstr>
  </property>
  <property fmtid="{D5CDD505-2E9C-101B-9397-08002B2CF9AE}" pid="3" name="KSOProductBuildVer">
    <vt:lpwstr>2052-11.1.0.10495</vt:lpwstr>
  </property>
</Properties>
</file>