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AA_Projects-RFV\Neva_AeroSpace\Neva_NAL_UK\Engineering\NPC-A024_Wohler-b-Project\Wohler-b-Mark-V-X8\"/>
    </mc:Choice>
  </mc:AlternateContent>
  <xr:revisionPtr revIDLastSave="0" documentId="13_ncr:1_{F7912CE4-829C-4DE2-B5CE-4604A3EFE221}" xr6:coauthVersionLast="40" xr6:coauthVersionMax="40" xr10:uidLastSave="{00000000-0000-0000-0000-000000000000}"/>
  <bookViews>
    <workbookView xWindow="0" yWindow="0" windowWidth="15998" windowHeight="2123" xr2:uid="{A1AF617F-B648-4D52-A7EA-0F168A8EB96E}"/>
  </bookViews>
  <sheets>
    <sheet name="Sheet1" sheetId="1" r:id="rId1"/>
  </sheets>
  <definedNames>
    <definedName name="_xlnm.Print_Area" localSheetId="0">Sheet1!$A$1:$L$10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L9" i="1" s="1"/>
  <c r="I9" i="1"/>
  <c r="H9" i="1"/>
  <c r="K9" i="1" s="1"/>
  <c r="K6" i="1"/>
  <c r="J6" i="1"/>
  <c r="I6" i="1"/>
  <c r="H6" i="1"/>
  <c r="L6" i="1" s="1"/>
  <c r="L10" i="1"/>
  <c r="L8" i="1"/>
  <c r="L7" i="1"/>
  <c r="L5" i="1"/>
  <c r="K10" i="1"/>
  <c r="J10" i="1"/>
  <c r="K8" i="1"/>
  <c r="J8" i="1"/>
  <c r="K7" i="1"/>
  <c r="J7" i="1"/>
  <c r="J5" i="1"/>
  <c r="I7" i="1"/>
  <c r="H7" i="1"/>
  <c r="I5" i="1"/>
  <c r="H5" i="1"/>
  <c r="K5" i="1" s="1"/>
  <c r="I10" i="1"/>
  <c r="H10" i="1"/>
  <c r="I8" i="1"/>
  <c r="H8" i="1"/>
</calcChain>
</file>

<file path=xl/sharedStrings.xml><?xml version="1.0" encoding="utf-8"?>
<sst xmlns="http://schemas.openxmlformats.org/spreadsheetml/2006/main" count="25" uniqueCount="15">
  <si>
    <t>25C</t>
  </si>
  <si>
    <t>mAH</t>
  </si>
  <si>
    <t>C</t>
  </si>
  <si>
    <t>S</t>
  </si>
  <si>
    <t>6S</t>
  </si>
  <si>
    <t>Weight</t>
  </si>
  <si>
    <t>Qty</t>
  </si>
  <si>
    <t>Total mAH</t>
  </si>
  <si>
    <t>Total Weight</t>
  </si>
  <si>
    <t>Unit Price</t>
  </si>
  <si>
    <t>Total Price</t>
  </si>
  <si>
    <t>https://www.gensace.de/uav-lipo?voltage=150</t>
  </si>
  <si>
    <t>€/mAH</t>
  </si>
  <si>
    <t>maH/g</t>
  </si>
  <si>
    <t>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</si>
</sst>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80C]_-;\-* #,##0.00\ [$€-80C]_-;_-* &quot;-&quot;??\ [$€-80C]_-;_-@_-"/>
    <numFmt numFmtId="168" formatCode="_-* #,##0.00000\ [$€-80C]_-;\-* #,##0.00000\ [$€-80C]_-;_-* &quot;-&quot;??\ [$€-80C]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0" borderId="1" xfId="0" applyBorder="1"/>
    <xf numFmtId="164" fontId="0" fillId="0" borderId="1" xfId="0" applyNumberFormat="1" applyBorder="1"/>
    <xf numFmtId="168" fontId="0" fillId="0" borderId="1" xfId="0" applyNumberFormat="1" applyBorder="1"/>
    <xf numFmtId="0" fontId="3" fillId="0" borderId="1" xfId="0" applyFont="1" applyBorder="1"/>
    <xf numFmtId="164" fontId="3" fillId="0" borderId="1" xfId="0" applyNumberFormat="1" applyFont="1" applyBorder="1"/>
    <xf numFmtId="168" fontId="3" fillId="0" borderId="1" xfId="0" applyNumberFormat="1" applyFont="1" applyBorder="1"/>
    <xf numFmtId="0" fontId="0" fillId="0" borderId="1" xfId="0" applyFont="1" applyBorder="1"/>
    <xf numFmtId="164" fontId="0" fillId="0" borderId="1" xfId="0" applyNumberFormat="1" applyFont="1" applyBorder="1"/>
    <xf numFmtId="168" fontId="0" fillId="0" borderId="1" xfId="0" applyNumberFormat="1" applyFont="1" applyBorder="1"/>
    <xf numFmtId="0" fontId="0" fillId="0" borderId="0" xfId="0" applyFont="1"/>
    <xf numFmtId="0" fontId="0" fillId="3" borderId="0" xfId="0" applyFill="1"/>
    <xf numFmtId="0" fontId="2" fillId="3" borderId="1" xfId="0" applyFont="1" applyFill="1" applyBorder="1"/>
    <xf numFmtId="164" fontId="2" fillId="3" borderId="1" xfId="0" applyNumberFormat="1" applyFont="1" applyFill="1" applyBorder="1"/>
    <xf numFmtId="168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9662-93DF-4792-8C79-7775A69D7F63}">
  <sheetPr>
    <pageSetUpPr fitToPage="1"/>
  </sheetPr>
  <dimension ref="A2:L10"/>
  <sheetViews>
    <sheetView tabSelected="1" zoomScale="140" zoomScaleNormal="140" workbookViewId="0">
      <selection activeCell="E12" sqref="E12"/>
    </sheetView>
  </sheetViews>
  <sheetFormatPr defaultRowHeight="14.25" x14ac:dyDescent="0.45"/>
  <cols>
    <col min="6" max="6" width="11.265625" customWidth="1"/>
    <col min="7" max="7" width="7.265625" customWidth="1"/>
    <col min="8" max="8" width="11.59765625" customWidth="1"/>
    <col min="9" max="10" width="12" customWidth="1"/>
    <col min="12" max="12" width="11.9296875" customWidth="1"/>
  </cols>
  <sheetData>
    <row r="2" spans="1:12" x14ac:dyDescent="0.45">
      <c r="D2" t="s">
        <v>11</v>
      </c>
    </row>
    <row r="4" spans="1:12" x14ac:dyDescent="0.45">
      <c r="B4" s="1" t="s">
        <v>3</v>
      </c>
      <c r="C4" s="1" t="s">
        <v>1</v>
      </c>
      <c r="D4" s="1" t="s">
        <v>2</v>
      </c>
      <c r="E4" s="1" t="s">
        <v>5</v>
      </c>
      <c r="F4" s="1" t="s">
        <v>9</v>
      </c>
      <c r="G4" s="1" t="s">
        <v>6</v>
      </c>
      <c r="H4" s="1" t="s">
        <v>7</v>
      </c>
      <c r="I4" s="1" t="s">
        <v>8</v>
      </c>
      <c r="J4" s="1" t="s">
        <v>10</v>
      </c>
      <c r="K4" s="1" t="s">
        <v>13</v>
      </c>
      <c r="L4" s="1" t="s">
        <v>12</v>
      </c>
    </row>
    <row r="5" spans="1:12" x14ac:dyDescent="0.45">
      <c r="B5" s="5" t="s">
        <v>4</v>
      </c>
      <c r="C5" s="5">
        <v>30000</v>
      </c>
      <c r="D5" s="5" t="s">
        <v>0</v>
      </c>
      <c r="E5" s="5">
        <v>3505</v>
      </c>
      <c r="F5" s="6">
        <v>617</v>
      </c>
      <c r="G5" s="5">
        <v>2</v>
      </c>
      <c r="H5" s="5">
        <f>G5*C5</f>
        <v>60000</v>
      </c>
      <c r="I5" s="5">
        <f>G5*E5</f>
        <v>7010</v>
      </c>
      <c r="J5" s="6">
        <f>G5*F5</f>
        <v>1234</v>
      </c>
      <c r="K5" s="5">
        <f>H5/I5</f>
        <v>8.5592011412268185</v>
      </c>
      <c r="L5" s="7">
        <f>J5/H5</f>
        <v>2.0566666666666667E-2</v>
      </c>
    </row>
    <row r="6" spans="1:12" s="11" customFormat="1" x14ac:dyDescent="0.45">
      <c r="B6" s="8" t="s">
        <v>4</v>
      </c>
      <c r="C6" s="8">
        <v>28000</v>
      </c>
      <c r="D6" s="8" t="s">
        <v>0</v>
      </c>
      <c r="E6" s="8">
        <v>3389</v>
      </c>
      <c r="F6" s="9">
        <v>577</v>
      </c>
      <c r="G6" s="8">
        <v>2</v>
      </c>
      <c r="H6" s="8">
        <f>G6*C6</f>
        <v>56000</v>
      </c>
      <c r="I6" s="8">
        <f>G6*E6</f>
        <v>6778</v>
      </c>
      <c r="J6" s="9">
        <f>G6*F6</f>
        <v>1154</v>
      </c>
      <c r="K6" s="8">
        <f>H6/I6</f>
        <v>8.262024195928003</v>
      </c>
      <c r="L6" s="10">
        <f>J6/H6</f>
        <v>2.0607142857142859E-2</v>
      </c>
    </row>
    <row r="7" spans="1:12" x14ac:dyDescent="0.45">
      <c r="B7" s="2" t="s">
        <v>4</v>
      </c>
      <c r="C7" s="2">
        <v>26000</v>
      </c>
      <c r="D7" s="2" t="s">
        <v>0</v>
      </c>
      <c r="E7" s="2">
        <v>3168</v>
      </c>
      <c r="F7" s="3">
        <v>532</v>
      </c>
      <c r="G7" s="2">
        <v>2</v>
      </c>
      <c r="H7" s="2">
        <f>G7*C7</f>
        <v>52000</v>
      </c>
      <c r="I7" s="2">
        <f>G7*E7</f>
        <v>6336</v>
      </c>
      <c r="J7" s="3">
        <f t="shared" ref="J7:J10" si="0">G7*F7</f>
        <v>1064</v>
      </c>
      <c r="K7" s="2">
        <f t="shared" ref="K7:K10" si="1">H7/I7</f>
        <v>8.2070707070707076</v>
      </c>
      <c r="L7" s="4">
        <f t="shared" ref="L7:L10" si="2">J7/H7</f>
        <v>2.0461538461538462E-2</v>
      </c>
    </row>
    <row r="8" spans="1:12" s="12" customFormat="1" x14ac:dyDescent="0.45">
      <c r="B8" s="13" t="s">
        <v>4</v>
      </c>
      <c r="C8" s="13">
        <v>22000</v>
      </c>
      <c r="D8" s="13" t="s">
        <v>0</v>
      </c>
      <c r="E8" s="13">
        <v>2509</v>
      </c>
      <c r="F8" s="14">
        <v>429</v>
      </c>
      <c r="G8" s="13">
        <v>2</v>
      </c>
      <c r="H8" s="13">
        <f>G8*C8</f>
        <v>44000</v>
      </c>
      <c r="I8" s="13">
        <f>G8*E8</f>
        <v>5018</v>
      </c>
      <c r="J8" s="14">
        <f t="shared" si="0"/>
        <v>858</v>
      </c>
      <c r="K8" s="13">
        <f t="shared" si="1"/>
        <v>8.7684336388999604</v>
      </c>
      <c r="L8" s="15">
        <f t="shared" si="2"/>
        <v>1.95E-2</v>
      </c>
    </row>
    <row r="9" spans="1:12" s="11" customFormat="1" x14ac:dyDescent="0.45">
      <c r="A9" s="11" t="s">
        <v>14</v>
      </c>
      <c r="B9" s="8" t="s">
        <v>4</v>
      </c>
      <c r="C9" s="8">
        <v>22000</v>
      </c>
      <c r="D9" s="8" t="s">
        <v>0</v>
      </c>
      <c r="E9" s="8">
        <v>2640</v>
      </c>
      <c r="F9" s="9">
        <v>450</v>
      </c>
      <c r="G9" s="8">
        <v>2</v>
      </c>
      <c r="H9" s="8">
        <f>G9*C9</f>
        <v>44000</v>
      </c>
      <c r="I9" s="8">
        <f>G9*E9</f>
        <v>5280</v>
      </c>
      <c r="J9" s="9">
        <f t="shared" ref="J9" si="3">G9*F9</f>
        <v>900</v>
      </c>
      <c r="K9" s="8">
        <f t="shared" ref="K9" si="4">H9/I9</f>
        <v>8.3333333333333339</v>
      </c>
      <c r="L9" s="10">
        <f t="shared" ref="L9" si="5">J9/H9</f>
        <v>2.0454545454545454E-2</v>
      </c>
    </row>
    <row r="10" spans="1:12" x14ac:dyDescent="0.45">
      <c r="B10" s="2" t="s">
        <v>4</v>
      </c>
      <c r="C10" s="2">
        <v>14000</v>
      </c>
      <c r="D10" s="2" t="s">
        <v>0</v>
      </c>
      <c r="E10" s="2">
        <v>1882</v>
      </c>
      <c r="F10" s="3">
        <v>180</v>
      </c>
      <c r="G10" s="2">
        <v>4</v>
      </c>
      <c r="H10" s="2">
        <f>G10*C10</f>
        <v>56000</v>
      </c>
      <c r="I10" s="2">
        <f>G10*E10</f>
        <v>7528</v>
      </c>
      <c r="J10" s="3">
        <f t="shared" si="0"/>
        <v>720</v>
      </c>
      <c r="K10" s="2">
        <f t="shared" si="1"/>
        <v>7.4388947927736453</v>
      </c>
      <c r="L10" s="4">
        <f t="shared" si="2"/>
        <v>1.2857142857142857E-2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Vergnes</dc:creator>
  <cp:lastModifiedBy>Robert Vergnes</cp:lastModifiedBy>
  <cp:lastPrinted>2019-01-16T16:44:49Z</cp:lastPrinted>
  <dcterms:created xsi:type="dcterms:W3CDTF">2019-01-16T07:10:47Z</dcterms:created>
  <dcterms:modified xsi:type="dcterms:W3CDTF">2019-01-16T16:45:45Z</dcterms:modified>
</cp:coreProperties>
</file>