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9776c6d10a54f5/Документи/"/>
    </mc:Choice>
  </mc:AlternateContent>
  <xr:revisionPtr revIDLastSave="0" documentId="8_{5A0F013D-CF4A-48A3-A131-F98B0E70003D}" xr6:coauthVersionLast="47" xr6:coauthVersionMax="47" xr10:uidLastSave="{00000000-0000-0000-0000-000000000000}"/>
  <bookViews>
    <workbookView xWindow="-110" yWindow="-110" windowWidth="19420" windowHeight="10300" xr2:uid="{A43ED79B-79A2-4765-BE37-056D689D4E44}"/>
  </bookViews>
  <sheets>
    <sheet name="Аркуш1" sheetId="1" r:id="rId1"/>
    <sheet name="Аркуш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9" i="1" l="1"/>
  <c r="M20" i="1"/>
  <c r="H19" i="1"/>
  <c r="I19" i="1"/>
  <c r="J19" i="1"/>
  <c r="K19" i="1"/>
  <c r="H20" i="1"/>
  <c r="I20" i="1"/>
  <c r="J20" i="1"/>
  <c r="K20" i="1"/>
  <c r="K18" i="1"/>
  <c r="J18" i="1"/>
  <c r="I18" i="1"/>
  <c r="H18" i="1"/>
  <c r="M18" i="1"/>
  <c r="H27" i="1"/>
  <c r="H28" i="1"/>
  <c r="H29" i="1"/>
  <c r="H26" i="1"/>
  <c r="C27" i="1"/>
  <c r="D27" i="1"/>
  <c r="E27" i="1"/>
  <c r="F27" i="1"/>
  <c r="C28" i="1"/>
  <c r="D28" i="1"/>
  <c r="E28" i="1"/>
  <c r="F28" i="1"/>
  <c r="C29" i="1"/>
  <c r="D29" i="1"/>
  <c r="E29" i="1"/>
  <c r="F29" i="1"/>
  <c r="D26" i="1"/>
  <c r="E26" i="1"/>
  <c r="F26" i="1"/>
  <c r="C26" i="1"/>
  <c r="D23" i="1"/>
  <c r="E23" i="1"/>
  <c r="F23" i="1"/>
  <c r="C23" i="1"/>
  <c r="I14" i="1"/>
  <c r="I15" i="1"/>
  <c r="I13" i="1"/>
  <c r="G12" i="2"/>
  <c r="G13" i="2"/>
  <c r="G11" i="2"/>
  <c r="C12" i="2"/>
  <c r="D12" i="2"/>
  <c r="E12" i="2"/>
  <c r="C13" i="2"/>
  <c r="D13" i="2"/>
  <c r="E13" i="2"/>
  <c r="D11" i="2"/>
  <c r="E11" i="2"/>
  <c r="C11" i="2"/>
  <c r="D8" i="2"/>
  <c r="E8" i="2"/>
  <c r="C8" i="2"/>
  <c r="G10" i="2"/>
  <c r="I12" i="1"/>
  <c r="J12" i="1"/>
  <c r="K12" i="1"/>
  <c r="H12" i="1"/>
  <c r="C4" i="1"/>
  <c r="E21" i="1"/>
  <c r="F20" i="1"/>
  <c r="C20" i="1"/>
  <c r="F18" i="1"/>
  <c r="C19" i="1"/>
  <c r="E18" i="1"/>
  <c r="F10" i="1"/>
  <c r="E8" i="1"/>
  <c r="D8" i="1"/>
  <c r="D7" i="1"/>
  <c r="D10" i="1" l="1"/>
  <c r="D15" i="1"/>
  <c r="E10" i="1"/>
  <c r="F13" i="1"/>
  <c r="F14" i="1"/>
  <c r="F15" i="1"/>
  <c r="E13" i="1" l="1"/>
  <c r="E14" i="1"/>
  <c r="E15" i="1"/>
  <c r="H15" i="1"/>
  <c r="D13" i="1"/>
  <c r="H13" i="1" s="1"/>
  <c r="D14" i="1"/>
  <c r="H14" i="1" s="1"/>
</calcChain>
</file>

<file path=xl/sharedStrings.xml><?xml version="1.0" encoding="utf-8"?>
<sst xmlns="http://schemas.openxmlformats.org/spreadsheetml/2006/main" count="59" uniqueCount="19">
  <si>
    <t>Альтернативи</t>
  </si>
  <si>
    <t>a</t>
  </si>
  <si>
    <t>b</t>
  </si>
  <si>
    <t>c</t>
  </si>
  <si>
    <t>Показники</t>
  </si>
  <si>
    <t>Ціна</t>
  </si>
  <si>
    <t>Комфорт</t>
  </si>
  <si>
    <t>ТТХ</t>
  </si>
  <si>
    <t>Безпека</t>
  </si>
  <si>
    <t>І</t>
  </si>
  <si>
    <t>ІІ</t>
  </si>
  <si>
    <t>ІІІ</t>
  </si>
  <si>
    <t>ІV</t>
  </si>
  <si>
    <t>?</t>
  </si>
  <si>
    <t>Вибір автомобіля</t>
  </si>
  <si>
    <t>I</t>
  </si>
  <si>
    <t>II</t>
  </si>
  <si>
    <t>III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</si>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</sst>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F453-C31E-49A1-B048-9026EF701A93}">
  <dimension ref="A1:M29"/>
  <sheetViews>
    <sheetView tabSelected="1" topLeftCell="B10" zoomScale="130" zoomScaleNormal="130" workbookViewId="0">
      <selection activeCell="D13" sqref="D13"/>
    </sheetView>
  </sheetViews>
  <sheetFormatPr defaultRowHeight="14.5" x14ac:dyDescent="0.35"/>
  <cols>
    <col min="1" max="1" width="14.7265625" style="1" customWidth="1"/>
    <col min="2" max="2" width="16" style="1" customWidth="1"/>
    <col min="3" max="10" width="8.7265625" style="1"/>
    <col min="11" max="11" width="11" style="1" customWidth="1"/>
    <col min="12" max="16384" width="8.7265625" style="1"/>
  </cols>
  <sheetData>
    <row r="1" spans="1:13" x14ac:dyDescent="0.35">
      <c r="A1" s="1" t="s">
        <v>13</v>
      </c>
      <c r="B1" s="1" t="s">
        <v>14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B2" s="2" t="s">
        <v>0</v>
      </c>
      <c r="C2" s="1" t="s">
        <v>1</v>
      </c>
      <c r="D2" s="1" t="s">
        <v>2</v>
      </c>
      <c r="E2" s="1" t="s">
        <v>3</v>
      </c>
      <c r="H2" s="2" t="s">
        <v>4</v>
      </c>
      <c r="J2" s="1" t="s">
        <v>5</v>
      </c>
      <c r="K2" s="1" t="s">
        <v>6</v>
      </c>
      <c r="L2" s="1" t="s">
        <v>7</v>
      </c>
      <c r="M2" s="1" t="s">
        <v>8</v>
      </c>
    </row>
    <row r="3" spans="1:13" ht="19.5" customHeight="1" x14ac:dyDescent="0.35"/>
    <row r="4" spans="1:13" x14ac:dyDescent="0.35">
      <c r="C4" s="1" t="str">
        <f>J2</f>
        <v>Ціна</v>
      </c>
    </row>
    <row r="5" spans="1:13" x14ac:dyDescent="0.35">
      <c r="D5" s="1" t="s">
        <v>1</v>
      </c>
      <c r="E5" s="1" t="s">
        <v>2</v>
      </c>
      <c r="F5" s="1" t="s">
        <v>3</v>
      </c>
    </row>
    <row r="6" spans="1:13" x14ac:dyDescent="0.35">
      <c r="C6" s="1" t="s">
        <v>1</v>
      </c>
      <c r="D6" s="1">
        <v>1</v>
      </c>
      <c r="E6" s="1">
        <v>2</v>
      </c>
      <c r="F6" s="1">
        <v>5</v>
      </c>
    </row>
    <row r="7" spans="1:13" x14ac:dyDescent="0.35">
      <c r="C7" s="1" t="s">
        <v>2</v>
      </c>
      <c r="D7" s="1">
        <f>1/E6</f>
        <v>0.5</v>
      </c>
      <c r="E7" s="1">
        <v>1</v>
      </c>
      <c r="F7" s="1">
        <v>4</v>
      </c>
    </row>
    <row r="8" spans="1:13" x14ac:dyDescent="0.35">
      <c r="C8" s="1" t="s">
        <v>3</v>
      </c>
      <c r="D8" s="1">
        <f>1/F6</f>
        <v>0.2</v>
      </c>
      <c r="E8" s="1">
        <f>1/F7</f>
        <v>0.25</v>
      </c>
      <c r="F8" s="1">
        <v>1</v>
      </c>
    </row>
    <row r="10" spans="1:13" x14ac:dyDescent="0.35">
      <c r="D10" s="1">
        <f>SUM(D6:D9)</f>
        <v>1.7</v>
      </c>
      <c r="E10" s="1">
        <f t="shared" ref="E10:F10" si="0">SUM(E6:E9)</f>
        <v>3.25</v>
      </c>
      <c r="F10" s="1">
        <f t="shared" si="0"/>
        <v>10</v>
      </c>
    </row>
    <row r="12" spans="1:13" x14ac:dyDescent="0.35">
      <c r="D12" s="1" t="s">
        <v>1</v>
      </c>
      <c r="E12" s="1" t="s">
        <v>2</v>
      </c>
      <c r="F12" s="1" t="s">
        <v>3</v>
      </c>
      <c r="H12" s="1" t="str">
        <f>J2</f>
        <v>Ціна</v>
      </c>
      <c r="I12" s="1" t="str">
        <f t="shared" ref="I12:K12" si="1">K2</f>
        <v>Комфорт</v>
      </c>
      <c r="J12" s="1" t="str">
        <f t="shared" si="1"/>
        <v>ТТХ</v>
      </c>
      <c r="K12" s="1" t="str">
        <f t="shared" si="1"/>
        <v>Безпека</v>
      </c>
    </row>
    <row r="13" spans="1:13" x14ac:dyDescent="0.35">
      <c r="C13" s="1" t="s">
        <v>1</v>
      </c>
      <c r="D13" s="1">
        <f>D6/D$10</f>
        <v>0.58823529411764708</v>
      </c>
      <c r="E13" s="1">
        <f t="shared" ref="E13:F13" si="2">E6/E$10</f>
        <v>0.61538461538461542</v>
      </c>
      <c r="F13" s="1">
        <f t="shared" si="2"/>
        <v>0.5</v>
      </c>
      <c r="H13" s="1">
        <f>SUM(D13:G13)/3</f>
        <v>0.56787330316742091</v>
      </c>
      <c r="I13" s="1">
        <f>Аркуш2!G11</f>
        <v>0.55798319327731083</v>
      </c>
      <c r="J13" s="1">
        <v>0.1</v>
      </c>
      <c r="K13" s="1">
        <v>0.3</v>
      </c>
    </row>
    <row r="14" spans="1:13" x14ac:dyDescent="0.35">
      <c r="C14" s="1" t="s">
        <v>2</v>
      </c>
      <c r="D14" s="1">
        <f t="shared" ref="D14:F15" si="3">D7/D$10</f>
        <v>0.29411764705882354</v>
      </c>
      <c r="E14" s="1">
        <f t="shared" si="3"/>
        <v>0.30769230769230771</v>
      </c>
      <c r="F14" s="1">
        <f t="shared" si="3"/>
        <v>0.4</v>
      </c>
      <c r="H14" s="1">
        <f t="shared" ref="H14:H15" si="4">SUM(D14:G14)/3</f>
        <v>0.33393665158371039</v>
      </c>
      <c r="I14" s="1">
        <f>Аркуш2!G12</f>
        <v>0.3418487394957983</v>
      </c>
      <c r="J14" s="1">
        <v>0.4</v>
      </c>
      <c r="K14" s="1">
        <v>0.3</v>
      </c>
    </row>
    <row r="15" spans="1:13" x14ac:dyDescent="0.35">
      <c r="C15" s="1" t="s">
        <v>3</v>
      </c>
      <c r="D15" s="1">
        <f t="shared" si="3"/>
        <v>0.11764705882352942</v>
      </c>
      <c r="E15" s="1">
        <f t="shared" si="3"/>
        <v>7.6923076923076927E-2</v>
      </c>
      <c r="F15" s="1">
        <f t="shared" si="3"/>
        <v>0.1</v>
      </c>
      <c r="H15" s="1">
        <f t="shared" si="4"/>
        <v>9.8190045248868804E-2</v>
      </c>
      <c r="I15" s="1">
        <f>Аркуш2!G13</f>
        <v>0.10016806722689076</v>
      </c>
      <c r="J15" s="1">
        <v>0.5</v>
      </c>
      <c r="K15" s="1">
        <v>0.4</v>
      </c>
    </row>
    <row r="17" spans="2:13" x14ac:dyDescent="0.35">
      <c r="C17" s="1" t="s">
        <v>15</v>
      </c>
      <c r="D17" s="1" t="s">
        <v>16</v>
      </c>
      <c r="E17" s="1" t="s">
        <v>17</v>
      </c>
      <c r="F17" s="1" t="s">
        <v>18</v>
      </c>
    </row>
    <row r="18" spans="2:13" x14ac:dyDescent="0.35">
      <c r="B18" s="1" t="s">
        <v>15</v>
      </c>
      <c r="C18" s="1">
        <v>1</v>
      </c>
      <c r="D18" s="1">
        <v>2</v>
      </c>
      <c r="E18" s="1">
        <f>1/2</f>
        <v>0.5</v>
      </c>
      <c r="F18" s="1">
        <f>1/C21</f>
        <v>0.33333333333333331</v>
      </c>
      <c r="G18" s="1" t="s">
        <v>1</v>
      </c>
      <c r="H18" s="1">
        <f>H13*$H$26</f>
        <v>0.10677320912793646</v>
      </c>
      <c r="I18" s="1">
        <f>I13*$H$27</f>
        <v>0.11229317637986366</v>
      </c>
      <c r="J18" s="1">
        <f>J13*$H$28</f>
        <v>1.7999325236167343E-2</v>
      </c>
      <c r="K18" s="1">
        <f>K13*$H$29</f>
        <v>0.12922064777327938</v>
      </c>
      <c r="M18" s="1">
        <f>SUM(H18:L18)</f>
        <v>0.36628635851724684</v>
      </c>
    </row>
    <row r="19" spans="2:13" x14ac:dyDescent="0.35">
      <c r="B19" s="1" t="s">
        <v>16</v>
      </c>
      <c r="C19" s="1">
        <f>1/D18</f>
        <v>0.5</v>
      </c>
      <c r="D19" s="1">
        <v>1</v>
      </c>
      <c r="E19" s="1">
        <v>1</v>
      </c>
      <c r="F19" s="1">
        <v>1</v>
      </c>
      <c r="G19" s="1" t="s">
        <v>2</v>
      </c>
      <c r="H19" s="1">
        <f t="shared" ref="H19:H20" si="5">H14*$H$26</f>
        <v>6.2787751662483737E-2</v>
      </c>
      <c r="I19" s="1">
        <f t="shared" ref="I19:I20" si="6">I14*$H$27</f>
        <v>6.8796482155615277E-2</v>
      </c>
      <c r="J19" s="1">
        <f t="shared" ref="J19:J20" si="7">J14*$H$28</f>
        <v>7.1997300944669371E-2</v>
      </c>
      <c r="K19" s="1">
        <f t="shared" ref="K19:K20" si="8">K14*$H$29</f>
        <v>0.12922064777327938</v>
      </c>
      <c r="M19" s="1">
        <f t="shared" ref="M19:M20" si="9">SUM(H19:L19)</f>
        <v>0.33280218253604776</v>
      </c>
    </row>
    <row r="20" spans="2:13" x14ac:dyDescent="0.35">
      <c r="B20" s="1" t="s">
        <v>17</v>
      </c>
      <c r="C20" s="1">
        <f>1/E18</f>
        <v>2</v>
      </c>
      <c r="D20" s="1">
        <v>1</v>
      </c>
      <c r="E20" s="1">
        <v>1</v>
      </c>
      <c r="F20" s="1">
        <f>1/5</f>
        <v>0.2</v>
      </c>
      <c r="G20" s="1" t="s">
        <v>3</v>
      </c>
      <c r="H20" s="1">
        <f t="shared" si="5"/>
        <v>1.8461981179890209E-2</v>
      </c>
      <c r="I20" s="1">
        <f t="shared" si="6"/>
        <v>2.0158654554939384E-2</v>
      </c>
      <c r="J20" s="1">
        <f t="shared" si="7"/>
        <v>8.9996626180836703E-2</v>
      </c>
      <c r="K20" s="1">
        <f t="shared" si="8"/>
        <v>0.17229419703103918</v>
      </c>
      <c r="M20" s="1">
        <f t="shared" si="9"/>
        <v>0.30091145894670546</v>
      </c>
    </row>
    <row r="21" spans="2:13" x14ac:dyDescent="0.35">
      <c r="B21" s="1" t="s">
        <v>18</v>
      </c>
      <c r="C21" s="1">
        <v>3</v>
      </c>
      <c r="D21" s="1">
        <v>1</v>
      </c>
      <c r="E21" s="1">
        <f>1/F20</f>
        <v>5</v>
      </c>
      <c r="F21" s="1">
        <v>1</v>
      </c>
    </row>
    <row r="23" spans="2:13" x14ac:dyDescent="0.35">
      <c r="C23" s="1">
        <f>SUM(C18:C22)</f>
        <v>6.5</v>
      </c>
      <c r="D23" s="1">
        <f t="shared" ref="D23:F23" si="10">SUM(D18:D22)</f>
        <v>5</v>
      </c>
      <c r="E23" s="1">
        <f t="shared" si="10"/>
        <v>7.5</v>
      </c>
      <c r="F23" s="1">
        <f t="shared" si="10"/>
        <v>2.5333333333333332</v>
      </c>
    </row>
    <row r="25" spans="2:13" x14ac:dyDescent="0.35">
      <c r="C25" s="1" t="s">
        <v>15</v>
      </c>
      <c r="D25" s="1" t="s">
        <v>16</v>
      </c>
      <c r="E25" s="1" t="s">
        <v>17</v>
      </c>
      <c r="F25" s="1" t="s">
        <v>18</v>
      </c>
    </row>
    <row r="26" spans="2:13" x14ac:dyDescent="0.35">
      <c r="B26" s="1" t="s">
        <v>15</v>
      </c>
      <c r="C26" s="1">
        <f>C18/C$23</f>
        <v>0.15384615384615385</v>
      </c>
      <c r="D26" s="1">
        <f t="shared" ref="D26:F26" si="11">D18/D$23</f>
        <v>0.4</v>
      </c>
      <c r="E26" s="1">
        <f t="shared" si="11"/>
        <v>6.6666666666666666E-2</v>
      </c>
      <c r="F26" s="1">
        <f t="shared" si="11"/>
        <v>0.13157894736842105</v>
      </c>
      <c r="H26" s="1">
        <f>SUM(C26:G26)/4</f>
        <v>0.18802294197031039</v>
      </c>
    </row>
    <row r="27" spans="2:13" x14ac:dyDescent="0.35">
      <c r="B27" s="1" t="s">
        <v>16</v>
      </c>
      <c r="C27" s="1">
        <f t="shared" ref="C27:F27" si="12">C19/C$23</f>
        <v>7.6923076923076927E-2</v>
      </c>
      <c r="D27" s="1">
        <f t="shared" si="12"/>
        <v>0.2</v>
      </c>
      <c r="E27" s="1">
        <f t="shared" si="12"/>
        <v>0.13333333333333333</v>
      </c>
      <c r="F27" s="1">
        <f t="shared" si="12"/>
        <v>0.39473684210526316</v>
      </c>
      <c r="H27" s="1">
        <f t="shared" ref="H27:H29" si="13">SUM(C27:G27)/4</f>
        <v>0.20124831309041835</v>
      </c>
    </row>
    <row r="28" spans="2:13" x14ac:dyDescent="0.35">
      <c r="B28" s="1" t="s">
        <v>17</v>
      </c>
      <c r="C28" s="1">
        <f t="shared" ref="C28:F28" si="14">C20/C$23</f>
        <v>0.30769230769230771</v>
      </c>
      <c r="D28" s="1">
        <f t="shared" si="14"/>
        <v>0.2</v>
      </c>
      <c r="E28" s="1">
        <f t="shared" si="14"/>
        <v>0.13333333333333333</v>
      </c>
      <c r="F28" s="1">
        <f t="shared" si="14"/>
        <v>7.8947368421052641E-2</v>
      </c>
      <c r="H28" s="1">
        <f t="shared" si="13"/>
        <v>0.17999325236167341</v>
      </c>
    </row>
    <row r="29" spans="2:13" x14ac:dyDescent="0.35">
      <c r="B29" s="1" t="s">
        <v>18</v>
      </c>
      <c r="C29" s="1">
        <f t="shared" ref="C29:F29" si="15">C21/C$23</f>
        <v>0.46153846153846156</v>
      </c>
      <c r="D29" s="1">
        <f t="shared" si="15"/>
        <v>0.2</v>
      </c>
      <c r="E29" s="1">
        <f t="shared" si="15"/>
        <v>0.66666666666666663</v>
      </c>
      <c r="F29" s="1">
        <f t="shared" si="15"/>
        <v>0.39473684210526316</v>
      </c>
      <c r="H29" s="1">
        <f t="shared" si="13"/>
        <v>0.43073549257759791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A2C4-8AEC-4540-967C-53E10C02C13C}">
  <dimension ref="B2:G13"/>
  <sheetViews>
    <sheetView workbookViewId="0">
      <selection activeCell="I13" sqref="I13"/>
    </sheetView>
  </sheetViews>
  <sheetFormatPr defaultRowHeight="14.5" x14ac:dyDescent="0.35"/>
  <sheetData>
    <row r="2" spans="2:7" x14ac:dyDescent="0.35">
      <c r="B2" t="s">
        <v>6</v>
      </c>
    </row>
    <row r="3" spans="2:7" x14ac:dyDescent="0.35">
      <c r="C3" t="s">
        <v>1</v>
      </c>
      <c r="D3" t="s">
        <v>2</v>
      </c>
      <c r="E3" t="s">
        <v>3</v>
      </c>
    </row>
    <row r="4" spans="2:7" x14ac:dyDescent="0.35">
      <c r="B4" t="s">
        <v>1</v>
      </c>
      <c r="C4">
        <v>1</v>
      </c>
      <c r="D4">
        <v>5</v>
      </c>
      <c r="E4">
        <v>2</v>
      </c>
    </row>
    <row r="5" spans="2:7" x14ac:dyDescent="0.35">
      <c r="B5" t="s">
        <v>2</v>
      </c>
      <c r="C5">
        <v>0.5</v>
      </c>
      <c r="D5">
        <v>1</v>
      </c>
      <c r="E5">
        <v>4</v>
      </c>
    </row>
    <row r="6" spans="2:7" x14ac:dyDescent="0.35">
      <c r="B6" t="s">
        <v>3</v>
      </c>
      <c r="C6">
        <v>0.2</v>
      </c>
      <c r="D6">
        <v>0.25</v>
      </c>
      <c r="E6">
        <v>1</v>
      </c>
    </row>
    <row r="8" spans="2:7" x14ac:dyDescent="0.35">
      <c r="C8">
        <f>SUM(C4:C7)</f>
        <v>1.7</v>
      </c>
      <c r="D8">
        <f t="shared" ref="D8:E8" si="0">SUM(D4:D7)</f>
        <v>6.25</v>
      </c>
      <c r="E8">
        <f t="shared" si="0"/>
        <v>7</v>
      </c>
    </row>
    <row r="10" spans="2:7" x14ac:dyDescent="0.35">
      <c r="C10" t="s">
        <v>1</v>
      </c>
      <c r="D10" t="s">
        <v>2</v>
      </c>
      <c r="E10" t="s">
        <v>3</v>
      </c>
      <c r="G10" t="str">
        <f>B2</f>
        <v>Комфорт</v>
      </c>
    </row>
    <row r="11" spans="2:7" x14ac:dyDescent="0.35">
      <c r="B11" t="s">
        <v>1</v>
      </c>
      <c r="C11">
        <f>C4/C$8</f>
        <v>0.58823529411764708</v>
      </c>
      <c r="D11">
        <f t="shared" ref="D11:E11" si="1">D4/D$8</f>
        <v>0.8</v>
      </c>
      <c r="E11">
        <f t="shared" si="1"/>
        <v>0.2857142857142857</v>
      </c>
      <c r="G11">
        <f>SUM(C11:F11)/3</f>
        <v>0.55798319327731083</v>
      </c>
    </row>
    <row r="12" spans="2:7" x14ac:dyDescent="0.35">
      <c r="B12" t="s">
        <v>2</v>
      </c>
      <c r="C12">
        <f t="shared" ref="C12:E12" si="2">C5/C$8</f>
        <v>0.29411764705882354</v>
      </c>
      <c r="D12">
        <f t="shared" si="2"/>
        <v>0.16</v>
      </c>
      <c r="E12">
        <f t="shared" si="2"/>
        <v>0.5714285714285714</v>
      </c>
      <c r="G12">
        <f t="shared" ref="G12:G13" si="3">SUM(C12:F12)/3</f>
        <v>0.3418487394957983</v>
      </c>
    </row>
    <row r="13" spans="2:7" x14ac:dyDescent="0.35">
      <c r="B13" t="s">
        <v>3</v>
      </c>
      <c r="C13">
        <f t="shared" ref="C13:E13" si="4">C6/C$8</f>
        <v>0.11764705882352942</v>
      </c>
      <c r="D13">
        <f t="shared" si="4"/>
        <v>0.04</v>
      </c>
      <c r="E13">
        <f t="shared" si="4"/>
        <v>0.14285714285714285</v>
      </c>
      <c r="G13">
        <f t="shared" si="3"/>
        <v>0.10016806722689076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Mykolaichuk</dc:creator>
  <cp:lastModifiedBy>Roman Mykolaichuk</cp:lastModifiedBy>
  <dcterms:created xsi:type="dcterms:W3CDTF">2024-01-20T09:40:10Z</dcterms:created>
  <dcterms:modified xsi:type="dcterms:W3CDTF">2024-01-20T10:04:13Z</dcterms:modified>
</cp:coreProperties>
</file>