
<file path=[Content_Types].xml><?xml version="1.0" encoding="utf-8"?>
<Types xmlns="http://schemas.openxmlformats.org/package/2006/content-types">
  <Default Extension="rels" ContentType="application/vnd.openxmlformats-package.relationships+xml"/>
  <Default Extension="xml" ContentType="application/xml"/>
  <Override PartName="/xl/charts/chart3.xml" ContentType="application/vnd.openxmlformats-officedocument.drawingml.chart+xml"/>
  <Override PartName="/xl/charts/chart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heets/sheet4.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1.xml" ContentType="application/vnd.openxmlformats-officedocument.spreadsheetml.chartsheet+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9.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worksheets/sheet17.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OTALS, ENGLAND &amp; WALES" state="visible" r:id="rId3"/>
    <sheet sheetId="2" name="SCOTLAND" state="visible" r:id="rId4"/>
    <sheet sheetId="3" name="Chart5" state="visible" r:id="rId5"/>
    <sheet sheetId="4" name="DATA FOR CHARTS" state="visible" r:id="rId6"/>
    <sheet sheetId="5" name="Chart4" state="visible" r:id="rId7"/>
    <sheet sheetId="6" name="Chart3" state="visible" r:id="rId8"/>
    <sheet sheetId="7" name="Chart2" state="visible" r:id="rId9"/>
    <sheet sheetId="8" name="GESTATION, RACE, MARITAL STATUS" state="visible" r:id="rId10"/>
    <sheet sheetId="9" name="TYPE ETC OVER TIME" state="visible" r:id="rId11"/>
    <sheet sheetId="10" name="AGE" state="visible" r:id="rId12"/>
    <sheet sheetId="11" name="PREVIOUS ABORTIONS" state="visible" r:id="rId13"/>
    <sheet sheetId="12" name="SUPPLIER" state="visible" r:id="rId14"/>
    <sheet sheetId="13" name="GESTATION AND SUPPLIER" state="visible" r:id="rId15"/>
    <sheet sheetId="14" name="PROCEDURE" state="visible" r:id="rId16"/>
    <sheet sheetId="15" name="COMPLICATIONS" state="visible" r:id="rId17"/>
    <sheet sheetId="16" name="CONGENITAL REASONS" state="visible" r:id="rId18"/>
    <sheet sheetId="17" name="AGE BY PCT" state="visible" r:id="rId19"/>
    <sheet sheetId="18" name="PCT RATE" state="visible" r:id="rId20"/>
    <sheet sheetId="19" name="PCT GESTATION" state="visible" r:id="rId21"/>
    <sheet sheetId="20" name="PCTPURCHASER" state="visible" r:id="rId22"/>
    <sheet sheetId="21" name="NON RESIDENT" state="visible" r:id="rId23"/>
    <sheet sheetId="22" name="BY COUNTRY SUMMARY" state="visible" r:id="rId24"/>
    <sheet sheetId="23" name="NON RESIDENT GROUNDS" state="visible" r:id="rId25"/>
    <sheet sheetId="24" name="index" state="visible" r:id="rId26"/>
  </sheets>
  <definedNames/>
  <calcPr/>
</workbook>
</file>

<file path=xl/sharedStrings.xml><?xml version="1.0" encoding="utf-8"?>
<sst xmlns="http://schemas.openxmlformats.org/spreadsheetml/2006/main" count="3955" uniqueCount="1347">
  <si>
    <t>HOW TO DOWNLOAD THIS SPREADSHEET. CLICK FILE&gt; DOWNLOAD AS&gt;</t>
  </si>
  <si>
    <t>Table 1: Legal abortions: resident status and purchaser, 1968 to 2010</t>
  </si>
  <si>
    <t>England and Wales, residents and non-residents</t>
  </si>
  <si>
    <t>Non-residents</t>
  </si>
  <si>
    <t>Year</t>
  </si>
  <si>
    <t>Total</t>
  </si>
  <si>
    <t>Residents</t>
  </si>
  <si>
    <t>NHS
Hospital</t>
  </si>
  <si>
    <t>Independent
Sector2 </t>
  </si>
  <si>
    <t>Privately
Funded</t>
  </si>
  <si>
    <t>Rate per 1,000 women
residents aged 15-44, ASR</t>
  </si>
  <si>
    <t>Crude</t>
  </si>
  <si>
    <t>.</t>
  </si>
  <si>
    <t>1 1968 figures contain only 8 months data as the legislation came into effect on 27 April 1968.</t>
  </si>
  <si>
    <t>2 The collection of information on independent sector commenced in 1981.</t>
  </si>
  <si>
    <t>3 Rates for all women residents age-standardised to the European population for ages 15-44.  See Annex A for further details.</t>
  </si>
  <si>
    <t>4 Revised England and Wales total.</t>
  </si>
  <si>
    <t>.  Not applicable: see footnotes 1 and 2.</t>
  </si>
  <si>
    <t>Abortions 1 performed in Scotland</t>
  </si>
  <si>
    <t>Year ending 31 December</t>
  </si>
  <si>
    <t>2007 r</t>
  </si>
  <si>
    <t>2008 r</t>
  </si>
  <si>
    <t>2009 r</t>
  </si>
  <si>
    <t>2010 r</t>
  </si>
  <si>
    <t>2011 p</t>
  </si>
  <si>
    <t>Rate per 1000 women aged 15-44</t>
  </si>
  <si>
    <t>scot</t>
  </si>
  <si>
    <t>Total Performed in Scotland</t>
  </si>
  <si>
    <t>Scot</t>
  </si>
  <si>
    <t>Scottish residents</t>
  </si>
  <si>
    <t>x</t>
  </si>
  <si>
    <t>Non</t>
  </si>
  <si>
    <t>Non-Scottish residents/Unknown</t>
  </si>
  <si>
    <t>Performed in</t>
  </si>
  <si>
    <t>NHS</t>
  </si>
  <si>
    <t>NHS Hospital</t>
  </si>
  <si>
    <t>App</t>
  </si>
  <si>
    <t>Approved Place 2</t>
  </si>
  <si>
    <t>Age of Woman 3,4</t>
  </si>
  <si>
    <t>Rate per 1000 women 4</t>
  </si>
  <si>
    <t>&lt;16a</t>
  </si>
  <si>
    <t>&lt;16</t>
  </si>
  <si>
    <t>Under 16</t>
  </si>
  <si>
    <t>16-19a</t>
  </si>
  <si>
    <t>16-19</t>
  </si>
  <si>
    <t>16 - 19</t>
  </si>
  <si>
    <t>20-24a</t>
  </si>
  <si>
    <t>20-24</t>
  </si>
  <si>
    <t>20 - 24</t>
  </si>
  <si>
    <t>25-29a</t>
  </si>
  <si>
    <t>25-29</t>
  </si>
  <si>
    <t>25 - 29</t>
  </si>
  <si>
    <t>30-34a</t>
  </si>
  <si>
    <t>30-34</t>
  </si>
  <si>
    <t>30 - 34</t>
  </si>
  <si>
    <t>35-39a</t>
  </si>
  <si>
    <t>35-39</t>
  </si>
  <si>
    <t>35 - 39</t>
  </si>
  <si>
    <t>40+a</t>
  </si>
  <si>
    <t>40+</t>
  </si>
  <si>
    <t>Deprivation (SIMD) Quintile 5,6</t>
  </si>
  <si>
    <t>Rate per 1000 women </t>
  </si>
  <si>
    <t>simd1</t>
  </si>
  <si>
    <t>1 - Most Deprived</t>
  </si>
  <si>
    <t>simd2</t>
  </si>
  <si>
    <t>2</t>
  </si>
  <si>
    <t>simd3</t>
  </si>
  <si>
    <t>3</t>
  </si>
  <si>
    <t>simd4</t>
  </si>
  <si>
    <t>4</t>
  </si>
  <si>
    <t>simd5</t>
  </si>
  <si>
    <t>5 - Least Deprived</t>
  </si>
  <si>
    <t>Estimated Gestation (weeks)</t>
  </si>
  <si>
    <t>Cumulative percentage</t>
  </si>
  <si>
    <t>&lt;10g</t>
  </si>
  <si>
    <t>Under 10</t>
  </si>
  <si>
    <t>10-13g</t>
  </si>
  <si>
    <t>10-13</t>
  </si>
  <si>
    <t>14-17g</t>
  </si>
  <si>
    <t>14-17</t>
  </si>
  <si>
    <t>18-19g</t>
  </si>
  <si>
    <t>18-19</t>
  </si>
  <si>
    <t>20+g</t>
  </si>
  <si>
    <t>20 &amp; Over</t>
  </si>
  <si>
    <t>Parity 7</t>
  </si>
  <si>
    <t>Percentage</t>
  </si>
  <si>
    <t>0</t>
  </si>
  <si>
    <t>1</t>
  </si>
  <si>
    <t>5+</t>
  </si>
  <si>
    <t>NS</t>
  </si>
  <si>
    <t>Not Stated</t>
  </si>
  <si>
    <t>Previous Terminations</t>
  </si>
  <si>
    <t>0ab</t>
  </si>
  <si>
    <t>1+ab</t>
  </si>
  <si>
    <t>1 or more</t>
  </si>
  <si>
    <t>Grounds For Abortion 8,9</t>
  </si>
  <si>
    <t>A</t>
  </si>
  <si>
    <t>*</t>
  </si>
  <si>
    <t>B</t>
  </si>
  <si>
    <t>C</t>
  </si>
  <si>
    <t>D</t>
  </si>
  <si>
    <t>E</t>
  </si>
  <si>
    <t>F</t>
  </si>
  <si>
    <t>G</t>
  </si>
  <si>
    <t>Grounds E Diagnosis 10</t>
  </si>
  <si>
    <t>The nervous system:</t>
  </si>
  <si>
    <t>anen</t>
  </si>
  <si>
    <t>Anencephaly</t>
  </si>
  <si>
    <t>ence</t>
  </si>
  <si>
    <t>Encephalocele</t>
  </si>
  <si>
    <t>hydroc</t>
  </si>
  <si>
    <t>Hydrocephalus</t>
  </si>
  <si>
    <t>othbra</t>
  </si>
  <si>
    <t>Other malformations of the brain</t>
  </si>
  <si>
    <t>spinab</t>
  </si>
  <si>
    <t>Spina bifida</t>
  </si>
  <si>
    <t>othner</t>
  </si>
  <si>
    <t>Other</t>
  </si>
  <si>
    <t>Other congenital malformations:</t>
  </si>
  <si>
    <t>cardio</t>
  </si>
  <si>
    <t>Cardiovascular system</t>
  </si>
  <si>
    <t>resp</t>
  </si>
  <si>
    <t>Respiratory system</t>
  </si>
  <si>
    <t>urinar</t>
  </si>
  <si>
    <t>Urinary system</t>
  </si>
  <si>
    <t>muscul</t>
  </si>
  <si>
    <t>Musculoskeletal system</t>
  </si>
  <si>
    <t>othcon</t>
  </si>
  <si>
    <t>Other </t>
  </si>
  <si>
    <t>Chromosomal abnormalities:</t>
  </si>
  <si>
    <t>downs</t>
  </si>
  <si>
    <t>Down’s syndrome</t>
  </si>
  <si>
    <t>edward</t>
  </si>
  <si>
    <t>Edwards’ syndrome</t>
  </si>
  <si>
    <t>patau</t>
  </si>
  <si>
    <t>Patau’s syndrome</t>
  </si>
  <si>
    <t>othchr</t>
  </si>
  <si>
    <t>Other:</t>
  </si>
  <si>
    <t>matfac</t>
  </si>
  <si>
    <t>Fetus affected by maternal factors</t>
  </si>
  <si>
    <t>hydrop</t>
  </si>
  <si>
    <t>Hydrops fetalis not due to haemolytic disease</t>
  </si>
  <si>
    <t>herita</t>
  </si>
  <si>
    <t>Family history of heritable disorder</t>
  </si>
  <si>
    <t>multig</t>
  </si>
  <si>
    <t>Multiple gestation</t>
  </si>
  <si>
    <t>E_Oth</t>
  </si>
  <si>
    <t>1  Refers to therapeutic abortions notified in accordance with the Abortion Act 1967.</t>
  </si>
  <si>
    <t>2  Defined as in Section 1(3) of the Abortion Act 1967.</t>
  </si>
  <si>
    <t>3  2002 excludes one case where age was not known and 2004 excludes 2 cases where age is unknown.</t>
  </si>
  <si>
    <t>4  Rates per 1000 women in each age group (rate for under 16's calculated using female population aged 13-15)</t>
  </si>
  <si>
    <t>5  Scottish Index of multiple deprivation 2009. (Please refer to relevant notes and data definitions page).</t>
  </si>
  <si>
    <t>6  Some cases could not be assigned to a quintile. </t>
  </si>
  <si>
    <t>7  The number of preceding completed pregnancies.</t>
  </si>
  <si>
    <t>8  As some notifications record more than one Statutory Ground,  the numbers and percentages of Grounds exceed the total number of pregnancies.</t>
  </si>
  <si>
    <t>9  See Glossary for definitions of Statutory Grounds.</t>
  </si>
  <si>
    <t>10  ICD10 codes: </t>
  </si>
  <si>
    <t>Nervous system</t>
  </si>
  <si>
    <t>Q00</t>
  </si>
  <si>
    <t>anencephaly</t>
  </si>
  <si>
    <t>Q01</t>
  </si>
  <si>
    <t>encephalocele</t>
  </si>
  <si>
    <t>Q03</t>
  </si>
  <si>
    <t>hydrocephalus</t>
  </si>
  <si>
    <t>Q04</t>
  </si>
  <si>
    <t>other malformations of the brain</t>
  </si>
  <si>
    <t>Q05</t>
  </si>
  <si>
    <t>spina bifida</t>
  </si>
  <si>
    <t>Q02,Q06, Q07 </t>
  </si>
  <si>
    <t>other</t>
  </si>
  <si>
    <t>Other congenital malformations </t>
  </si>
  <si>
    <t>Q20-Q28</t>
  </si>
  <si>
    <t>the cardiovascular system</t>
  </si>
  <si>
    <t>Q30-Q34</t>
  </si>
  <si>
    <t>the respiratory system</t>
  </si>
  <si>
    <t>Q60-Q64</t>
  </si>
  <si>
    <t>the urinary system</t>
  </si>
  <si>
    <t>Q65-Q79</t>
  </si>
  <si>
    <t>the musculoskeletal system</t>
  </si>
  <si>
    <t>Q10-Q18, Q35-Q56, Q80-Q89 </t>
  </si>
  <si>
    <t>Chromosomal abnormalities </t>
  </si>
  <si>
    <t>Q90</t>
  </si>
  <si>
    <t>Q910-Q913</t>
  </si>
  <si>
    <t>Q914-Q917</t>
  </si>
  <si>
    <t>Q92-Q99  </t>
  </si>
  <si>
    <t>Other conditions </t>
  </si>
  <si>
    <t>P00-P04</t>
  </si>
  <si>
    <t>fetus affected by maternal factors</t>
  </si>
  <si>
    <t>P832-P833</t>
  </si>
  <si>
    <t>hydrops fetalis not due to haemolytic disease</t>
  </si>
  <si>
    <t>Z80-Z84</t>
  </si>
  <si>
    <t>family history of heritable disorder</t>
  </si>
  <si>
    <t>O30</t>
  </si>
  <si>
    <t>multiple gestation</t>
  </si>
  <si>
    <t>p  Provisional.</t>
  </si>
  <si>
    <t>r  Revised.</t>
  </si>
  <si>
    <t>x Not applicable</t>
  </si>
  <si>
    <t>*  Indicates values that have been suppressed due to the potential risk of disclosure.</t>
  </si>
  <si>
    <t>Source: Notifications (to the Chief Medical Officer for Scotland) of abortions performed under the Abortion Act 1967.</t>
  </si>
  <si>
    <t>ISD Scotland</t>
  </si>
  <si>
    <t>TOTALS</t>
  </si>
  <si>
    <t>Rate per 1,000 women aged 15-44</t>
  </si>
  <si>
    <t>GESTATION</t>
  </si>
  <si>
    <t>NUMBER</t>
  </si>
  <si>
    <t>3 - 9</t>
  </si>
  <si>
    <t>10 - 12</t>
  </si>
  <si>
    <t>13 -19</t>
  </si>
  <si>
    <t>20 and over</t>
  </si>
  <si>
    <t>Age</t>
  </si>
  <si>
    <t>16-17</t>
  </si>
  <si>
    <t>35 or over</t>
  </si>
  <si>
    <t>GROUNDS</t>
  </si>
  <si>
    <t> A (alone or with B, C or D) or F or G</t>
  </si>
  <si>
    <t> B (alone)</t>
  </si>
  <si>
    <t> B (with C or D)</t>
  </si>
  <si>
    <t> C (alone)</t>
  </si>
  <si>
    <t> D (alone, or with C)</t>
  </si>
  <si>
    <t> E (alone or with A, B, C, or D) </t>
  </si>
  <si>
    <t>A the continuance of the pregnancy would involve risk to the life of the pregnant</t>
  </si>
  <si>
    <t>woman greater than if the pregnancy were terminated (Abortion Act, 1967 as</t>
  </si>
  <si>
    <t>amended, section 1(1)(c))</t>
  </si>
  <si>
    <t>B the termination is necessary to prevent grave permanent injury to the physical or</t>
  </si>
  <si>
    <t>mental health of the pregnant woman (section 1(1)(b))</t>
  </si>
  <si>
    <t>C the pregnancy has not exceeded its twenty-fourth week and that the continuance</t>
  </si>
  <si>
    <t>of the pregnancy would involve risk, greater than if the pregnancy were terminated,</t>
  </si>
  <si>
    <t>of injury to the physical or mental health of the pregnant woman (section 1(1)(a))</t>
  </si>
  <si>
    <t>D the pregnancy has not exceeded its twenty-fourth week and that the continuance</t>
  </si>
  <si>
    <t>of injury to the physical or mental health of any existing children of the family of the</t>
  </si>
  <si>
    <t>pregnant woman (section 1(1)(a))</t>
  </si>
  <si>
    <t>E there is a substantial risk that if the child were born it would suffer from such</t>
  </si>
  <si>
    <t>physical or mental abnormalities as to be seriously handicapped (section 1(1)(d))</t>
  </si>
  <si>
    <t>or, in an emergency, certified by the operating practitioner as immediately necessary:</t>
  </si>
  <si>
    <t>F to save the life of the pregnant woman (section 1(4))</t>
  </si>
  <si>
    <t>G to prevent grave permanent injury to the physical or mental health of the pregnant</t>
  </si>
  <si>
    <t>woman.</t>
  </si>
  <si>
    <t>Table 2: Legal abortions: age by (i) purchaser, (ii) statutory grounds, (iii) gestation weeks, (iv) procedure, (v) marital status,</t>
  </si>
  <si>
    <t>(vi) ethnicity, (vii) parity, (viii) previous miscarriages, (ix) previous abortions, (x) chlamydia screening, 2011</t>
  </si>
  <si>
    <t>England and Wales, residents</t>
  </si>
  <si>
    <t>numbers and percentages</t>
  </si>
  <si>
    <t> </t>
  </si>
  <si>
    <t>All ages</t>
  </si>
  <si>
    <t>Under 20</t>
  </si>
  <si>
    <t>20-34</t>
  </si>
  <si>
    <t>35 and over</t>
  </si>
  <si>
    <t>no.</t>
  </si>
  <si>
    <t>%</t>
  </si>
  <si>
    <t>All legal abortions</t>
  </si>
  <si>
    <t>(i) Purchaser</t>
  </si>
  <si>
    <t>NHS Funded: NHS Hospital</t>
  </si>
  <si>
    <t>NHS Funded: Independent Sector</t>
  </si>
  <si>
    <t>Privately Funded</t>
  </si>
  <si>
    <t>(ii) Statutory grounds</t>
  </si>
  <si>
    <t> A (alone or with B, C or D) </t>
  </si>
  <si>
    <t> F or G</t>
  </si>
  <si>
    <t>(iii) Gestation weeks</t>
  </si>
  <si>
    <t>(iv) Procedure</t>
  </si>
  <si>
    <t>Surgical</t>
  </si>
  <si>
    <t>Medical</t>
  </si>
  <si>
    <t>(v) Marital status 1</t>
  </si>
  <si>
    <t>Single no partner</t>
  </si>
  <si>
    <t>Single with partner</t>
  </si>
  <si>
    <t>Single not stated</t>
  </si>
  <si>
    <t>Married/civil partnership</t>
  </si>
  <si>
    <t>Separated/widowed/divorced</t>
  </si>
  <si>
    <t>Not known &amp; not stated</t>
  </si>
  <si>
    <t>(vi) Ethnicity 1</t>
  </si>
  <si>
    <t>White - British</t>
  </si>
  <si>
    <t>White - Irish</t>
  </si>
  <si>
    <t>White - Any other White background</t>
  </si>
  <si>
    <t>Mixed - White and Black Caribbean</t>
  </si>
  <si>
    <t>Mixed - White and Black African</t>
  </si>
  <si>
    <t>Mixed - White and Asian</t>
  </si>
  <si>
    <t>Mixed - Any Other</t>
  </si>
  <si>
    <t>Asian or Asian British - Indian</t>
  </si>
  <si>
    <t>Asian or Asian British - Pakistani</t>
  </si>
  <si>
    <t>Asian or Asian British - Bangladeshi</t>
  </si>
  <si>
    <t>Asian - Any other Asian background</t>
  </si>
  <si>
    <t>Black or Black British - Caribbean</t>
  </si>
  <si>
    <t>Black or Black British - African</t>
  </si>
  <si>
    <t>Black or Black British - Any other</t>
  </si>
  <si>
    <t>Chinese </t>
  </si>
  <si>
    <t>Any other ethnic group </t>
  </si>
  <si>
    <t>Not known/not stated</t>
  </si>
  <si>
    <t>(vii) Parity (number of previous pregnancies resulting in live or still birth)</t>
  </si>
  <si>
    <t>1+</t>
  </si>
  <si>
    <t>(viii) Number of previous pregnancies resulting in spontaneous miscarriage and ectopic pregnancies </t>
  </si>
  <si>
    <t>(ix) Number of previous pregnancies resulting in abortion under the Act</t>
  </si>
  <si>
    <t>(x) Chlamydia screening</t>
  </si>
  <si>
    <t>Offered</t>
  </si>
  <si>
    <t>Not offered</t>
  </si>
  <si>
    <t>1 Percentages exclude not known and not stated</t>
  </si>
  <si>
    <t>Table 3a: Legal abortions: by (i) purchaser, (ii) statutory grounds, (iii) gestation weeks, (iv) procedure, (v) marital status, </t>
  </si>
  <si>
    <t>(vi) ethnicity, (vii) parity, (viii) previous miscarriages, (ix) previous abortions, (x) chlamydia screening, 2001 to 2011</t>
  </si>
  <si>
    <t>percentages</t>
  </si>
  <si>
    <t>All legal abortions ( =100% )</t>
  </si>
  <si>
    <t>185,713 2</t>
  </si>
  <si>
    <t> B (alone or with C or D)</t>
  </si>
  <si>
    <t> E (alone or with A, B, C, or D)</t>
  </si>
  <si>
    <t>13 - 19</t>
  </si>
  <si>
    <t>Vacuum aspiration</t>
  </si>
  <si>
    <t>Dilatation and evacuation</t>
  </si>
  <si>
    <t>Other surgical</t>
  </si>
  <si>
    <t>All surgical</t>
  </si>
  <si>
    <t>Antiprogesterone with or without prostaglandin</t>
  </si>
  <si>
    <t>Other medical agent</t>
  </si>
  <si>
    <t>All medical</t>
  </si>
  <si>
    <t>Single (total)</t>
  </si>
  <si>
    <t>Separated</t>
  </si>
  <si>
    <t>Widowed</t>
  </si>
  <si>
    <t>Divorced</t>
  </si>
  <si>
    <t>White</t>
  </si>
  <si>
    <t>Mixed</t>
  </si>
  <si>
    <t>Asian or Asian British</t>
  </si>
  <si>
    <t>Black or Black British</t>
  </si>
  <si>
    <t>Chinese or other ethnic group</t>
  </si>
  <si>
    <t>(vii) Parity (number of previous pregnancies resulting in live or stillbirth)</t>
  </si>
  <si>
    <t>(viii) Number of previous pregnancies resulting in spontaneous miscarriage and ectopic pregnancies</t>
  </si>
  <si>
    <t>2 Revised England and Wales total</t>
  </si>
  <si>
    <t>.  Information was not collected</t>
  </si>
  <si>
    <t>Note: percentages are rounded and may not add up to 100</t>
  </si>
  <si>
    <t>Legal abortions: totals, rates and percentages by age group,  2001 to 2011</t>
  </si>
  <si>
    <t>numbers, rates and percentages</t>
  </si>
  <si>
    <t>Number</t>
  </si>
  <si>
    <t>Under 18</t>
  </si>
  <si>
    <t>Age not stated</t>
  </si>
  <si>
    <t>Crude rate per 1,000 women 1</t>
  </si>
  <si>
    <t> 1 Rates for all ages, under 16 and under 18 are based on the mid-year population estimates for 15-44, 13-15 and 15-17 respectively.  See Annex A for</t>
  </si>
  <si>
    <t>further details.</t>
  </si>
  <si>
    <t>2 revised England and Wales total.</t>
  </si>
  <si>
    <t>. not applicable: records where age was not stated have been distributed pro-rata across age group 20-24.</t>
  </si>
  <si>
    <t>Table 4a: Legal abortions: by age, 2011</t>
  </si>
  <si>
    <t>Crude rates</t>
  </si>
  <si>
    <t>per 1,000</t>
  </si>
  <si>
    <t>women 1</t>
  </si>
  <si>
    <t>Under 15</t>
  </si>
  <si>
    <t>Under 14</t>
  </si>
  <si>
    <t>15-19</t>
  </si>
  <si>
    <t>40-44</t>
  </si>
  <si>
    <t>45-49</t>
  </si>
  <si>
    <t>50 and over</t>
  </si>
  <si>
    <t>1 Rates for all ages, under 14, under 15, under 16 and under 18 are based on mid-2010 population </t>
  </si>
  <si>
    <t> estimates for 15-44, 13, 13-14, 13-15 and 15-17 respectively.  See Annex A for further details.</t>
  </si>
  <si>
    <t>. Rate not available.</t>
  </si>
  <si>
    <t>Records where age was not stated have been distributed pro-rata across age group 20-24.</t>
  </si>
  <si>
    <t>Table 4b: Legal abortions: number of previous abortions by age, 2011</t>
  </si>
  <si>
    <t>Number of</t>
  </si>
  <si>
    <t>under 16</t>
  </si>
  <si>
    <t>16 and 17</t>
  </si>
  <si>
    <t>18 and 19</t>
  </si>
  <si>
    <t>30 or over</t>
  </si>
  <si>
    <t>previous</t>
  </si>
  <si>
    <t>abortions</t>
  </si>
  <si>
    <t>7 or more</t>
  </si>
  <si>
    <t>Table 5: Legal abortions: gestation weeks by purchaser and method of abortion, 2011</t>
  </si>
  <si>
    <t>Gestation weeks</t>
  </si>
  <si>
    <t>Total number</t>
  </si>
  <si>
    <t>Purchaser (%)</t>
  </si>
  <si>
    <t>         Method (%)</t>
  </si>
  <si>
    <t>of abortions</t>
  </si>
  <si>
    <t>NHS Funded </t>
  </si>
  <si>
    <t>Privately </t>
  </si>
  <si>
    <t>Funded</t>
  </si>
  <si>
    <t>Independent</t>
  </si>
  <si>
    <t>Hospital</t>
  </si>
  <si>
    <t> Sector</t>
  </si>
  <si>
    <t>3 and 4</t>
  </si>
  <si>
    <t>Over 24 weeks 1</t>
  </si>
  <si>
    <t>26-27</t>
  </si>
  <si>
    <t>28-31</t>
  </si>
  <si>
    <t>32 and over</t>
  </si>
  <si>
    <t>3-8</t>
  </si>
  <si>
    <t>9-12</t>
  </si>
  <si>
    <t>13-19</t>
  </si>
  <si>
    <t>20-23 1</t>
  </si>
  <si>
    <t>1 24 weeks and 0 days gestation is included in 23 weeks, because the legislation distinguishes between abortions up to 24 weeks and </t>
  </si>
  <si>
    <t>over 24 weeks</t>
  </si>
  <si>
    <t>. not applicable: abortions undertaken at over 24 weeks can only be carried out in an NHS hospital</t>
  </si>
  <si>
    <t>Table 6: Legal abortions: gestation weeks by age and purchaser, 2011</t>
  </si>
  <si>
    <t>Purchaser</t>
  </si>
  <si>
    <t>All ages 1</t>
  </si>
  <si>
    <t>% breakdown by age</t>
  </si>
  <si>
    <t>All gestations</t>
  </si>
  <si>
    <t>1 Age not stated have been distributed pro-rata across age group 20-24</t>
  </si>
  <si>
    <t>Table 7a: Legal abortions: procedure by gestation weeks, 2011</t>
  </si>
  <si>
    <t>Procedure</t>
  </si>
  <si>
    <t>13 - 14</t>
  </si>
  <si>
    <t>15 - 19 </t>
  </si>
  <si>
    <t>20 &amp; over</t>
  </si>
  <si>
    <t>Total abortions </t>
  </si>
  <si>
    <t>Vacuum Aspiration</t>
  </si>
  <si>
    <t>Dilatation and Evacuation</t>
  </si>
  <si>
    <t>Feticide with a surgical evacuation 1</t>
  </si>
  <si>
    <t>Antiprogesterone with or</t>
  </si>
  <si>
    <t>without prostaglandin</t>
  </si>
  <si>
    <t>Feticide with a medical evacuation</t>
  </si>
  <si>
    <t>1includes feticide with no method of evacuation and surgical 'other'.</t>
  </si>
  <si>
    <t>Note: percentages are rounded and may not add to 100</t>
  </si>
  <si>
    <t>Table 7b:  Legal abortions:  grounds by gestation weeks, 2011</t>
  </si>
  <si>
    <t>numbers</t>
  </si>
  <si>
    <t>Grounds</t>
  </si>
  <si>
    <t>A (alone, or with B, C, D) or F or G</t>
  </si>
  <si>
    <t>B (alone, or with C or D)</t>
  </si>
  <si>
    <t>C (alone)</t>
  </si>
  <si>
    <t>D (alone, or with C)</t>
  </si>
  <si>
    <t>E (alone, or with A, B, C or D) </t>
  </si>
  <si>
    <t>Table 8: Legal abortions: complication1 rates by procedure and gestation weeks, 2011</t>
  </si>
  <si>
    <t>complication rates per 1,000 abortions</t>
  </si>
  <si>
    <t>Gestation</t>
  </si>
  <si>
    <t>weeks</t>
  </si>
  <si>
    <t>all</t>
  </si>
  <si>
    <t>procedures</t>
  </si>
  <si>
    <t>Total complications (numbers)</t>
  </si>
  <si>
    <t> Rate, all gestations</t>
  </si>
  <si>
    <t>1Complications include: haemorrhage, uterine perforation and/or sepsis and are those reported up to the time of</t>
  </si>
  <si>
    <t>discharge from the place of termination</t>
  </si>
  <si>
    <t>..Based on fewer than 10 (0-9) cases</t>
  </si>
  <si>
    <t>Table 9: Legal abortions: principal medical condition for abortions performed </t>
  </si>
  <si>
    <t>under ground E, 2011</t>
  </si>
  <si>
    <t>Over 24 weeks</t>
  </si>
  <si>
    <t>gestation 2</t>
  </si>
  <si>
    <t>ICD-10 code</t>
  </si>
  <si>
    <t>Condition</t>
  </si>
  <si>
    <t>number</t>
  </si>
  <si>
    <t>Total ground E alone or with any other 1</t>
  </si>
  <si>
    <t>Q00-Q89</t>
  </si>
  <si>
    <t>Congenital malformations total</t>
  </si>
  <si>
    <t>Q00-Q07</t>
  </si>
  <si>
    <t>the nervous system total</t>
  </si>
  <si>
    <t>..</t>
  </si>
  <si>
    <t>Q02</t>
  </si>
  <si>
    <t>microcephaly</t>
  </si>
  <si>
    <t>Q06-Q07</t>
  </si>
  <si>
    <t>Q10-Q18</t>
  </si>
  <si>
    <t>the eye, ear, face and neck</t>
  </si>
  <si>
    <t>Q35-Q37</t>
  </si>
  <si>
    <t>cleft lip and cleft palate</t>
  </si>
  <si>
    <t>Q38-Q45</t>
  </si>
  <si>
    <t>other malformations of the digestive system</t>
  </si>
  <si>
    <t>Q80-Q85</t>
  </si>
  <si>
    <t>the skin, breast integument phakomatoses</t>
  </si>
  <si>
    <t>Q86-Q89</t>
  </si>
  <si>
    <t>Q90-Q99</t>
  </si>
  <si>
    <t>Chromosomal abnormalities total</t>
  </si>
  <si>
    <t>Q92-Q99</t>
  </si>
  <si>
    <t>Other conditions total</t>
  </si>
  <si>
    <t>P05-P08</t>
  </si>
  <si>
    <t>fetal disorders related to gestation and growth</t>
  </si>
  <si>
    <t>P35-P39</t>
  </si>
  <si>
    <t>fetus affected by congenital infectious disease</t>
  </si>
  <si>
    <t>hydrop fetalis not due to haemolytic disease</t>
  </si>
  <si>
    <t>O41</t>
  </si>
  <si>
    <t>disorder of the amniotic fluids</t>
  </si>
  <si>
    <t>Z20-Z22</t>
  </si>
  <si>
    <t>exposure to communicable disease</t>
  </si>
  <si>
    <t>Ground A, B ,F, G</t>
  </si>
  <si>
    <t>not known</t>
  </si>
  <si>
    <t>1 ICD-10 codes are taken from the International Statistical Classification of Diseases and Related Health problems</t>
  </si>
  <si>
    <t>(Tenth Revision) published by the World Health Organisation (WHO)</t>
  </si>
  <si>
    <t>2 Over 24 week total includes 2 abortions carried out under grounds A, B, F or G</t>
  </si>
  <si>
    <t>Table 10a: Legal abortions: numbers by Primary Care Organisation (England) and Local</t>
  </si>
  <si>
    <t> Health Board (Wales) of residence, by age, 2011</t>
  </si>
  <si>
    <t>England and  Wales. Residents</t>
  </si>
  <si>
    <t>3 year </t>
  </si>
  <si>
    <t>total</t>
  </si>
  <si>
    <t>Primary Care Organisation/</t>
  </si>
  <si>
    <t>number </t>
  </si>
  <si>
    <t>for age</t>
  </si>
  <si>
    <t>Local Health Board</t>
  </si>
  <si>
    <t>of</t>
  </si>
  <si>
    <t>confidence</t>
  </si>
  <si>
    <t>Under</t>
  </si>
  <si>
    <t>interval</t>
  </si>
  <si>
    <t>35 +</t>
  </si>
  <si>
    <t>2009-2011</t>
  </si>
  <si>
    <t>ENGLAND &amp; WALES</t>
  </si>
  <si>
    <t>ENGLAND</t>
  </si>
  <si>
    <t>NORTH EAST SHA  E18000001</t>
  </si>
  <si>
    <t>5ND</t>
  </si>
  <si>
    <t>E16000085</t>
  </si>
  <si>
    <t>County Durham</t>
  </si>
  <si>
    <t>5J9</t>
  </si>
  <si>
    <t>E16000041</t>
  </si>
  <si>
    <t>Darlington</t>
  </si>
  <si>
    <t>5KF</t>
  </si>
  <si>
    <t>E16000050</t>
  </si>
  <si>
    <t>Gateshead</t>
  </si>
  <si>
    <t>5D9</t>
  </si>
  <si>
    <t>E16000019</t>
  </si>
  <si>
    <t>Hartlepool</t>
  </si>
  <si>
    <t>5KM</t>
  </si>
  <si>
    <t>E16000053</t>
  </si>
  <si>
    <t>Middlesbrough</t>
  </si>
  <si>
    <t>5D7</t>
  </si>
  <si>
    <t>E16000017</t>
  </si>
  <si>
    <t>Newcastle</t>
  </si>
  <si>
    <t>5E1</t>
  </si>
  <si>
    <t>E16000020</t>
  </si>
  <si>
    <t>Stockton-on-Tees Teaching</t>
  </si>
  <si>
    <t>5D8</t>
  </si>
  <si>
    <t>E16000018</t>
  </si>
  <si>
    <t>North Tyneside</t>
  </si>
  <si>
    <t>TAC</t>
  </si>
  <si>
    <t>E17000001</t>
  </si>
  <si>
    <t>Northumberland</t>
  </si>
  <si>
    <t>5QR</t>
  </si>
  <si>
    <t>E16000146</t>
  </si>
  <si>
    <t>Redcar and Cleveland</t>
  </si>
  <si>
    <t>5KG</t>
  </si>
  <si>
    <t>E16000051</t>
  </si>
  <si>
    <t>South Tyneside</t>
  </si>
  <si>
    <t>5KL</t>
  </si>
  <si>
    <t>E16000052</t>
  </si>
  <si>
    <t>Sunderland Teaching</t>
  </si>
  <si>
    <t>NORTH WEST SHA  E18000002</t>
  </si>
  <si>
    <t>5HG</t>
  </si>
  <si>
    <t>E16000032</t>
  </si>
  <si>
    <t>Ashton, Leigh and Wigan</t>
  </si>
  <si>
    <t>5CC</t>
  </si>
  <si>
    <t>E16000014</t>
  </si>
  <si>
    <t>Blackburn with Darwen</t>
  </si>
  <si>
    <t>5HP</t>
  </si>
  <si>
    <t>E16000033</t>
  </si>
  <si>
    <t>Blackpool</t>
  </si>
  <si>
    <t>5HQ</t>
  </si>
  <si>
    <t>E16000034</t>
  </si>
  <si>
    <t>Bolton</t>
  </si>
  <si>
    <t>5JX</t>
  </si>
  <si>
    <t>E16000043</t>
  </si>
  <si>
    <t>Bury</t>
  </si>
  <si>
    <t>5NP</t>
  </si>
  <si>
    <t>E16000095</t>
  </si>
  <si>
    <t>Central and Eastern Cheshire</t>
  </si>
  <si>
    <t>5NG</t>
  </si>
  <si>
    <t>E16000088</t>
  </si>
  <si>
    <t>Central Lancashire</t>
  </si>
  <si>
    <t>5NE </t>
  </si>
  <si>
    <t>E16000086</t>
  </si>
  <si>
    <t>Cumbria Teaching</t>
  </si>
  <si>
    <t>5NH</t>
  </si>
  <si>
    <t>E16000089</t>
  </si>
  <si>
    <t>East Lancashire Teaching</t>
  </si>
  <si>
    <t>5NM</t>
  </si>
  <si>
    <t>E16000093</t>
  </si>
  <si>
    <t>Halton and St Helens</t>
  </si>
  <si>
    <t>5NQ</t>
  </si>
  <si>
    <t>E16000096</t>
  </si>
  <si>
    <t>Heywood, Middleton and Rochdale</t>
  </si>
  <si>
    <t>5J4</t>
  </si>
  <si>
    <t>E16000038</t>
  </si>
  <si>
    <t>Knowsley</t>
  </si>
  <si>
    <t>5NL</t>
  </si>
  <si>
    <t>E16000092</t>
  </si>
  <si>
    <t>Liverpool</t>
  </si>
  <si>
    <t>5NT</t>
  </si>
  <si>
    <t>E16000098</t>
  </si>
  <si>
    <t>Manchester</t>
  </si>
  <si>
    <t>5NF</t>
  </si>
  <si>
    <t>E16000087</t>
  </si>
  <si>
    <t>North Lancashire Teaching</t>
  </si>
  <si>
    <t>5J5</t>
  </si>
  <si>
    <t>E16000039</t>
  </si>
  <si>
    <t>Oldham</t>
  </si>
  <si>
    <t>5F5</t>
  </si>
  <si>
    <t>E16000025</t>
  </si>
  <si>
    <t>Salford</t>
  </si>
  <si>
    <t>5NJ</t>
  </si>
  <si>
    <t>E16000090</t>
  </si>
  <si>
    <t>Sefton</t>
  </si>
  <si>
    <t>5F7</t>
  </si>
  <si>
    <t>E16000026</t>
  </si>
  <si>
    <t>Stockport</t>
  </si>
  <si>
    <t>5LH</t>
  </si>
  <si>
    <t>E16000062</t>
  </si>
  <si>
    <t>Tameside and Glossop</t>
  </si>
  <si>
    <t>5NR</t>
  </si>
  <si>
    <t>E16000097</t>
  </si>
  <si>
    <t>Trafford</t>
  </si>
  <si>
    <t>5J2</t>
  </si>
  <si>
    <t>E16000037</t>
  </si>
  <si>
    <t>Warrington</t>
  </si>
  <si>
    <t>5NN</t>
  </si>
  <si>
    <t>E16000094</t>
  </si>
  <si>
    <t>Western Cheshire</t>
  </si>
  <si>
    <t>5NK</t>
  </si>
  <si>
    <t>E16000091</t>
  </si>
  <si>
    <t>Wirral</t>
  </si>
  <si>
    <t>YORKSHIRE &amp; THE HUMBER SHA  E18000003</t>
  </si>
  <si>
    <t>5JE</t>
  </si>
  <si>
    <t>E16000042</t>
  </si>
  <si>
    <t>Barnsley</t>
  </si>
  <si>
    <t>5NY</t>
  </si>
  <si>
    <t>E16000102</t>
  </si>
  <si>
    <t>Bradford and Airedale Teaching</t>
  </si>
  <si>
    <t>5J6</t>
  </si>
  <si>
    <t>E16000040</t>
  </si>
  <si>
    <t>Calderdale</t>
  </si>
  <si>
    <t>5N5 </t>
  </si>
  <si>
    <t>E16000078</t>
  </si>
  <si>
    <t>Doncaster</t>
  </si>
  <si>
    <t>5NW</t>
  </si>
  <si>
    <t>E16000100</t>
  </si>
  <si>
    <t>East Riding of Yorkshire</t>
  </si>
  <si>
    <t>5NX</t>
  </si>
  <si>
    <t>E16000101</t>
  </si>
  <si>
    <t>Hull Teaching</t>
  </si>
  <si>
    <t>5N2</t>
  </si>
  <si>
    <t>E16000075</t>
  </si>
  <si>
    <t>Kirklees</t>
  </si>
  <si>
    <t>5N1</t>
  </si>
  <si>
    <t>E16000074</t>
  </si>
  <si>
    <t>Leeds</t>
  </si>
  <si>
    <t>5AN</t>
  </si>
  <si>
    <t>E17000005</t>
  </si>
  <si>
    <t>North East Lincolnshire</t>
  </si>
  <si>
    <t>5EF</t>
  </si>
  <si>
    <t>E16000021</t>
  </si>
  <si>
    <t>North Lincolnshire</t>
  </si>
  <si>
    <t>5NV</t>
  </si>
  <si>
    <t>E16000099</t>
  </si>
  <si>
    <t>North Yorkshire and York</t>
  </si>
  <si>
    <t>5H8</t>
  </si>
  <si>
    <t>E16000031</t>
  </si>
  <si>
    <t>Rotherham</t>
  </si>
  <si>
    <t>5N4</t>
  </si>
  <si>
    <t>E16000077</t>
  </si>
  <si>
    <t>Sheffield</t>
  </si>
  <si>
    <t>5N3</t>
  </si>
  <si>
    <t>E16000076</t>
  </si>
  <si>
    <t>Wakefield District</t>
  </si>
  <si>
    <t>EAST MIDLANDS SHA  E18000004</t>
  </si>
  <si>
    <t>5ET</t>
  </si>
  <si>
    <t>E16000023</t>
  </si>
  <si>
    <t>Bassetlaw</t>
  </si>
  <si>
    <t>5N7 </t>
  </si>
  <si>
    <t>E16000080</t>
  </si>
  <si>
    <t>Derby City</t>
  </si>
  <si>
    <t>5N6</t>
  </si>
  <si>
    <t>E16000079</t>
  </si>
  <si>
    <t>Derbyshire County</t>
  </si>
  <si>
    <t>5PC</t>
  </si>
  <si>
    <t>E16000113</t>
  </si>
  <si>
    <t>Leicester City</t>
  </si>
  <si>
    <t>5PA</t>
  </si>
  <si>
    <t>E16000112</t>
  </si>
  <si>
    <t>Leicestershire County and Rutland</t>
  </si>
  <si>
    <t>5N9</t>
  </si>
  <si>
    <t>E16000082</t>
  </si>
  <si>
    <t>Lincolnshire Teaching</t>
  </si>
  <si>
    <t>5PD</t>
  </si>
  <si>
    <t>E16000114</t>
  </si>
  <si>
    <t>Northamptonshire Teaching</t>
  </si>
  <si>
    <t>5EM</t>
  </si>
  <si>
    <t>E16000022</t>
  </si>
  <si>
    <t>Nottingham City</t>
  </si>
  <si>
    <t>5N8</t>
  </si>
  <si>
    <t>E16000081</t>
  </si>
  <si>
    <t>Nottinghamshire County Teaching</t>
  </si>
  <si>
    <t>WEST MIDLANDS SHA  E18000005</t>
  </si>
  <si>
    <t>5PG</t>
  </si>
  <si>
    <t>E16000117</t>
  </si>
  <si>
    <t>Birmingham East and North</t>
  </si>
  <si>
    <t>5MD</t>
  </si>
  <si>
    <t>E16000070</t>
  </si>
  <si>
    <t>Coventry Teaching</t>
  </si>
  <si>
    <t>5PE</t>
  </si>
  <si>
    <t>E16000115</t>
  </si>
  <si>
    <t>Dudley</t>
  </si>
  <si>
    <t>5MX</t>
  </si>
  <si>
    <t>E16000073</t>
  </si>
  <si>
    <t>Heart of Birmingham Teaching</t>
  </si>
  <si>
    <t>5CN</t>
  </si>
  <si>
    <t>E16000015</t>
  </si>
  <si>
    <t>Herefordshire</t>
  </si>
  <si>
    <t>5PH</t>
  </si>
  <si>
    <t>E16000118</t>
  </si>
  <si>
    <t>North Staffordshire</t>
  </si>
  <si>
    <t>5PF</t>
  </si>
  <si>
    <t>E16000116</t>
  </si>
  <si>
    <t>Sandwell</t>
  </si>
  <si>
    <t>5M2</t>
  </si>
  <si>
    <t>E16000065</t>
  </si>
  <si>
    <t>Shropshire County</t>
  </si>
  <si>
    <t>TAM</t>
  </si>
  <si>
    <t>E17000004</t>
  </si>
  <si>
    <t>Solihull</t>
  </si>
  <si>
    <t>5M1</t>
  </si>
  <si>
    <t>E16000064</t>
  </si>
  <si>
    <t>South Birmingham</t>
  </si>
  <si>
    <t>5PK</t>
  </si>
  <si>
    <t>E16000120</t>
  </si>
  <si>
    <t>South Staffordshire</t>
  </si>
  <si>
    <t>5PJ</t>
  </si>
  <si>
    <t>E16000119</t>
  </si>
  <si>
    <t>Stoke on Trent</t>
  </si>
  <si>
    <t>5MK</t>
  </si>
  <si>
    <t>E16000071</t>
  </si>
  <si>
    <t>Telford and Wrekin</t>
  </si>
  <si>
    <t>5M3</t>
  </si>
  <si>
    <t>E16000066</t>
  </si>
  <si>
    <t>Walsall Teaching</t>
  </si>
  <si>
    <t>5PM</t>
  </si>
  <si>
    <t>E16000122</t>
  </si>
  <si>
    <t>Warwickshire</t>
  </si>
  <si>
    <t>5MV</t>
  </si>
  <si>
    <t>E16000072</t>
  </si>
  <si>
    <t>Wolverhampton City</t>
  </si>
  <si>
    <t>5PL</t>
  </si>
  <si>
    <t>E16000121</t>
  </si>
  <si>
    <t>Worcestershire</t>
  </si>
  <si>
    <t>EAST OF ENGLAND SHA  E18000006</t>
  </si>
  <si>
    <t>5P2</t>
  </si>
  <si>
    <t>E16000104</t>
  </si>
  <si>
    <t>Bedfordshire</t>
  </si>
  <si>
    <t>5PP</t>
  </si>
  <si>
    <t>E16000124</t>
  </si>
  <si>
    <t>Cambridgeshire</t>
  </si>
  <si>
    <t>5PR</t>
  </si>
  <si>
    <t>E16000126</t>
  </si>
  <si>
    <t>Great Yarmouth and Waveney</t>
  </si>
  <si>
    <t>5QV</t>
  </si>
  <si>
    <t>E16000150</t>
  </si>
  <si>
    <t>Hertfordshire</t>
  </si>
  <si>
    <t>5GC</t>
  </si>
  <si>
    <t>E16000029</t>
  </si>
  <si>
    <t>Luton</t>
  </si>
  <si>
    <t>5PX</t>
  </si>
  <si>
    <t>E16000130</t>
  </si>
  <si>
    <t>Mid Essex</t>
  </si>
  <si>
    <t>5PQ</t>
  </si>
  <si>
    <t>E16000125</t>
  </si>
  <si>
    <t>Norfolk</t>
  </si>
  <si>
    <t>5PW</t>
  </si>
  <si>
    <t>E16000129</t>
  </si>
  <si>
    <t>North East Essex</t>
  </si>
  <si>
    <t>5PN</t>
  </si>
  <si>
    <t>E16000123</t>
  </si>
  <si>
    <t>Peterborough</t>
  </si>
  <si>
    <t>5P1</t>
  </si>
  <si>
    <t>E16000103</t>
  </si>
  <si>
    <t>South East Essex</t>
  </si>
  <si>
    <t>5PY</t>
  </si>
  <si>
    <t>E16000131</t>
  </si>
  <si>
    <t>South West Essex</t>
  </si>
  <si>
    <t>5PT</t>
  </si>
  <si>
    <t>E16000127</t>
  </si>
  <si>
    <t>Suffolk</t>
  </si>
  <si>
    <t>5PV</t>
  </si>
  <si>
    <t>E16000128</t>
  </si>
  <si>
    <t>West Essex</t>
  </si>
  <si>
    <t>LONDON SHA  E18000007</t>
  </si>
  <si>
    <t>5C2</t>
  </si>
  <si>
    <t>E16000009</t>
  </si>
  <si>
    <t>Barking and Dagenham</t>
  </si>
  <si>
    <t>5A9</t>
  </si>
  <si>
    <t>E16000006</t>
  </si>
  <si>
    <t>Barnet</t>
  </si>
  <si>
    <t>TAK</t>
  </si>
  <si>
    <t>E17000002</t>
  </si>
  <si>
    <t>Bexley</t>
  </si>
  <si>
    <t>5K5</t>
  </si>
  <si>
    <t>E16000045</t>
  </si>
  <si>
    <t>Brent Teaching</t>
  </si>
  <si>
    <t>5A7</t>
  </si>
  <si>
    <t>E16000004</t>
  </si>
  <si>
    <t>Bromley</t>
  </si>
  <si>
    <t>5K7</t>
  </si>
  <si>
    <t>E16000047</t>
  </si>
  <si>
    <t>Camden</t>
  </si>
  <si>
    <t>5C3</t>
  </si>
  <si>
    <t>E16000010</t>
  </si>
  <si>
    <t>City and Hackney Teaching</t>
  </si>
  <si>
    <t>5K9</t>
  </si>
  <si>
    <t>E16000049</t>
  </si>
  <si>
    <t>Croydon</t>
  </si>
  <si>
    <t>5HX</t>
  </si>
  <si>
    <t>E16000035</t>
  </si>
  <si>
    <t>Ealing</t>
  </si>
  <si>
    <t>5C1</t>
  </si>
  <si>
    <t>E16000008</t>
  </si>
  <si>
    <t>Enfield</t>
  </si>
  <si>
    <t>5A8</t>
  </si>
  <si>
    <t>E16000005</t>
  </si>
  <si>
    <t>Greenwich Teaching</t>
  </si>
  <si>
    <t>5H1</t>
  </si>
  <si>
    <t>E16000030</t>
  </si>
  <si>
    <t>Hammersmith and Fulham</t>
  </si>
  <si>
    <t>5C9</t>
  </si>
  <si>
    <t>E16000013</t>
  </si>
  <si>
    <t>Haringey Teaching</t>
  </si>
  <si>
    <t>5K6</t>
  </si>
  <si>
    <t>E16000046</t>
  </si>
  <si>
    <t>Harrow</t>
  </si>
  <si>
    <t>5A4</t>
  </si>
  <si>
    <t>E16000002</t>
  </si>
  <si>
    <t>Havering</t>
  </si>
  <si>
    <t>5AT</t>
  </si>
  <si>
    <t>E16000007</t>
  </si>
  <si>
    <t>Hillingdon</t>
  </si>
  <si>
    <t>5HY</t>
  </si>
  <si>
    <t>E16000036</t>
  </si>
  <si>
    <t>Hounslow</t>
  </si>
  <si>
    <t>5K8</t>
  </si>
  <si>
    <t>E16000048</t>
  </si>
  <si>
    <t>Islington</t>
  </si>
  <si>
    <t>5LA</t>
  </si>
  <si>
    <t>E16000056</t>
  </si>
  <si>
    <t>Kensington and Chelsea</t>
  </si>
  <si>
    <t>5A5</t>
  </si>
  <si>
    <t>E16000003</t>
  </si>
  <si>
    <t>Kingston</t>
  </si>
  <si>
    <t>5LD</t>
  </si>
  <si>
    <t>E16000058</t>
  </si>
  <si>
    <t>Lambeth</t>
  </si>
  <si>
    <t>5LF</t>
  </si>
  <si>
    <t>E16000060</t>
  </si>
  <si>
    <t>Lewisham</t>
  </si>
  <si>
    <t>5C5</t>
  </si>
  <si>
    <t>E16000012</t>
  </si>
  <si>
    <t>Newham</t>
  </si>
  <si>
    <t>5NA</t>
  </si>
  <si>
    <t>E16000083</t>
  </si>
  <si>
    <t>Redbridge</t>
  </si>
  <si>
    <t>5M6</t>
  </si>
  <si>
    <t>E16000067</t>
  </si>
  <si>
    <t>Richmond and Twickenham</t>
  </si>
  <si>
    <t>5LE</t>
  </si>
  <si>
    <t>E16000059</t>
  </si>
  <si>
    <t>Southwark</t>
  </si>
  <si>
    <t>5M7</t>
  </si>
  <si>
    <t>E16000068</t>
  </si>
  <si>
    <t>Sutton and Merton</t>
  </si>
  <si>
    <t>5C4</t>
  </si>
  <si>
    <t>E16000011</t>
  </si>
  <si>
    <t>Tower Hamlets</t>
  </si>
  <si>
    <t>5NC</t>
  </si>
  <si>
    <t>E16000084</t>
  </si>
  <si>
    <t>Waltham Forest</t>
  </si>
  <si>
    <t>5LG</t>
  </si>
  <si>
    <t>E16000061</t>
  </si>
  <si>
    <t>Wandsworth</t>
  </si>
  <si>
    <t>5LC</t>
  </si>
  <si>
    <t>E16000057</t>
  </si>
  <si>
    <t>Westminster</t>
  </si>
  <si>
    <t>SOUTH EAST COAST SHA  E18000008</t>
  </si>
  <si>
    <t>5LQ</t>
  </si>
  <si>
    <t>E16000063</t>
  </si>
  <si>
    <t>Brighton and Hove City</t>
  </si>
  <si>
    <t>5P7</t>
  </si>
  <si>
    <t>E16000109</t>
  </si>
  <si>
    <t>East Sussex Downs and Weald</t>
  </si>
  <si>
    <t>5QA</t>
  </si>
  <si>
    <t>E16000132</t>
  </si>
  <si>
    <t>Eastern and Coastal Kent</t>
  </si>
  <si>
    <t>5P8</t>
  </si>
  <si>
    <t>E16000110</t>
  </si>
  <si>
    <t>Hastings and Rother</t>
  </si>
  <si>
    <t>5L3</t>
  </si>
  <si>
    <t>E16000055</t>
  </si>
  <si>
    <t>Medway</t>
  </si>
  <si>
    <t>5P5</t>
  </si>
  <si>
    <t>E16000107</t>
  </si>
  <si>
    <t>Surrey</t>
  </si>
  <si>
    <t>5P9</t>
  </si>
  <si>
    <t>E16000111</t>
  </si>
  <si>
    <t>West Kent</t>
  </si>
  <si>
    <t>5P6</t>
  </si>
  <si>
    <t>E16000108</t>
  </si>
  <si>
    <t>West Sussex</t>
  </si>
  <si>
    <t>SOUTH CENTRAL SHA  E18000009</t>
  </si>
  <si>
    <t>5QG</t>
  </si>
  <si>
    <t>E16000137</t>
  </si>
  <si>
    <t>Berkshire East</t>
  </si>
  <si>
    <t>5QF</t>
  </si>
  <si>
    <t>E16000136</t>
  </si>
  <si>
    <t>Berkshire West</t>
  </si>
  <si>
    <t>5QD</t>
  </si>
  <si>
    <t>E16000134</t>
  </si>
  <si>
    <t>Buckinghamshire</t>
  </si>
  <si>
    <t>5QC</t>
  </si>
  <si>
    <t>E16000133</t>
  </si>
  <si>
    <t>Hampshire</t>
  </si>
  <si>
    <t>5QT</t>
  </si>
  <si>
    <t>E16000147</t>
  </si>
  <si>
    <t>Isle of Wight National Health Service</t>
  </si>
  <si>
    <t>5CQ</t>
  </si>
  <si>
    <t>E16000016</t>
  </si>
  <si>
    <t>Milton Keynes</t>
  </si>
  <si>
    <t>5QE</t>
  </si>
  <si>
    <t>E16000135</t>
  </si>
  <si>
    <t>Oxfordshire</t>
  </si>
  <si>
    <t>5FE</t>
  </si>
  <si>
    <t>E16000027</t>
  </si>
  <si>
    <t>Portsmouth City Teaching</t>
  </si>
  <si>
    <t>5L1</t>
  </si>
  <si>
    <t>E16000054</t>
  </si>
  <si>
    <t>Southampton City</t>
  </si>
  <si>
    <t>SOUTH WEST SHA E18000010</t>
  </si>
  <si>
    <t>5FL</t>
  </si>
  <si>
    <t>E16000028</t>
  </si>
  <si>
    <t>Bath and North East Somerset</t>
  </si>
  <si>
    <t>5QN</t>
  </si>
  <si>
    <t>E16000143</t>
  </si>
  <si>
    <t>Bournemouth and Poole Teaching</t>
  </si>
  <si>
    <t>5QJ</t>
  </si>
  <si>
    <t>E16000139</t>
  </si>
  <si>
    <t>Bristol</t>
  </si>
  <si>
    <t>5QP</t>
  </si>
  <si>
    <t>E16000144</t>
  </si>
  <si>
    <t>Cornwall and Isles of Scilly</t>
  </si>
  <si>
    <t>5QQ</t>
  </si>
  <si>
    <t>E16000145</t>
  </si>
  <si>
    <t>Devon</t>
  </si>
  <si>
    <t>5QM</t>
  </si>
  <si>
    <t>E16000142</t>
  </si>
  <si>
    <t>Dorset</t>
  </si>
  <si>
    <t>5QH</t>
  </si>
  <si>
    <t>E16000138</t>
  </si>
  <si>
    <t>Gloucestershire</t>
  </si>
  <si>
    <t>5M8</t>
  </si>
  <si>
    <t>E16000069</t>
  </si>
  <si>
    <t>North Somerset</t>
  </si>
  <si>
    <t>5F1</t>
  </si>
  <si>
    <t>E16000024</t>
  </si>
  <si>
    <t>Plymouth Teaching</t>
  </si>
  <si>
    <t>5QL</t>
  </si>
  <si>
    <t>E16000141</t>
  </si>
  <si>
    <t>Somerset</t>
  </si>
  <si>
    <t>5A3</t>
  </si>
  <si>
    <t>E16000001</t>
  </si>
  <si>
    <t>South Gloucestershire</t>
  </si>
  <si>
    <t>5K3</t>
  </si>
  <si>
    <t>E16000044</t>
  </si>
  <si>
    <t>Swindon</t>
  </si>
  <si>
    <t>TAL</t>
  </si>
  <si>
    <t>E17000003</t>
  </si>
  <si>
    <t>Torbay</t>
  </si>
  <si>
    <t>5QK</t>
  </si>
  <si>
    <t>E16000140</t>
  </si>
  <si>
    <t>Wiltshire</t>
  </si>
  <si>
    <t>WALES</t>
  </si>
  <si>
    <t>6B1</t>
  </si>
  <si>
    <t>NAWER06</t>
  </si>
  <si>
    <t>Anglesey  </t>
  </si>
  <si>
    <t>6C2</t>
  </si>
  <si>
    <t>NAWER10</t>
  </si>
  <si>
    <t>Blaenau Gwent  </t>
  </si>
  <si>
    <t>6B3</t>
  </si>
  <si>
    <t>NAWER08</t>
  </si>
  <si>
    <t>Bridgend  </t>
  </si>
  <si>
    <t>6B2</t>
  </si>
  <si>
    <t>Caerphilly</t>
  </si>
  <si>
    <t>6A8</t>
  </si>
  <si>
    <t>NAWER09</t>
  </si>
  <si>
    <t>Cardiff  </t>
  </si>
  <si>
    <t>6B7</t>
  </si>
  <si>
    <t>NAWER07</t>
  </si>
  <si>
    <t>Carmarthen  </t>
  </si>
  <si>
    <t>6A4</t>
  </si>
  <si>
    <t>Ceredigion  </t>
  </si>
  <si>
    <t>6A7</t>
  </si>
  <si>
    <t>Conwy  </t>
  </si>
  <si>
    <t>6C1</t>
  </si>
  <si>
    <t>Denbighshire  </t>
  </si>
  <si>
    <t>6B5</t>
  </si>
  <si>
    <t>Flintshire  </t>
  </si>
  <si>
    <t>6A2</t>
  </si>
  <si>
    <t>Gwynedd  </t>
  </si>
  <si>
    <t>6B8</t>
  </si>
  <si>
    <t>Merthyr Tydfil</t>
  </si>
  <si>
    <t>6A1</t>
  </si>
  <si>
    <t>Monmouth  </t>
  </si>
  <si>
    <t>6A5</t>
  </si>
  <si>
    <t>Neath &amp; Port Talbot</t>
  </si>
  <si>
    <t>6B9</t>
  </si>
  <si>
    <t>Newport  </t>
  </si>
  <si>
    <t>6A3</t>
  </si>
  <si>
    <t>Pembroke  </t>
  </si>
  <si>
    <t>6C4</t>
  </si>
  <si>
    <t>Powys</t>
  </si>
  <si>
    <t>6A9</t>
  </si>
  <si>
    <t>Rhondda, Cynon, Taff </t>
  </si>
  <si>
    <t>6A6</t>
  </si>
  <si>
    <t>Swansea  </t>
  </si>
  <si>
    <t>6B6</t>
  </si>
  <si>
    <t>The Vale of Glamorgan  </t>
  </si>
  <si>
    <t>6C3</t>
  </si>
  <si>
    <t>Torfaen  </t>
  </si>
  <si>
    <t>6B4</t>
  </si>
  <si>
    <t>Wrexham  </t>
  </si>
  <si>
    <t>Table 10b: Legal abortions: rates by Primary Care Organisation (England)</t>
  </si>
  <si>
    <t>and Local Health Board (Wales) of residence, by age, 2011</t>
  </si>
  <si>
    <t>rates per 1,000 women</t>
  </si>
  <si>
    <t>   Rate per </t>
  </si>
  <si>
    <t>Crude rate per 1000 women 1</t>
  </si>
  <si>
    <t>1000 resident </t>
  </si>
  <si>
    <t>3 year</t>
  </si>
  <si>
    <t>women</t>
  </si>
  <si>
    <t>rate</t>
  </si>
  <si>
    <t>aged </t>
  </si>
  <si>
    <t>15-44 </t>
  </si>
  <si>
    <t>ASR 1 </t>
  </si>
  <si>
    <t>ENGLAND AND WALES</t>
  </si>
  <si>
    <t>17.4 - 17.5</t>
  </si>
  <si>
    <t>17.6 - 17.7</t>
  </si>
  <si>
    <t>13.4 - 13.8</t>
  </si>
  <si>
    <t>11.9 - 12.8</t>
  </si>
  <si>
    <t>15.2 - 17.6</t>
  </si>
  <si>
    <t>11.0 - 12.4</t>
  </si>
  <si>
    <t>17.4 - 20.0</t>
  </si>
  <si>
    <t>15.3 - 17.1</t>
  </si>
  <si>
    <t>12.6 - 13.7</t>
  </si>
  <si>
    <t>13.7 - 15.3</t>
  </si>
  <si>
    <t>14.0 - 15.6</t>
  </si>
  <si>
    <t>12.7 - 14.0</t>
  </si>
  <si>
    <t>12.6 - 14.5</t>
  </si>
  <si>
    <t>12.8 - 14.5</t>
  </si>
  <si>
    <t>14.3 - 15.6</t>
  </si>
  <si>
    <t>18.0 - 18.3</t>
  </si>
  <si>
    <t>14.4 - 15.7</t>
  </si>
  <si>
    <t>16.8 - 18.8</t>
  </si>
  <si>
    <t>20.2 - 22.5</t>
  </si>
  <si>
    <t>19.5 - 21.1</t>
  </si>
  <si>
    <t>18.0 - 19.8</t>
  </si>
  <si>
    <t>15.2 - 16.4</t>
  </si>
  <si>
    <t>16.7 - 17.8</t>
  </si>
  <si>
    <t>12.8 - 13.8</t>
  </si>
  <si>
    <t>16.6 - 17.9</t>
  </si>
  <si>
    <t>18.3 - 19.7</t>
  </si>
  <si>
    <t>19.1 - 20.9</t>
  </si>
  <si>
    <t>21.8 - 24.0</t>
  </si>
  <si>
    <t>20.9 - 22.0</t>
  </si>
  <si>
    <t>20.5 - 21.5</t>
  </si>
  <si>
    <t>11.2 - 12.4</t>
  </si>
  <si>
    <t>18.6 - 20.3</t>
  </si>
  <si>
    <t>20.4 - 22.0</t>
  </si>
  <si>
    <t>18.8 - 20.4</t>
  </si>
  <si>
    <t>16.6 - 18.1</t>
  </si>
  <si>
    <t>20.7 - 22.4</t>
  </si>
  <si>
    <t>19.8 - 21.7</t>
  </si>
  <si>
    <t>17.9 - 19.8</t>
  </si>
  <si>
    <t>13.5 - 15.0</t>
  </si>
  <si>
    <t>21.6 - 23.2</t>
  </si>
  <si>
    <t>13.4 - 13.7</t>
  </si>
  <si>
    <t>15.7 - 17.2</t>
  </si>
  <si>
    <t>14.7 - 15.6</t>
  </si>
  <si>
    <t>17.2 - 19.0</t>
  </si>
  <si>
    <t>18.2 - 19.7</t>
  </si>
  <si>
    <t>10.9 - 12.1</t>
  </si>
  <si>
    <t>12.6 - 13.8</t>
  </si>
  <si>
    <t>15.4 - 16.5</t>
  </si>
  <si>
    <t>11.9 - 12.5</t>
  </si>
  <si>
    <t>15.7 - 17.6</t>
  </si>
  <si>
    <t>16.0 - 18.1</t>
  </si>
  <si>
    <t>10.1 - 10.8</t>
  </si>
  <si>
    <t>14.8 - 16.3</t>
  </si>
  <si>
    <t>12.4 - 13.2</t>
  </si>
  <si>
    <t>12.1 - 13.2</t>
  </si>
  <si>
    <t>13.6 - 14.0</t>
  </si>
  <si>
    <t>12.7 - 14.9</t>
  </si>
  <si>
    <t>13.8 - 15.1</t>
  </si>
  <si>
    <t>12.1 - 12.9</t>
  </si>
  <si>
    <t>16.5 - 17.7</t>
  </si>
  <si>
    <t>12.0 - 12.8</t>
  </si>
  <si>
    <t>15.8 - 16.7</t>
  </si>
  <si>
    <t>13.8 - 14.9</t>
  </si>
  <si>
    <t>13.3 - 14.2</t>
  </si>
  <si>
    <t>19.7 - 20.1</t>
  </si>
  <si>
    <t>23.1 - 24.3</t>
  </si>
  <si>
    <t>23.0 - 24.5</t>
  </si>
  <si>
    <t>19.3 - 20.8</t>
  </si>
  <si>
    <t>24.7 - 26.1</t>
  </si>
  <si>
    <t>13.7 - 15.6</t>
  </si>
  <si>
    <t>13.5 - 15.1</t>
  </si>
  <si>
    <t>24.2 - 25.9</t>
  </si>
  <si>
    <t>14.0 - 15.5</t>
  </si>
  <si>
    <t>18.8 - 20.7</t>
  </si>
  <si>
    <t>19.4 - 20.7</t>
  </si>
  <si>
    <t>17.8 - 18.8</t>
  </si>
  <si>
    <t>18.5 - 20.0</t>
  </si>
  <si>
    <t>17.4 - 19.4</t>
  </si>
  <si>
    <t>18.3 - 19.8</t>
  </si>
  <si>
    <t>17.2 - 18.3</t>
  </si>
  <si>
    <t>24.4 - 26.2</t>
  </si>
  <si>
    <t>15.6 - 16.6</t>
  </si>
  <si>
    <t>15.6 - 15.9</t>
  </si>
  <si>
    <t>16.3 - 17.5</t>
  </si>
  <si>
    <t>10.3 - 11.1</t>
  </si>
  <si>
    <t>12.6 - 14.2</t>
  </si>
  <si>
    <t>16.8 - 17.5</t>
  </si>
  <si>
    <t>22.9 - 24.8</t>
  </si>
  <si>
    <t>14.1 - 15.3</t>
  </si>
  <si>
    <t>11.9 - 12.7</t>
  </si>
  <si>
    <t>20.7 - 22.7</t>
  </si>
  <si>
    <t>17.7 - 19.1</t>
  </si>
  <si>
    <t>19.2 - 20.5</t>
  </si>
  <si>
    <t>13.2 - 14.2</t>
  </si>
  <si>
    <t>20.8 - 22.4</t>
  </si>
  <si>
    <t>25.7 - 26.0</t>
  </si>
  <si>
    <t>36.5 - 38.9</t>
  </si>
  <si>
    <t>21.5 - 22.9</t>
  </si>
  <si>
    <t>21.6 - 23.4</t>
  </si>
  <si>
    <t>38.4 - 40.5</t>
  </si>
  <si>
    <t>19.2 - 20.7</t>
  </si>
  <si>
    <t>15.5 - 16.8</t>
  </si>
  <si>
    <t>28.0 - 29.9</t>
  </si>
  <si>
    <t>27.8 - 29.4</t>
  </si>
  <si>
    <t>28.0 - 29.6</t>
  </si>
  <si>
    <t>26.0 - 27.7</t>
  </si>
  <si>
    <t>30.0 - 31.9</t>
  </si>
  <si>
    <t>24.4 - 26.5</t>
  </si>
  <si>
    <t>34.1 - 36.3</t>
  </si>
  <si>
    <t>23.6 - 25.4</t>
  </si>
  <si>
    <t>24.1 - 26.0</t>
  </si>
  <si>
    <t>25.5 - 27.1</t>
  </si>
  <si>
    <t>30.8 - 32.7</t>
  </si>
  <si>
    <t>23.0 - 24.7</t>
  </si>
  <si>
    <t>19.8 - 21.8</t>
  </si>
  <si>
    <t>16.4 - 18.0</t>
  </si>
  <si>
    <t>29.5 - 31.3</t>
  </si>
  <si>
    <t>31.4 - 33.2</t>
  </si>
  <si>
    <t>31.6 - 33.5</t>
  </si>
  <si>
    <t>27.6 - 29.4</t>
  </si>
  <si>
    <t>16.1 - 17.9</t>
  </si>
  <si>
    <t>29.9 - 31.6</t>
  </si>
  <si>
    <t>20.6 - 21.9</t>
  </si>
  <si>
    <t>20.5 - 21.9</t>
  </si>
  <si>
    <t>34.2 - 36.4</t>
  </si>
  <si>
    <t>19.6 - 21.1</t>
  </si>
  <si>
    <t>15.6 - 16.9</t>
  </si>
  <si>
    <t>16.9 - 17.3</t>
  </si>
  <si>
    <t>17.8 - 19.2</t>
  </si>
  <si>
    <t>17.6 - 19.1</t>
  </si>
  <si>
    <t>16.5 - 17.4</t>
  </si>
  <si>
    <t>19.5 - 21.7</t>
  </si>
  <si>
    <t>20.5 - 22.0</t>
  </si>
  <si>
    <t>15.4 - 16.1</t>
  </si>
  <si>
    <t>16.9 - 17.9</t>
  </si>
  <si>
    <t>15.6 - 16.5</t>
  </si>
  <si>
    <t>14.7 - 15.0</t>
  </si>
  <si>
    <t>16.5 - 17.6</t>
  </si>
  <si>
    <t>14.9 - 15.9</t>
  </si>
  <si>
    <t>16.3 - 17.4</t>
  </si>
  <si>
    <t>13.8 - 14.4</t>
  </si>
  <si>
    <t>Isle of Wight</t>
  </si>
  <si>
    <t>11.2 - 13.2</t>
  </si>
  <si>
    <t>20.5 - 22.2</t>
  </si>
  <si>
    <t>14.0 - 15.3</t>
  </si>
  <si>
    <t>14.1 - 14.4</t>
  </si>
  <si>
    <t>10.6 - 12.0</t>
  </si>
  <si>
    <t>17.6 - 19.0</t>
  </si>
  <si>
    <t>12.7 - 13.5</t>
  </si>
  <si>
    <t>12.1 - 13.1</t>
  </si>
  <si>
    <t>12.9 - 13.7</t>
  </si>
  <si>
    <t>17.0 - 18.5</t>
  </si>
  <si>
    <t>12.7 - 13.6</t>
  </si>
  <si>
    <t>12.9 - 14.5</t>
  </si>
  <si>
    <t>14.5 - 15.6</t>
  </si>
  <si>
    <t>12.2 - 13.5</t>
  </si>
  <si>
    <t>17.4 - 19.1</t>
  </si>
  <si>
    <t>23.2 - 26.0</t>
  </si>
  <si>
    <t>14.9 - 16.1</t>
  </si>
  <si>
    <t>0.8 - 0.8</t>
  </si>
  <si>
    <t>14.1 - 17.1</t>
  </si>
  <si>
    <t>10.9 - 13.3</t>
  </si>
  <si>
    <t>15.1 - 17.2</t>
  </si>
  <si>
    <t>14.0 - 15.7</t>
  </si>
  <si>
    <t>13.5 - 14.5</t>
  </si>
  <si>
    <t>11.1 - 12.7</t>
  </si>
  <si>
    <t>8.3 - 10.4</t>
  </si>
  <si>
    <t>17.5 - 20.3</t>
  </si>
  <si>
    <t>16.5 - 19.2</t>
  </si>
  <si>
    <t>17.5 - 19.7</t>
  </si>
  <si>
    <t>13.2 - 15.2</t>
  </si>
  <si>
    <t>16.6 - 19.9</t>
  </si>
  <si>
    <t>13.2 - 16.0</t>
  </si>
  <si>
    <t>13.4 - 15.4</t>
  </si>
  <si>
    <t>16.0 - 17.9</t>
  </si>
  <si>
    <t>14.0 - 16.3</t>
  </si>
  <si>
    <t>12.8 - 15.0</t>
  </si>
  <si>
    <t>17.0 - 18.6</t>
  </si>
  <si>
    <t>14.2 - 15.6</t>
  </si>
  <si>
    <t>14.1 - 16.2</t>
  </si>
  <si>
    <t>14.2 - 16.6</t>
  </si>
  <si>
    <t>17.9 - 20.2</t>
  </si>
  <si>
    <t>1  Rates for PCOs and LHBs are based on mid-2010 population estimates.  See Annex A for further details.</t>
  </si>
  <si>
    <t>  Rates for all ages, under 16, under 18 and 35 and over are based on populations 15-44, 13-15, 15-17 and 35-44 respectively</t>
  </si>
  <si>
    <t>Table 11: Legal abortions: purchaser, gestation, Sexual Health Indicator and repeat abortions,</t>
  </si>
  <si>
    <t>by Primary Care Organisation (England) and Local Health Board (Wales) of residence, 2010</t>
  </si>
  <si>
    <t>    Purchaser (%)</t>
  </si>
  <si>
    <t>Gestation weeks (%)</t>
  </si>
  <si>
    <t>            Sexual Health Indicator</t>
  </si>
  <si>
    <t>NHS Funded</t>
  </si>
  <si>
    <t>NHS funded</t>
  </si>
  <si>
    <t>Repeat</t>
  </si>
  <si>
    <t>of all NHS</t>
  </si>
  <si>
    <t>Indep-</t>
  </si>
  <si>
    <t>funded</t>
  </si>
  <si>
    <t>at under</t>
  </si>
  <si>
    <t>funded </t>
  </si>
  <si>
    <t>in women</t>
  </si>
  <si>
    <t>endent</t>
  </si>
  <si>
    <t>3-9</t>
  </si>
  <si>
    <t>10-12</t>
  </si>
  <si>
    <t>13+</t>
  </si>
  <si>
    <t>10 weeks</t>
  </si>
  <si>
    <t>Sector</t>
  </si>
  <si>
    <t>under 10 weeks</t>
  </si>
  <si>
    <t>under 25</t>
  </si>
  <si>
    <t>5P3</t>
  </si>
  <si>
    <t>E16000105</t>
  </si>
  <si>
    <t>East and North Hertfordshire</t>
  </si>
  <si>
    <t>5P4</t>
  </si>
  <si>
    <t>E16000106</t>
  </si>
  <si>
    <t>West Hertfordshire</t>
  </si>
  <si>
    <t>Angelsey  </t>
  </si>
  <si>
    <t>..  Percentages are suppressed where totals are less than 10 (0-9) and where a presented percentage would reveal the suppressed value.</t>
  </si>
  <si>
    <t>    Note: percentages are rounded and may not add up to 100</t>
  </si>
  <si>
    <t>by Primary Care Organisation (England) and Local Health Board (Wales) of residence, 2011</t>
  </si>
  <si>
    <t>Table 12a: Legal abortions: non-residents by country of residence, 2011</t>
  </si>
  <si>
    <t>All non-residents</t>
  </si>
  <si>
    <t>Country of residence 1</t>
  </si>
  <si>
    <t>Northern Ireland</t>
  </si>
  <si>
    <t>Scotland</t>
  </si>
  <si>
    <t>Isle of Man</t>
  </si>
  <si>
    <t>Jersey</t>
  </si>
  <si>
    <t>Guernsey</t>
  </si>
  <si>
    <t>European countries</t>
  </si>
  <si>
    <t>Irish Republic</t>
  </si>
  <si>
    <t>Austria</t>
  </si>
  <si>
    <t>Cyprus</t>
  </si>
  <si>
    <t>Denmark</t>
  </si>
  <si>
    <t>France</t>
  </si>
  <si>
    <t>Germany</t>
  </si>
  <si>
    <t>Gibraltar</t>
  </si>
  <si>
    <t>Hungary</t>
  </si>
  <si>
    <t>Italy</t>
  </si>
  <si>
    <t>Malta</t>
  </si>
  <si>
    <t>Netherland, The</t>
  </si>
  <si>
    <t>Norway</t>
  </si>
  <si>
    <t>Poland </t>
  </si>
  <si>
    <t>Portugal</t>
  </si>
  <si>
    <t>Romania</t>
  </si>
  <si>
    <t>Slovakia</t>
  </si>
  <si>
    <t>Spain</t>
  </si>
  <si>
    <t>Sweden</t>
  </si>
  <si>
    <t>Switzerland</t>
  </si>
  <si>
    <t>Rest of the world</t>
  </si>
  <si>
    <t>Australia</t>
  </si>
  <si>
    <t>Bahrain</t>
  </si>
  <si>
    <t>Brazil</t>
  </si>
  <si>
    <t>Cameroon</t>
  </si>
  <si>
    <t>India</t>
  </si>
  <si>
    <t>Kuwait</t>
  </si>
  <si>
    <t>Mauritius</t>
  </si>
  <si>
    <t>Nigeria</t>
  </si>
  <si>
    <t>Oman</t>
  </si>
  <si>
    <t>Qatar</t>
  </si>
  <si>
    <t>Saudi Arabia</t>
  </si>
  <si>
    <t>Thailand</t>
  </si>
  <si>
    <t>UAE</t>
  </si>
  <si>
    <t>USA</t>
  </si>
  <si>
    <t>1 Details of other countries shown under 'Other' can be obtained on request</t>
  </si>
  <si>
    <t>Table 13: Legal abortions: by country of procedure and (i) age, (ii) gestation weeks, (iii) procedure, (iv) </t>
  </si>
  <si>
    <t>parity, (v) previous abortions,  (vi) grounds and (vii) principal medical condition for abortions performed </t>
  </si>
  <si>
    <t>Country of abortion</t>
  </si>
  <si>
    <t>England &amp; Wales</t>
  </si>
  <si>
    <t>Scotland p</t>
  </si>
  <si>
    <t>Great Britain p</t>
  </si>
  <si>
    <t>12,471 p</t>
  </si>
  <si>
    <t>(i) Age</t>
  </si>
  <si>
    <t>35+</t>
  </si>
  <si>
    <t>(ii) Gestation weeks</t>
  </si>
  <si>
    <t>(iii) Procedure</t>
  </si>
  <si>
    <t>Medical </t>
  </si>
  <si>
    <t>(iv) Parity (number of previous pregnancies resulting in live or stillbirth)</t>
  </si>
  <si>
    <t>(v) Number of previous pregnancies resulting in abortion under the Act</t>
  </si>
  <si>
    <t>(vi) Grounds</t>
  </si>
  <si>
    <t>A (alone or with B, C or D) or F or G</t>
  </si>
  <si>
    <t>B (alone or with C or D)</t>
  </si>
  <si>
    <t>D (alone or with C)</t>
  </si>
  <si>
    <t>E (alone one with A, B, C or D)</t>
  </si>
  <si>
    <t>(vii) Principal medical condition for abortions performed under ground E</t>
  </si>
  <si>
    <t>Total Ground E </t>
  </si>
  <si>
    <t>136 1</t>
  </si>
  <si>
    <t>The nervous system (Q00 - Q007)</t>
  </si>
  <si>
    <t>Other congenital malformations (Q10-Q89)</t>
  </si>
  <si>
    <t>p  Provisional data</t>
  </si>
  <si>
    <t>* Adhering to ISD Statistical Disclosure Control Protocol.  See annex B</t>
  </si>
  <si>
    <t>. Not available</t>
  </si>
  <si>
    <t>1 Some notifications record more than one Statutory Ground, therefore totals may not match with the numbers released by ISD Scotland.</t>
  </si>
  <si>
    <t>Source:  ISD Scotland, Department of Health</t>
  </si>
  <si>
    <t>Table 12b:</t>
  </si>
  <si>
    <t>Legal abortions: non residents of England and Wales, by </t>
  </si>
  <si>
    <t>(i) age, (ii) statutory grounds and (iii) gestation weeks, 2011</t>
  </si>
  <si>
    <t>16 - 17</t>
  </si>
  <si>
    <t>18 - 19</t>
  </si>
  <si>
    <t>40 and over</t>
  </si>
  <si>
    <t> 3 - 9</t>
  </si>
  <si>
    <t>Table 12c:</t>
  </si>
  <si>
    <t>Legal abortions, country of residence by age and gestation weeks, 2011</t>
  </si>
  <si>
    <t>All</t>
  </si>
  <si>
    <t>40 &amp; over</t>
  </si>
  <si>
    <t>Index to Tables</t>
  </si>
  <si>
    <t>Table</t>
  </si>
  <si>
    <t>Description</t>
  </si>
  <si>
    <t>Table 1 </t>
  </si>
  <si>
    <t>Legal abortions: resident status and purchaser, 1968 to 2010</t>
  </si>
  <si>
    <t>Table 2</t>
  </si>
  <si>
    <t>Legal abortions: age by (i) purchaser, (ii) statutory grounds, (iii) gestation weeks, </t>
  </si>
  <si>
    <t>(iv) procedure, (v) marital status, (vi) ethnicity, (vii) parity, (viii) previous miscarriages, </t>
  </si>
  <si>
    <t>(ix) previous abortions, 2010</t>
  </si>
  <si>
    <t>Table 3a</t>
  </si>
  <si>
    <t>Legal abortions: by (i) purchaser, (ii) statutory grounds, (iii) gestation weeks, </t>
  </si>
  <si>
    <t>(ix) previous abortions, (x) chlamydia screening, 2000 to 2010</t>
  </si>
  <si>
    <t>Table 3b</t>
  </si>
  <si>
    <t>Legal abortions: totals, percentages and rates by age group, 2000 to 2010</t>
  </si>
  <si>
    <t>Table 4a</t>
  </si>
  <si>
    <t>Legal abortions: by age, 2010</t>
  </si>
  <si>
    <t>Table 4b</t>
  </si>
  <si>
    <t>Legal abortions: number of previous abortions by age, 2010</t>
  </si>
  <si>
    <t>Table 5</t>
  </si>
  <si>
    <t>Legal abortions: gestation weeks by purchaser and method of abortion, 2010</t>
  </si>
  <si>
    <t>Table 6</t>
  </si>
  <si>
    <t>Legal abortions: gestation weeks by age and purchaser, 2010</t>
  </si>
  <si>
    <t>Table 7a</t>
  </si>
  <si>
    <t>Legal abortions: procedure by gestation weeks, 2010</t>
  </si>
  <si>
    <t>Table 7b</t>
  </si>
  <si>
    <t>Legal abortions: grounds by gestation weeks, 2010</t>
  </si>
  <si>
    <t>Table 8</t>
  </si>
  <si>
    <t>Legal abortions: complication rates by procedure and gestation weeks, 2010</t>
  </si>
  <si>
    <t>Table 9</t>
  </si>
  <si>
    <t>Legal abortions: principal medical condition for abortions performed under ground E, 2010</t>
  </si>
  <si>
    <t>Table 10a</t>
  </si>
  <si>
    <t>Legal abortions: numbers by Primary Care Organisation: England,  Local Health Board: Wales,   </t>
  </si>
  <si>
    <t>by age, 2010</t>
  </si>
  <si>
    <t>Table 10b</t>
  </si>
  <si>
    <t>Legal abortions: rates by Primary Care Organisation: England,  Local Health Board: Wales, </t>
  </si>
  <si>
    <t>Table 11</t>
  </si>
  <si>
    <t>Legal abortions: purchaser, gestation, Sexual Health Indicator and repeat abortions, </t>
  </si>
  <si>
    <t>by Primary Care Organisation: England, Local Health Board: Wales, 2010</t>
  </si>
  <si>
    <t>Table 12a</t>
  </si>
  <si>
    <t>Legal abortions: non residents of England &amp; Wales by country of residence, 2010</t>
  </si>
  <si>
    <t>Table 12b</t>
  </si>
  <si>
    <t>Legal abortions: non residents of England &amp; Wales by (i) age, (ii) statutory grounds and </t>
  </si>
  <si>
    <t>(iii) gestation, 2010</t>
  </si>
  <si>
    <t>Table 12c</t>
  </si>
  <si>
    <t>Legal abortions: country of residence by age and gestation, 2010</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</si>
</sst>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d/yy;@"/>
    <numFmt numFmtId="166" formatCode="# ### ##0;-# ##0;-"/>
    <numFmt numFmtId="167" formatCode="#,##0.0"/>
    <numFmt numFmtId="168" formatCode="mmm-yy;@"/>
    <numFmt numFmtId="169" formatCode="#,##0;-#,##0"/>
    <numFmt numFmtId="170" formatCode="d-mmm;@"/>
    <numFmt numFmtId="171" formatCode="m/d/yyyy;@"/>
  </numFmts>
  <fonts count="332">
    <font>
      <b val="0"/>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8.0"/>
      <color rgb="FF000000"/>
      <name val="Arial"/>
    </font>
    <font>
      <b val="0"/>
      <i/>
      <strike val="0"/>
      <u val="none"/>
      <sz val="10.0"/>
      <color rgb="FF000000"/>
      <name val="Arial"/>
    </font>
    <font>
      <b val="0"/>
      <i val="0"/>
      <strike val="0"/>
      <u val="none"/>
      <sz val="8.0"/>
      <color rgb="FF000000"/>
      <name val="Arial"/>
    </font>
    <font>
      <b val="0"/>
      <i val="0"/>
      <strike val="0"/>
      <u val="none"/>
      <sz val="10.0"/>
      <color rgb="FF000000"/>
      <name val="Arial"/>
    </font>
    <font>
      <b val="0"/>
      <i val="0"/>
      <strike val="0"/>
      <u val="none"/>
      <sz val="10.0"/>
      <color rgb="FF000000"/>
      <name val="Arial"/>
    </font>
    <font>
      <b/>
      <i val="0"/>
      <strike val="0"/>
      <u val="none"/>
      <sz val="8.0"/>
      <color rgb="FF000000"/>
      <name val="Arial"/>
    </font>
    <font>
      <b val="0"/>
      <i/>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strike val="0"/>
      <u val="none"/>
      <sz val="8.0"/>
      <color rgb="FF000000"/>
      <name val="Arial"/>
    </font>
    <font>
      <b val="0"/>
      <i val="0"/>
      <strike val="0"/>
      <u val="none"/>
      <sz val="8.0"/>
      <color rgb="FF000000"/>
      <name val="Arial"/>
    </font>
    <font>
      <b val="0"/>
      <i/>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1.0"/>
      <color rgb="FF000000"/>
      <name val="Arial"/>
    </font>
    <font>
      <b val="0"/>
      <i/>
      <strike val="0"/>
      <u val="none"/>
      <sz val="10.0"/>
      <color rgb="FF000000"/>
      <name val="Arial"/>
    </font>
    <font>
      <b val="0"/>
      <i val="0"/>
      <strike val="0"/>
      <u val="none"/>
      <sz val="8.0"/>
      <color rgb="FF000000"/>
      <name val="Arial"/>
    </font>
    <font>
      <b/>
      <i/>
      <strike val="0"/>
      <u val="none"/>
      <sz val="11.0"/>
      <color rgb="FF000000"/>
      <name val="Arial"/>
    </font>
    <font>
      <b val="0"/>
      <i/>
      <strike val="0"/>
      <u val="none"/>
      <sz val="8.0"/>
      <color rgb="FF000000"/>
      <name val="Arial"/>
    </font>
    <font>
      <b val="0"/>
      <i/>
      <strike val="0"/>
      <u val="none"/>
      <sz val="11.0"/>
      <color rgb="FF000000"/>
      <name val="Arial"/>
    </font>
    <font>
      <b/>
      <i val="0"/>
      <strike val="0"/>
      <u val="none"/>
      <sz val="10.0"/>
      <color rgb="FF000000"/>
      <name val="Arial"/>
    </font>
    <font>
      <b/>
      <i val="0"/>
      <strike val="0"/>
      <u val="none"/>
      <sz val="10.0"/>
      <color rgb="FF000000"/>
      <name val="Arial"/>
    </font>
    <font>
      <b val="0"/>
      <i/>
      <strike val="0"/>
      <u val="none"/>
      <sz val="10.0"/>
      <color rgb="FF000000"/>
      <name val="Arial"/>
    </font>
    <font>
      <b val="0"/>
      <i val="0"/>
      <strike val="0"/>
      <u val="none"/>
      <sz val="8.0"/>
      <color rgb="FF000000"/>
      <name val="Arial"/>
    </font>
    <font>
      <b/>
      <i val="0"/>
      <strike val="0"/>
      <u val="none"/>
      <sz val="8.0"/>
      <color rgb="FF000000"/>
      <name val="Arial"/>
    </font>
    <font>
      <b/>
      <i val="0"/>
      <strike val="0"/>
      <u val="none"/>
      <sz val="10.0"/>
      <color rgb="FFFF0000"/>
      <name val="Arial"/>
    </font>
    <font>
      <b val="0"/>
      <i val="0"/>
      <strike val="0"/>
      <u val="none"/>
      <sz val="10.0"/>
      <color rgb="FF000000"/>
      <name val="Arial"/>
    </font>
    <font>
      <b/>
      <i val="0"/>
      <strike val="0"/>
      <u val="none"/>
      <sz val="8.0"/>
      <color rgb="FF000000"/>
      <name val="Arial"/>
    </font>
    <font>
      <b/>
      <i val="0"/>
      <strike val="0"/>
      <u val="none"/>
      <sz val="8.0"/>
      <color rgb="FF000000"/>
      <name val="Arial"/>
    </font>
    <font>
      <b val="0"/>
      <i/>
      <strike val="0"/>
      <u val="none"/>
      <sz val="10.0"/>
      <color rgb="FF000000"/>
      <name val="Arial"/>
    </font>
    <font>
      <b val="0"/>
      <i val="0"/>
      <strike val="0"/>
      <u val="none"/>
      <sz val="10.0"/>
      <color rgb="FF000000"/>
      <name val="Arial"/>
    </font>
    <font>
      <b/>
      <i/>
      <strike val="0"/>
      <u val="none"/>
      <sz val="11.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strike val="0"/>
      <u val="none"/>
      <sz val="10.0"/>
      <color rgb="FF000000"/>
      <name val="Arial"/>
    </font>
    <font>
      <b val="0"/>
      <i val="0"/>
      <strike val="0"/>
      <u val="none"/>
      <sz val="9.0"/>
      <color rgb="FF000000"/>
      <name val="Arial"/>
    </font>
    <font>
      <b val="0"/>
      <i/>
      <strike val="0"/>
      <u val="none"/>
      <sz val="8.0"/>
      <color rgb="FF000000"/>
      <name val="Arial"/>
    </font>
    <font>
      <b val="0"/>
      <i/>
      <strike val="0"/>
      <u val="none"/>
      <sz val="8.0"/>
      <color rgb="FF000000"/>
      <name val="Arial"/>
    </font>
    <font>
      <b val="0"/>
      <i val="0"/>
      <strike val="0"/>
      <u val="none"/>
      <sz val="11.0"/>
      <color rgb="FF000000"/>
      <name val="Arial"/>
    </font>
    <font>
      <b val="0"/>
      <i val="0"/>
      <strike val="0"/>
      <u val="none"/>
      <sz val="10.0"/>
      <color rgb="FF000000"/>
      <name val="Arial"/>
    </font>
    <font>
      <b val="0"/>
      <i val="0"/>
      <strike val="0"/>
      <u val="none"/>
      <sz val="10.0"/>
      <color rgb="FF000000"/>
      <name val="Arial"/>
    </font>
    <font>
      <b val="0"/>
      <i/>
      <strike val="0"/>
      <u val="none"/>
      <sz val="11.0"/>
      <color rgb="FF000000"/>
      <name val="Arial"/>
    </font>
    <font>
      <b val="0"/>
      <i/>
      <strike val="0"/>
      <u val="none"/>
      <sz val="10.0"/>
      <color rgb="FF000000"/>
      <name val="Arial"/>
    </font>
    <font>
      <b val="0"/>
      <i val="0"/>
      <strike val="0"/>
      <u val="none"/>
      <sz val="10.0"/>
      <color rgb="FF000000"/>
      <name val="Times New Roman"/>
    </font>
    <font>
      <b val="0"/>
      <i val="0"/>
      <strike val="0"/>
      <u val="none"/>
      <sz val="10.0"/>
      <color rgb="FF000000"/>
      <name val="Arial"/>
    </font>
    <font>
      <b val="0"/>
      <i val="0"/>
      <strike val="0"/>
      <u val="none"/>
      <sz val="8.0"/>
      <color rgb="FF000000"/>
      <name val="Arial"/>
    </font>
    <font>
      <b/>
      <i val="0"/>
      <strike val="0"/>
      <u val="none"/>
      <sz val="8.0"/>
      <color rgb="FF000000"/>
      <name val="Arial"/>
    </font>
    <font>
      <b val="0"/>
      <i/>
      <strike val="0"/>
      <u val="none"/>
      <sz val="10.0"/>
      <color rgb="FF000000"/>
      <name val="Arial"/>
    </font>
    <font>
      <b val="0"/>
      <i val="0"/>
      <strike val="0"/>
      <u val="none"/>
      <sz val="9.0"/>
      <color rgb="FF000000"/>
      <name val="Arial"/>
    </font>
    <font>
      <b val="0"/>
      <i/>
      <strike val="0"/>
      <u val="none"/>
      <sz val="8.0"/>
      <color rgb="FF000000"/>
      <name val="Arial"/>
    </font>
    <font>
      <b val="0"/>
      <i val="0"/>
      <strike val="0"/>
      <u val="none"/>
      <sz val="8.0"/>
      <color rgb="FF000000"/>
      <name val="Arial"/>
    </font>
    <font>
      <b/>
      <i/>
      <strike val="0"/>
      <u val="none"/>
      <sz val="8.0"/>
      <color rgb="FF000000"/>
      <name val="Arial"/>
    </font>
    <font>
      <b val="0"/>
      <i/>
      <strike val="0"/>
      <u val="none"/>
      <sz val="11.0"/>
      <color rgb="FF000000"/>
      <name val="Arial"/>
    </font>
    <font>
      <b val="0"/>
      <i val="0"/>
      <strike val="0"/>
      <u val="none"/>
      <sz val="11.0"/>
      <color rgb="FF000000"/>
      <name val="Arial"/>
    </font>
    <font>
      <b/>
      <i val="0"/>
      <strike val="0"/>
      <u val="none"/>
      <sz val="10.0"/>
      <color rgb="FF000000"/>
      <name val="Arial"/>
    </font>
    <font>
      <b/>
      <i val="0"/>
      <strike val="0"/>
      <u val="none"/>
      <sz val="7.0"/>
      <color rgb="FF000000"/>
      <name val="Arial"/>
    </font>
    <font>
      <b val="0"/>
      <i val="0"/>
      <strike val="0"/>
      <u val="none"/>
      <sz val="10.0"/>
      <color rgb="FF000000"/>
      <name val="Arial"/>
    </font>
    <font>
      <b/>
      <i/>
      <strike val="0"/>
      <u val="none"/>
      <sz val="8.0"/>
      <color rgb="FF000000"/>
      <name val="Arial"/>
    </font>
    <font>
      <b/>
      <i/>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i val="0"/>
      <strike val="0"/>
      <u val="none"/>
      <sz val="10.0"/>
      <color rgb="FF000000"/>
      <name val="Arial"/>
    </font>
    <font>
      <b val="0"/>
      <i/>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8.0"/>
      <color rgb="FF000000"/>
      <name val="Arial"/>
    </font>
    <font>
      <b val="0"/>
      <i/>
      <strike val="0"/>
      <u val="none"/>
      <sz val="8.0"/>
      <color rgb="FF000000"/>
      <name val="Arial"/>
    </font>
    <font>
      <b/>
      <i val="0"/>
      <strike val="0"/>
      <u val="none"/>
      <sz val="11.0"/>
      <color rgb="FF000000"/>
      <name val="Arial"/>
    </font>
    <font>
      <b val="0"/>
      <i/>
      <strike val="0"/>
      <u val="none"/>
      <sz val="8.0"/>
      <color rgb="FF000000"/>
      <name val="Arial"/>
    </font>
    <font>
      <b val="0"/>
      <i val="0"/>
      <strike val="0"/>
      <u val="none"/>
      <sz val="10.0"/>
      <color rgb="FF000000"/>
      <name val="Arial"/>
    </font>
    <font>
      <b val="0"/>
      <i val="0"/>
      <strike val="0"/>
      <u val="none"/>
      <sz val="8.0"/>
      <color rgb="FF000000"/>
      <name val="Arial"/>
    </font>
    <font>
      <b val="0"/>
      <i/>
      <strike val="0"/>
      <u val="none"/>
      <sz val="10.0"/>
      <color rgb="FF000000"/>
      <name val="Arial"/>
    </font>
    <font>
      <b val="0"/>
      <i val="0"/>
      <strike val="0"/>
      <u val="none"/>
      <sz val="9.0"/>
      <color rgb="FF000000"/>
      <name val="Arial"/>
    </font>
    <font>
      <b/>
      <i val="0"/>
      <strike val="0"/>
      <u val="none"/>
      <sz val="8.0"/>
      <color rgb="FF000000"/>
      <name val="Arial"/>
    </font>
    <font>
      <b/>
      <i val="0"/>
      <strike val="0"/>
      <u val="none"/>
      <sz val="12.0"/>
      <color rgb="FF339966"/>
      <name val="Arial"/>
    </font>
    <font>
      <b val="0"/>
      <i val="0"/>
      <strike val="0"/>
      <u val="none"/>
      <sz val="10.0"/>
      <color rgb="FF000000"/>
      <name val="Arial"/>
    </font>
    <font>
      <b val="0"/>
      <i val="0"/>
      <strike val="0"/>
      <u val="none"/>
      <sz val="12.0"/>
      <color rgb="FF000000"/>
      <name val="Arial"/>
    </font>
    <font>
      <b val="0"/>
      <i/>
      <strike val="0"/>
      <u val="none"/>
      <sz val="11.0"/>
      <color rgb="FF000000"/>
      <name val="Arial"/>
    </font>
    <font>
      <b val="0"/>
      <i val="0"/>
      <strike val="0"/>
      <u val="none"/>
      <sz val="10.0"/>
      <color rgb="FF000000"/>
      <name val="Arial"/>
    </font>
    <font>
      <b val="0"/>
      <i/>
      <strike val="0"/>
      <u val="none"/>
      <sz val="8.0"/>
      <color rgb="FF000000"/>
      <name val="Arial"/>
    </font>
    <font>
      <b/>
      <i/>
      <strike val="0"/>
      <u val="none"/>
      <sz val="8.0"/>
      <color rgb="FF000000"/>
      <name val="Arial"/>
    </font>
    <font>
      <b/>
      <i val="0"/>
      <strike val="0"/>
      <u val="none"/>
      <sz val="7.0"/>
      <color rgb="FF000000"/>
      <name val="Arial"/>
    </font>
    <font>
      <b/>
      <i/>
      <strike val="0"/>
      <u val="none"/>
      <sz val="11.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strike val="0"/>
      <u val="none"/>
      <sz val="12.0"/>
      <color rgb="FF000000"/>
      <name val="Arial"/>
    </font>
    <font>
      <b val="0"/>
      <i val="0"/>
      <strike val="0"/>
      <u val="none"/>
      <sz val="11.0"/>
      <color rgb="FF000000"/>
      <name val="Arial"/>
    </font>
    <font>
      <b val="0"/>
      <i/>
      <strike val="0"/>
      <u val="none"/>
      <sz val="8.0"/>
      <color rgb="FF000000"/>
      <name val="Arial"/>
    </font>
    <font>
      <b val="0"/>
      <i val="0"/>
      <strike val="0"/>
      <u val="none"/>
      <sz val="9.0"/>
      <color rgb="FF000000"/>
      <name val="Arial"/>
    </font>
    <font>
      <b val="0"/>
      <i val="0"/>
      <strike val="0"/>
      <u val="none"/>
      <sz val="8.0"/>
      <color rgb="FF000000"/>
      <name val="Arial"/>
    </font>
    <font>
      <b val="0"/>
      <i val="0"/>
      <strike val="0"/>
      <u val="none"/>
      <sz val="11.0"/>
      <color rgb="FF000000"/>
      <name val="Arial"/>
    </font>
    <font>
      <b/>
      <i val="0"/>
      <strike val="0"/>
      <u val="none"/>
      <sz val="10.0"/>
      <color rgb="FF000000"/>
      <name val="Arial"/>
    </font>
    <font>
      <b val="0"/>
      <i val="0"/>
      <strike val="0"/>
      <u val="none"/>
      <sz val="8.0"/>
      <color rgb="FF000000"/>
      <name val="Arial"/>
    </font>
    <font>
      <b/>
      <i val="0"/>
      <strike val="0"/>
      <u val="none"/>
      <sz val="12.0"/>
      <color rgb="FF339966"/>
      <name val="Arial"/>
    </font>
    <font>
      <b/>
      <i val="0"/>
      <strike val="0"/>
      <u val="none"/>
      <sz val="10.0"/>
      <color rgb="FF000000"/>
      <name val="Arial"/>
    </font>
    <font>
      <b/>
      <i val="0"/>
      <strike val="0"/>
      <u val="none"/>
      <sz val="8.0"/>
      <color rgb="FF000000"/>
      <name val="Arial"/>
    </font>
    <font>
      <b val="0"/>
      <i val="0"/>
      <strike val="0"/>
      <u val="none"/>
      <sz val="8.0"/>
      <color rgb="FF000000"/>
      <name val="Arial"/>
    </font>
    <font>
      <b val="0"/>
      <i val="0"/>
      <strike val="0"/>
      <u val="none"/>
      <sz val="10.0"/>
      <color rgb="FF000000"/>
      <name val="Arial"/>
    </font>
    <font>
      <b val="0"/>
      <i/>
      <strike val="0"/>
      <u val="none"/>
      <sz val="10.0"/>
      <color rgb="FF000000"/>
      <name val="Arial"/>
    </font>
    <font>
      <b val="0"/>
      <i val="0"/>
      <strike val="0"/>
      <u val="none"/>
      <sz val="10.0"/>
      <color rgb="FF000000"/>
      <name val="Arial"/>
    </font>
    <font>
      <b val="0"/>
      <i val="0"/>
      <strike val="0"/>
      <u val="none"/>
      <sz val="10.0"/>
      <color rgb="FF000000"/>
      <name val="Arial"/>
    </font>
    <font>
      <b/>
      <i/>
      <strike val="0"/>
      <u val="none"/>
      <sz val="11.0"/>
      <color rgb="FF000000"/>
      <name val="Arial"/>
    </font>
    <font>
      <b/>
      <i val="0"/>
      <strike val="0"/>
      <u val="none"/>
      <sz val="8.0"/>
      <color rgb="FF000000"/>
      <name val="Arial"/>
    </font>
    <font>
      <b val="0"/>
      <i val="0"/>
      <strike val="0"/>
      <u val="none"/>
      <sz val="8.0"/>
      <color rgb="FF000000"/>
      <name val="Arial"/>
    </font>
    <font>
      <b/>
      <i val="0"/>
      <strike val="0"/>
      <u val="none"/>
      <sz val="9.0"/>
      <color rgb="FF000000"/>
      <name val="Arial"/>
    </font>
    <font>
      <b val="0"/>
      <i val="0"/>
      <strike val="0"/>
      <u val="none"/>
      <sz val="10.0"/>
      <color rgb="FF000000"/>
      <name val="Arial"/>
    </font>
    <font>
      <b val="0"/>
      <i val="0"/>
      <strike val="0"/>
      <u val="none"/>
      <sz val="8.0"/>
      <color rgb="FF000000"/>
      <name val="Arial"/>
    </font>
    <font>
      <b/>
      <i val="0"/>
      <strike val="0"/>
      <u val="none"/>
      <sz val="9.0"/>
      <color rgb="FF000000"/>
      <name val="Arial"/>
    </font>
    <font>
      <b val="0"/>
      <i val="0"/>
      <strike val="0"/>
      <u val="none"/>
      <sz val="10.0"/>
      <color rgb="FF000000"/>
      <name val="Arial"/>
    </font>
    <font>
      <b val="0"/>
      <i val="0"/>
      <strike val="0"/>
      <u val="none"/>
      <sz val="11.0"/>
      <color rgb="FF000000"/>
      <name val="Arial"/>
    </font>
    <font>
      <b val="0"/>
      <i val="0"/>
      <strike val="0"/>
      <u val="none"/>
      <sz val="11.0"/>
      <color rgb="FF000000"/>
      <name val="Arial"/>
    </font>
    <font>
      <b val="0"/>
      <i val="0"/>
      <strike val="0"/>
      <u val="none"/>
      <sz val="11.0"/>
      <color rgb="FF000000"/>
      <name val="Arial"/>
    </font>
    <font>
      <b val="0"/>
      <i val="0"/>
      <strike val="0"/>
      <u val="none"/>
      <sz val="10.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i val="0"/>
      <strike val="0"/>
      <u val="none"/>
      <sz val="12.0"/>
      <color rgb="FF339966"/>
      <name val="Arial"/>
    </font>
    <font>
      <b val="0"/>
      <i val="0"/>
      <strike val="0"/>
      <u val="none"/>
      <sz val="9.0"/>
      <color rgb="FF000000"/>
      <name val="Arial"/>
    </font>
    <font>
      <b val="0"/>
      <i val="0"/>
      <strike val="0"/>
      <u val="none"/>
      <sz val="10.0"/>
      <color rgb="FF000000"/>
      <name val="Arial"/>
    </font>
    <font>
      <b/>
      <i val="0"/>
      <strike val="0"/>
      <u val="none"/>
      <sz val="10.0"/>
      <color rgb="FF000000"/>
      <name val="Arial"/>
    </font>
    <font>
      <b val="0"/>
      <i/>
      <strike val="0"/>
      <u val="none"/>
      <sz val="10.0"/>
      <color rgb="FF000000"/>
      <name val="Arial"/>
    </font>
    <font>
      <b val="0"/>
      <i val="0"/>
      <strike val="0"/>
      <u val="none"/>
      <sz val="10.0"/>
      <color rgb="FF000000"/>
      <name val="Arial"/>
    </font>
    <font>
      <b val="0"/>
      <i/>
      <strike val="0"/>
      <u val="none"/>
      <sz val="11.0"/>
      <color rgb="FF000000"/>
      <name val="Arial"/>
    </font>
    <font>
      <b val="0"/>
      <i val="0"/>
      <strike val="0"/>
      <u val="none"/>
      <sz val="9.0"/>
      <color rgb="FF000000"/>
      <name val="Arial"/>
    </font>
    <font>
      <b val="0"/>
      <i val="0"/>
      <strike val="0"/>
      <u val="none"/>
      <sz val="11.0"/>
      <color rgb="FF000000"/>
      <name val="Arial"/>
    </font>
    <font>
      <b/>
      <i/>
      <strike val="0"/>
      <u val="none"/>
      <sz val="8.0"/>
      <color rgb="FF000000"/>
      <name val="Arial"/>
    </font>
    <font>
      <b val="0"/>
      <i/>
      <strike val="0"/>
      <u val="none"/>
      <sz val="10.0"/>
      <color rgb="FF000000"/>
      <name val="Arial"/>
    </font>
    <font>
      <b val="0"/>
      <i val="0"/>
      <strike val="0"/>
      <u val="none"/>
      <sz val="8.0"/>
      <color rgb="FF000000"/>
      <name val="Arial"/>
    </font>
    <font>
      <b val="0"/>
      <i val="0"/>
      <strike val="0"/>
      <u val="none"/>
      <sz val="10.0"/>
      <color rgb="FF000000"/>
      <name val="Arial"/>
    </font>
    <font>
      <b/>
      <i val="0"/>
      <strike val="0"/>
      <u val="none"/>
      <sz val="10.0"/>
      <color rgb="FF000000"/>
      <name val="Arial"/>
    </font>
    <font>
      <b/>
      <i/>
      <strike val="0"/>
      <u val="none"/>
      <sz val="11.0"/>
      <color rgb="FF000000"/>
      <name val="Arial"/>
    </font>
    <font>
      <b val="0"/>
      <i val="0"/>
      <strike val="0"/>
      <u val="none"/>
      <sz val="11.0"/>
      <color rgb="FF000000"/>
      <name val="Arial"/>
    </font>
    <font>
      <b val="0"/>
      <i/>
      <strike val="0"/>
      <u val="none"/>
      <sz val="10.0"/>
      <color rgb="FF000000"/>
      <name val="Arial"/>
    </font>
    <font>
      <b val="0"/>
      <i/>
      <strike val="0"/>
      <u val="none"/>
      <sz val="11.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i val="0"/>
      <strike val="0"/>
      <u val="none"/>
      <sz val="7.0"/>
      <color rgb="FF000000"/>
      <name val="Arial"/>
    </font>
    <font>
      <b val="0"/>
      <i/>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8.0"/>
      <color rgb="FF000000"/>
      <name val="Arial"/>
    </font>
    <font>
      <b/>
      <i/>
      <strike val="0"/>
      <u val="none"/>
      <sz val="10.0"/>
      <color rgb="FF000000"/>
      <name val="Arial"/>
    </font>
    <font>
      <b val="0"/>
      <i val="0"/>
      <strike val="0"/>
      <u val="none"/>
      <sz val="11.0"/>
      <color rgb="FF000000"/>
      <name val="Arial"/>
    </font>
    <font>
      <b val="0"/>
      <i val="0"/>
      <strike val="0"/>
      <u val="none"/>
      <sz val="10.0"/>
      <color rgb="FF000000"/>
      <name val="Arial"/>
    </font>
    <font>
      <b/>
      <i val="0"/>
      <strike val="0"/>
      <u val="none"/>
      <sz val="11.0"/>
      <color rgb="FF000000"/>
      <name val="Arial"/>
    </font>
    <font>
      <b val="0"/>
      <i/>
      <strike val="0"/>
      <u val="none"/>
      <sz val="10.0"/>
      <color rgb="FF000000"/>
      <name val="Arial"/>
    </font>
    <font>
      <b val="0"/>
      <i/>
      <strike val="0"/>
      <u val="none"/>
      <sz val="11.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Times New Roman"/>
    </font>
    <font>
      <b val="0"/>
      <i/>
      <strike val="0"/>
      <u val="none"/>
      <sz val="11.0"/>
      <color rgb="FF000000"/>
      <name val="Arial"/>
    </font>
    <font>
      <b val="0"/>
      <i val="0"/>
      <strike val="0"/>
      <u val="none"/>
      <sz val="9.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i/>
      <strike val="0"/>
      <u val="none"/>
      <sz val="10.0"/>
      <color rgb="FF000000"/>
      <name val="Arial"/>
    </font>
    <font>
      <b val="0"/>
      <i val="0"/>
      <strike val="0"/>
      <u val="none"/>
      <sz val="8.0"/>
      <color rgb="FF000000"/>
      <name val="Arial"/>
    </font>
    <font>
      <b/>
      <i val="0"/>
      <strike val="0"/>
      <u val="none"/>
      <sz val="10.0"/>
      <color rgb="FF000000"/>
      <name val="Arial"/>
    </font>
    <font>
      <b/>
      <i/>
      <strike val="0"/>
      <u val="none"/>
      <sz val="10.0"/>
      <color rgb="FF000000"/>
      <name val="Arial"/>
    </font>
    <font>
      <b val="0"/>
      <i val="0"/>
      <strike val="0"/>
      <u val="none"/>
      <sz val="8.0"/>
      <color rgb="FF000000"/>
      <name val="Arial"/>
    </font>
    <font>
      <b val="0"/>
      <i/>
      <strike val="0"/>
      <u val="none"/>
      <sz val="8.0"/>
      <color rgb="FF000000"/>
      <name val="Arial"/>
    </font>
    <font>
      <b val="0"/>
      <i/>
      <strike val="0"/>
      <u val="none"/>
      <sz val="10.0"/>
      <color rgb="FF000000"/>
      <name val="Arial"/>
    </font>
    <font>
      <b/>
      <i/>
      <strike val="0"/>
      <u val="none"/>
      <sz val="8.0"/>
      <color rgb="FF000000"/>
      <name val="Arial"/>
    </font>
    <font>
      <b val="0"/>
      <i/>
      <strike val="0"/>
      <u val="none"/>
      <sz val="8.0"/>
      <color rgb="FF000000"/>
      <name val="Arial"/>
    </font>
    <font>
      <b val="0"/>
      <i val="0"/>
      <strike val="0"/>
      <u val="none"/>
      <sz val="10.0"/>
      <color rgb="FF000000"/>
      <name val="Arial"/>
    </font>
    <font>
      <b/>
      <i val="0"/>
      <strike val="0"/>
      <u val="none"/>
      <sz val="12.0"/>
      <color rgb="FF339966"/>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i val="0"/>
      <strike val="0"/>
      <u val="none"/>
      <sz val="12.0"/>
      <color rgb="FF339966"/>
      <name val="Arial"/>
    </font>
    <font>
      <b val="0"/>
      <i val="0"/>
      <strike val="0"/>
      <u val="none"/>
      <sz val="10.0"/>
      <color rgb="FF000000"/>
      <name val="Arial"/>
    </font>
    <font>
      <b val="0"/>
      <i val="0"/>
      <strike val="0"/>
      <u val="none"/>
      <sz val="8.0"/>
      <color rgb="FF000000"/>
      <name val="Arial"/>
    </font>
    <font>
      <b/>
      <i val="0"/>
      <strike val="0"/>
      <u val="none"/>
      <sz val="8.0"/>
      <color rgb="FF000000"/>
      <name val="Arial"/>
    </font>
    <font>
      <b/>
      <i val="0"/>
      <strike val="0"/>
      <u val="none"/>
      <sz val="11.0"/>
      <color rgb="FF000000"/>
      <name val="Arial"/>
    </font>
    <font>
      <b val="0"/>
      <i val="0"/>
      <strike val="0"/>
      <u val="none"/>
      <sz val="8.0"/>
      <color rgb="FF000000"/>
      <name val="Arial"/>
    </font>
    <font>
      <b val="0"/>
      <i val="0"/>
      <strike val="0"/>
      <u val="none"/>
      <sz val="10.0"/>
      <color rgb="FF000000"/>
      <name val="Arial"/>
    </font>
    <font>
      <b/>
      <i/>
      <strike val="0"/>
      <u val="none"/>
      <sz val="11.0"/>
      <color rgb="FF000000"/>
      <name val="Arial"/>
    </font>
    <font>
      <b val="0"/>
      <i/>
      <strike val="0"/>
      <u val="none"/>
      <sz val="10.0"/>
      <color rgb="FF000000"/>
      <name val="Arial"/>
    </font>
    <font>
      <b val="0"/>
      <i val="0"/>
      <strike val="0"/>
      <u val="none"/>
      <sz val="8.0"/>
      <color rgb="FF000000"/>
      <name val="Arial"/>
    </font>
    <font>
      <b val="0"/>
      <i val="0"/>
      <strike val="0"/>
      <u val="none"/>
      <sz val="8.0"/>
      <color rgb="FF000000"/>
      <name val="Arial"/>
    </font>
    <font>
      <b/>
      <i/>
      <strike val="0"/>
      <u val="none"/>
      <sz val="10.0"/>
      <color rgb="FF000000"/>
      <name val="Arial"/>
    </font>
    <font>
      <b val="0"/>
      <i/>
      <strike val="0"/>
      <u val="none"/>
      <sz val="10.0"/>
      <color rgb="FF000000"/>
      <name val="Arial"/>
    </font>
    <font>
      <b val="0"/>
      <i val="0"/>
      <strike val="0"/>
      <u val="none"/>
      <sz val="10.0"/>
      <color rgb="FF000000"/>
      <name val="Arial"/>
    </font>
    <font>
      <b val="0"/>
      <i/>
      <strike val="0"/>
      <u val="none"/>
      <sz val="10.0"/>
      <color rgb="FF000000"/>
      <name val="Arial"/>
    </font>
    <font>
      <b val="0"/>
      <i val="0"/>
      <strike val="0"/>
      <u val="none"/>
      <sz val="8.0"/>
      <color rgb="FF000000"/>
      <name val="Arial"/>
    </font>
    <font>
      <b/>
      <i/>
      <strike val="0"/>
      <u val="none"/>
      <sz val="11.0"/>
      <color rgb="FF000000"/>
      <name val="Arial"/>
    </font>
    <font>
      <b val="0"/>
      <i/>
      <strike val="0"/>
      <u val="none"/>
      <sz val="9.0"/>
      <color rgb="FF000000"/>
      <name val="Arial"/>
    </font>
    <font>
      <b val="0"/>
      <i/>
      <strike val="0"/>
      <u val="none"/>
      <sz val="8.0"/>
      <color rgb="FF000000"/>
      <name val="Arial"/>
    </font>
    <font>
      <b/>
      <i val="0"/>
      <strike val="0"/>
      <u val="none"/>
      <sz val="10.0"/>
      <color rgb="FF000000"/>
      <name val="Arial"/>
    </font>
    <font>
      <b/>
      <i/>
      <strike val="0"/>
      <u val="none"/>
      <sz val="10.0"/>
      <color rgb="FF000000"/>
      <name val="Arial"/>
    </font>
    <font>
      <b val="0"/>
      <i val="0"/>
      <strike val="0"/>
      <u val="none"/>
      <sz val="9.0"/>
      <color rgb="FF000000"/>
      <name val="Arial"/>
    </font>
    <font>
      <b val="0"/>
      <i/>
      <strike val="0"/>
      <u val="none"/>
      <sz val="8.0"/>
      <color rgb="FF000000"/>
      <name val="Arial"/>
    </font>
    <font>
      <b val="0"/>
      <i val="0"/>
      <strike val="0"/>
      <u val="none"/>
      <sz val="6.0"/>
      <color rgb="FF000000"/>
      <name val="Arial"/>
    </font>
    <font>
      <b val="0"/>
      <i val="0"/>
      <strike val="0"/>
      <u val="none"/>
      <sz val="10.0"/>
      <color rgb="FF000000"/>
      <name val="Arial"/>
    </font>
    <font>
      <b val="0"/>
      <i/>
      <strike val="0"/>
      <u val="none"/>
      <sz val="10.0"/>
      <color rgb="FF000000"/>
      <name val="Arial"/>
    </font>
    <font>
      <b val="0"/>
      <i/>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11.0"/>
      <color rgb="FF000000"/>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strike val="0"/>
      <u val="none"/>
      <sz val="11.0"/>
      <color rgb="FF000000"/>
      <name val="Arial"/>
    </font>
    <font>
      <b val="0"/>
      <i val="0"/>
      <strike val="0"/>
      <u val="none"/>
      <sz val="8.0"/>
      <color rgb="FF000000"/>
      <name val="Arial"/>
    </font>
    <font>
      <b/>
      <i val="0"/>
      <strike val="0"/>
      <u val="none"/>
      <sz val="7.0"/>
      <color rgb="FF000000"/>
      <name val="Arial"/>
    </font>
    <font>
      <b val="0"/>
      <i/>
      <strike val="0"/>
      <u val="none"/>
      <sz val="8.0"/>
      <color rgb="FF000000"/>
      <name val="Arial"/>
    </font>
    <font>
      <b/>
      <i val="0"/>
      <strike val="0"/>
      <u val="none"/>
      <sz val="8.0"/>
      <color rgb="FF000000"/>
      <name val="Arial"/>
    </font>
    <font>
      <b val="0"/>
      <i/>
      <strike val="0"/>
      <u val="none"/>
      <sz val="9.0"/>
      <color rgb="FF000000"/>
      <name val="Arial"/>
    </font>
    <font>
      <b/>
      <i val="0"/>
      <strike val="0"/>
      <u val="none"/>
      <sz val="8.0"/>
      <color rgb="FF000000"/>
      <name val="Arial"/>
    </font>
    <font>
      <b val="0"/>
      <i val="0"/>
      <strike val="0"/>
      <u val="none"/>
      <sz val="8.0"/>
      <color rgb="FF000000"/>
      <name val="Arial"/>
    </font>
    <font>
      <b/>
      <i val="0"/>
      <strike val="0"/>
      <u val="none"/>
      <sz val="8.0"/>
      <color rgb="FF000000"/>
      <name val="Arial"/>
    </font>
    <font>
      <b val="0"/>
      <i/>
      <strike val="0"/>
      <u val="none"/>
      <sz val="8.0"/>
      <color rgb="FF000000"/>
      <name val="Arial"/>
    </font>
    <font>
      <b/>
      <i val="0"/>
      <strike val="0"/>
      <u val="none"/>
      <sz val="12.0"/>
      <color rgb="FF339966"/>
      <name val="Arial"/>
    </font>
    <font>
      <b val="0"/>
      <i val="0"/>
      <strike val="0"/>
      <u val="none"/>
      <sz val="10.0"/>
      <color rgb="FF000000"/>
      <name val="Arial"/>
    </font>
    <font>
      <b val="0"/>
      <i val="0"/>
      <strike val="0"/>
      <u val="none"/>
      <sz val="9.0"/>
      <color rgb="FF000000"/>
      <name val="Arial"/>
    </font>
    <font>
      <b val="0"/>
      <i val="0"/>
      <strike val="0"/>
      <u val="none"/>
      <sz val="8.0"/>
      <color rgb="FF000000"/>
      <name val="Arial"/>
    </font>
    <font>
      <b val="0"/>
      <i/>
      <strike val="0"/>
      <u val="none"/>
      <sz val="11.0"/>
      <color rgb="FF000000"/>
      <name val="Arial"/>
    </font>
    <font>
      <b val="0"/>
      <i val="0"/>
      <strike val="0"/>
      <u val="none"/>
      <sz val="8.0"/>
      <color rgb="FF000000"/>
      <name val="Arial"/>
    </font>
    <font>
      <b/>
      <i val="0"/>
      <strike val="0"/>
      <u val="none"/>
      <sz val="10.0"/>
      <color rgb="FF000000"/>
      <name val="Arial"/>
    </font>
    <font>
      <b val="0"/>
      <i val="0"/>
      <strike val="0"/>
      <u val="none"/>
      <sz val="9.0"/>
      <color rgb="FF000000"/>
      <name val="Arial"/>
    </font>
    <font>
      <b val="0"/>
      <i/>
      <strike val="0"/>
      <u val="none"/>
      <sz val="10.0"/>
      <color rgb="FF000000"/>
      <name val="Arial"/>
    </font>
    <font>
      <b val="0"/>
      <i val="0"/>
      <strike val="0"/>
      <u val="none"/>
      <sz val="8.0"/>
      <color rgb="FF000000"/>
      <name val="Arial"/>
    </font>
    <font>
      <b val="0"/>
      <i val="0"/>
      <strike val="0"/>
      <u val="none"/>
      <sz val="9.0"/>
      <color rgb="FF000000"/>
      <name val="Arial"/>
    </font>
    <font>
      <b val="0"/>
      <i/>
      <strike val="0"/>
      <u val="none"/>
      <sz val="8.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i/>
      <strike val="0"/>
      <u val="none"/>
      <sz val="8.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i/>
      <strike val="0"/>
      <u val="none"/>
      <sz val="8.0"/>
      <color rgb="FF000000"/>
      <name val="Arial"/>
    </font>
    <font>
      <b val="0"/>
      <i val="0"/>
      <strike val="0"/>
      <u val="none"/>
      <sz val="8.0"/>
      <color rgb="FF000000"/>
      <name val="Arial"/>
    </font>
    <font>
      <b/>
      <i val="0"/>
      <strike val="0"/>
      <u val="none"/>
      <sz val="10.0"/>
      <color rgb="FF000000"/>
      <name val="Arial"/>
    </font>
    <font>
      <b val="0"/>
      <i val="0"/>
      <strike val="0"/>
      <u val="none"/>
      <sz val="10.0"/>
      <color rgb="FF000000"/>
      <name val="Arial"/>
    </font>
    <font>
      <b/>
      <i/>
      <strike val="0"/>
      <u val="none"/>
      <sz val="11.0"/>
      <color rgb="FF000000"/>
      <name val="Arial"/>
    </font>
    <font>
      <b val="0"/>
      <i val="0"/>
      <strike val="0"/>
      <u val="none"/>
      <sz val="11.0"/>
      <color rgb="FF000000"/>
      <name val="Arial"/>
    </font>
    <font>
      <b val="0"/>
      <i/>
      <strike val="0"/>
      <u val="none"/>
      <sz val="10.0"/>
      <color rgb="FF000000"/>
      <name val="Arial"/>
    </font>
    <font>
      <b val="0"/>
      <i val="0"/>
      <strike val="0"/>
      <u val="none"/>
      <sz val="9.0"/>
      <color rgb="FF000000"/>
      <name val="Arial"/>
    </font>
    <font>
      <b val="0"/>
      <i val="0"/>
      <strike val="0"/>
      <u val="none"/>
      <sz val="11.0"/>
      <color rgb="FF000000"/>
      <name val="Arial"/>
    </font>
    <font>
      <b val="0"/>
      <i/>
      <strike val="0"/>
      <u val="none"/>
      <sz val="8.0"/>
      <color rgb="FF000000"/>
      <name val="Arial"/>
    </font>
    <font>
      <b val="0"/>
      <i/>
      <strike val="0"/>
      <u val="none"/>
      <sz val="10.0"/>
      <color rgb="FF000000"/>
      <name val="Arial"/>
    </font>
    <font>
      <b/>
      <i val="0"/>
      <strike val="0"/>
      <u val="none"/>
      <sz val="10.0"/>
      <color rgb="FF000000"/>
      <name val="Arial"/>
    </font>
    <font>
      <b/>
      <i/>
      <strike val="0"/>
      <u val="none"/>
      <sz val="8.0"/>
      <color rgb="FF000000"/>
      <name val="Arial"/>
    </font>
    <font>
      <b val="0"/>
      <i val="0"/>
      <strike val="0"/>
      <u val="none"/>
      <sz val="11.0"/>
      <color rgb="FF000000"/>
      <name val="Arial"/>
    </font>
    <font>
      <b val="0"/>
      <i val="0"/>
      <strike val="0"/>
      <u val="none"/>
      <sz val="10.0"/>
      <color rgb="FF000000"/>
      <name val="Arial"/>
    </font>
    <font>
      <b val="0"/>
      <i val="0"/>
      <strike val="0"/>
      <u val="none"/>
      <sz val="10.0"/>
      <color rgb="FF000000"/>
      <name val="Arial"/>
    </font>
    <font>
      <b val="0"/>
      <i val="0"/>
      <strike val="0"/>
      <u val="none"/>
      <sz val="8.0"/>
      <color rgb="FF000000"/>
      <name val="Arial"/>
    </font>
    <font>
      <b val="0"/>
      <i val="0"/>
      <strike val="0"/>
      <u val="none"/>
      <sz val="11.0"/>
      <color rgb="FF000000"/>
      <name val="Arial"/>
    </font>
    <font>
      <b val="0"/>
      <i val="0"/>
      <strike val="0"/>
      <u val="none"/>
      <sz val="11.0"/>
      <color rgb="FF000000"/>
      <name val="Arial"/>
    </font>
    <font>
      <b val="0"/>
      <i val="0"/>
      <strike val="0"/>
      <u val="none"/>
      <sz val="8.0"/>
      <color rgb="FF000000"/>
      <name val="Arial"/>
    </font>
    <font>
      <b val="0"/>
      <i val="0"/>
      <strike val="0"/>
      <u val="none"/>
      <sz val="10.0"/>
      <color rgb="FF000000"/>
      <name val="Arial"/>
    </font>
    <font>
      <b/>
      <i val="0"/>
      <strike val="0"/>
      <u val="none"/>
      <sz val="8.0"/>
      <color rgb="FF000000"/>
      <name val="Arial"/>
    </font>
    <font>
      <b/>
      <i val="0"/>
      <strike val="0"/>
      <u val="none"/>
      <sz val="11.0"/>
      <color rgb="FF000000"/>
      <name val="Arial"/>
    </font>
    <font>
      <b val="0"/>
      <i val="0"/>
      <strike val="0"/>
      <u val="none"/>
      <sz val="9.0"/>
      <color rgb="FF000000"/>
      <name val="Arial"/>
    </font>
    <font>
      <b val="0"/>
      <i val="0"/>
      <strike val="0"/>
      <u val="none"/>
      <sz val="9.0"/>
      <color rgb="FF000000"/>
      <name val="Arial"/>
    </font>
    <font>
      <b/>
      <i val="0"/>
      <strike val="0"/>
      <u val="none"/>
      <sz val="8.0"/>
      <color rgb="FF000000"/>
      <name val="Arial"/>
    </font>
    <font>
      <b val="0"/>
      <i val="0"/>
      <strike val="0"/>
      <u val="none"/>
      <sz val="8.0"/>
      <color rgb="FF000000"/>
      <name val="Arial"/>
    </font>
    <font>
      <b/>
      <i val="0"/>
      <strike val="0"/>
      <u val="none"/>
      <sz val="9.0"/>
      <color rgb="FF000000"/>
      <name val="Arial"/>
    </font>
    <font>
      <b/>
      <i/>
      <strike val="0"/>
      <u val="none"/>
      <sz val="8.0"/>
      <color rgb="FF000000"/>
      <name val="Arial"/>
    </font>
    <font>
      <b val="0"/>
      <i val="0"/>
      <strike val="0"/>
      <u val="none"/>
      <sz val="8.0"/>
      <color rgb="FF000000"/>
      <name val="Arial"/>
    </font>
    <font>
      <b/>
      <i/>
      <strike val="0"/>
      <u val="none"/>
      <sz val="8.0"/>
      <color rgb="FF000000"/>
      <name val="Arial"/>
    </font>
    <font>
      <b val="0"/>
      <i val="0"/>
      <strike val="0"/>
      <u val="none"/>
      <sz val="9.0"/>
      <color rgb="FF000000"/>
      <name val="Arial"/>
    </font>
    <font>
      <b val="0"/>
      <i val="0"/>
      <strike val="0"/>
      <u val="none"/>
      <sz val="10.0"/>
      <color rgb="FF000000"/>
      <name val="Arial"/>
    </font>
    <font>
      <b val="0"/>
      <i val="0"/>
      <strike val="0"/>
      <u val="none"/>
      <sz val="11.0"/>
      <color rgb="FF000000"/>
      <name val="Arial"/>
    </font>
    <font>
      <b val="0"/>
      <i val="0"/>
      <strike val="0"/>
      <u val="none"/>
      <sz val="10.0"/>
      <color rgb="FF000000"/>
      <name val="Arial"/>
    </font>
    <font>
      <b val="0"/>
      <i val="0"/>
      <strike val="0"/>
      <u val="none"/>
      <sz val="10.0"/>
      <color rgb="FF000000"/>
      <name val="Arial"/>
    </font>
    <font>
      <b val="0"/>
      <i val="0"/>
      <strike val="0"/>
      <u val="none"/>
      <sz val="8.0"/>
      <color rgb="FF000000"/>
      <name val="Arial"/>
    </font>
    <font>
      <b val="0"/>
      <i val="0"/>
      <strike val="0"/>
      <u val="none"/>
      <sz val="8.0"/>
      <color rgb="FF000000"/>
      <name val="Arial"/>
    </font>
    <font>
      <b val="0"/>
      <i/>
      <strike val="0"/>
      <u val="none"/>
      <sz val="8.0"/>
      <color rgb="FF000000"/>
      <name val="Arial"/>
    </font>
    <font>
      <b val="0"/>
      <i/>
      <strike val="0"/>
      <u val="none"/>
      <sz val="11.0"/>
      <color rgb="FF000000"/>
      <name val="Arial"/>
    </font>
    <font>
      <b val="0"/>
      <i/>
      <strike val="0"/>
      <u val="none"/>
      <sz val="8.0"/>
      <color rgb="FF000000"/>
      <name val="Arial"/>
    </font>
    <font>
      <b val="0"/>
      <i/>
      <strike val="0"/>
      <u val="none"/>
      <sz val="8.0"/>
      <color rgb="FF000000"/>
      <name val="Arial"/>
    </font>
    <font>
      <b/>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8.0"/>
      <color rgb="FF000000"/>
      <name val="Arial"/>
    </font>
    <font>
      <b val="0"/>
      <i val="0"/>
      <strike val="0"/>
      <u val="none"/>
      <sz val="10.0"/>
      <color rgb="FF000000"/>
      <name val="Arial"/>
    </font>
    <font>
      <b val="0"/>
      <i val="0"/>
      <strike val="0"/>
      <u val="none"/>
      <sz val="5.0"/>
      <color rgb="FF000000"/>
      <name val="Arial"/>
    </font>
    <font>
      <b val="0"/>
      <i val="0"/>
      <strike val="0"/>
      <u val="none"/>
      <sz val="10.0"/>
      <color rgb="FF000000"/>
      <name val="Arial"/>
    </font>
    <font>
      <b val="0"/>
      <i/>
      <strike val="0"/>
      <u val="none"/>
      <sz val="11.0"/>
      <color rgb="FF000000"/>
      <name val="Arial"/>
    </font>
    <font>
      <b val="0"/>
      <i val="0"/>
      <strike val="0"/>
      <u val="none"/>
      <sz val="8.0"/>
      <color rgb="FF000000"/>
      <name val="Arial"/>
    </font>
    <font>
      <b/>
      <i val="0"/>
      <strike val="0"/>
      <u val="none"/>
      <sz val="9.0"/>
      <color rgb="FF000000"/>
      <name val="Arial"/>
    </font>
    <font>
      <b/>
      <i val="0"/>
      <strike val="0"/>
      <u val="none"/>
      <sz val="10.0"/>
      <color rgb="FF000000"/>
      <name val="Arial"/>
    </font>
    <font>
      <b val="0"/>
      <i val="0"/>
      <strike val="0"/>
      <u val="none"/>
      <sz val="10.0"/>
      <color rgb="FF000000"/>
      <name val="Arial"/>
    </font>
    <font>
      <b val="0"/>
      <i val="0"/>
      <strike val="0"/>
      <u val="none"/>
      <sz val="11.0"/>
      <color rgb="FF000000"/>
      <name val="Arial"/>
    </font>
    <font>
      <b val="0"/>
      <i val="0"/>
      <strike val="0"/>
      <u val="none"/>
      <sz val="8.0"/>
      <color rgb="FF000000"/>
      <name val="Arial"/>
    </font>
    <font>
      <b val="0"/>
      <i/>
      <strike val="0"/>
      <u val="none"/>
      <sz val="8.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strike val="0"/>
      <u val="none"/>
      <sz val="11.0"/>
      <color rgb="FF000000"/>
      <name val="Arial"/>
    </font>
    <font>
      <b val="0"/>
      <i val="0"/>
      <strike val="0"/>
      <u val="none"/>
      <sz val="8.0"/>
      <color rgb="FF000000"/>
      <name val="Arial"/>
    </font>
    <font>
      <b val="0"/>
      <i val="0"/>
      <strike val="0"/>
      <u val="none"/>
      <sz val="10.0"/>
      <color rgb="FF000000"/>
      <name val="Arial"/>
    </font>
    <font>
      <b val="0"/>
      <i/>
      <strike val="0"/>
      <u val="none"/>
      <sz val="8.0"/>
      <color rgb="FF000000"/>
      <name val="Arial"/>
    </font>
    <font>
      <b val="0"/>
      <i val="0"/>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10.0"/>
      <color rgb="FF000000"/>
      <name val="Arial"/>
    </font>
    <font>
      <b val="0"/>
      <i val="0"/>
      <strike val="0"/>
      <u val="none"/>
      <sz val="8.0"/>
      <color rgb="FF000000"/>
      <name val="Arial"/>
    </font>
    <font>
      <b val="0"/>
      <i val="0"/>
      <strike val="0"/>
      <u val="none"/>
      <sz val="10.0"/>
      <color rgb="FF000000"/>
      <name val="Arial"/>
    </font>
    <font>
      <b val="0"/>
      <i val="0"/>
      <strike val="0"/>
      <u val="none"/>
      <sz val="8.0"/>
      <color rgb="FF000000"/>
      <name val="Arial"/>
    </font>
    <font>
      <b val="0"/>
      <i/>
      <strike val="0"/>
      <u val="none"/>
      <sz val="8.0"/>
      <color rgb="FF000000"/>
      <name val="Arial"/>
    </font>
    <font>
      <b val="0"/>
      <i val="0"/>
      <strike val="0"/>
      <u val="none"/>
      <sz val="11.0"/>
      <color rgb="FF000000"/>
      <name val="Arial"/>
    </font>
    <font>
      <b/>
      <i/>
      <strike val="0"/>
      <u val="none"/>
      <sz val="10.0"/>
      <color rgb="FF000000"/>
      <name val="Arial"/>
    </font>
    <font>
      <b/>
      <i/>
      <strike val="0"/>
      <u val="none"/>
      <sz val="8.0"/>
      <color rgb="FF000000"/>
      <name val="Arial"/>
    </font>
    <font>
      <b val="0"/>
      <i val="0"/>
      <strike val="0"/>
      <u val="none"/>
      <sz val="8.0"/>
      <color rgb="FF000000"/>
      <name val="Arial"/>
    </font>
    <font>
      <b val="0"/>
      <i/>
      <strike val="0"/>
      <u val="none"/>
      <sz val="10.0"/>
      <color rgb="FF000000"/>
      <name val="Arial"/>
    </font>
    <font>
      <b val="0"/>
      <i val="0"/>
      <strike val="0"/>
      <u val="none"/>
      <sz val="10.0"/>
      <color rgb="FF000000"/>
      <name val="Arial"/>
    </font>
  </fonts>
  <fills count="3">
    <fill>
      <patternFill patternType="none"/>
    </fill>
    <fill>
      <patternFill patternType="gray125">
        <bgColor rgb="FFFFFFFF"/>
      </patternFill>
    </fill>
    <fill>
      <patternFill patternType="solid">
        <fgColor rgb="FFFFFFFF"/>
        <bgColor indexed="64"/>
      </patternFill>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s>
  <cellStyleXfs count="1">
    <xf fillId="0" numFmtId="0" borderId="0" fontId="0"/>
  </cellStyleXfs>
  <cellXfs count="337">
    <xf applyAlignment="1" fillId="0" xfId="0" numFmtId="0" borderId="0" fontId="0">
      <alignment vertical="bottom" horizontal="general" wrapText="1"/>
    </xf>
    <xf fillId="2" xfId="0" numFmtId="0" borderId="0" applyFont="1" fontId="1" applyFill="1"/>
    <xf applyAlignment="1" fillId="2" xfId="0" numFmtId="3" borderId="0" applyFont="1" fontId="2" applyNumberFormat="1" applyFill="1">
      <alignment vertical="bottom" horizontal="right" wrapText="1"/>
    </xf>
    <xf applyBorder="1" applyAlignment="1" fillId="2" xfId="0" numFmtId="3" borderId="1" applyFont="1" fontId="3" applyNumberFormat="1" applyFill="1">
      <alignment vertical="bottom" horizontal="center" wrapText="1"/>
    </xf>
    <xf applyAlignment="1" fillId="2" xfId="0" numFmtId="0" borderId="0" applyFont="1" fontId="4" applyFill="1">
      <alignment vertical="bottom" horizontal="general" wrapText="1"/>
    </xf>
    <xf applyAlignment="1" fillId="2" xfId="0" numFmtId="0" borderId="0" applyFont="1" fontId="5" applyFill="1">
      <alignment vertical="bottom" horizontal="center"/>
    </xf>
    <xf applyBorder="1" applyAlignment="1" fillId="0" xfId="0" numFmtId="4" borderId="2" applyFont="1" fontId="6" applyNumberFormat="1">
      <alignment vertical="bottom" horizontal="right" wrapText="1"/>
    </xf>
    <xf applyBorder="1" applyAlignment="1" fillId="2" xfId="0" numFmtId="0" borderId="3" applyFont="1" fontId="7" applyFill="1">
      <alignment vertical="bottom" horizontal="center" wrapText="1"/>
    </xf>
    <xf applyBorder="1" applyAlignment="1" fillId="2" xfId="0" numFmtId="49" borderId="1" applyFont="1" fontId="8" applyNumberFormat="1" applyFill="1">
      <alignment vertical="bottom" horizontal="general" wrapText="1"/>
    </xf>
    <xf applyAlignment="1" fillId="2" xfId="0" numFmtId="0" borderId="0" applyFont="1" fontId="9" applyFill="1">
      <alignment vertical="bottom" horizontal="center" wrapText="1"/>
    </xf>
    <xf applyAlignment="1" fillId="0" xfId="0" numFmtId="0" borderId="0" applyFont="1" fontId="10">
      <alignment vertical="bottom" horizontal="center" wrapText="1"/>
    </xf>
    <xf applyAlignment="1" fillId="2" xfId="0" numFmtId="0" borderId="0" applyFont="1" fontId="11" applyFill="1">
      <alignment vertical="bottom" horizontal="right" wrapText="1"/>
    </xf>
    <xf applyBorder="1" applyAlignment="1" fillId="2" xfId="0" numFmtId="0" borderId="1" applyFont="1" fontId="12" applyFill="1">
      <alignment vertical="bottom" horizontal="center"/>
    </xf>
    <xf applyBorder="1" applyAlignment="1" fillId="2" xfId="0" numFmtId="0" borderId="1" applyFont="1" fontId="13" applyFill="1">
      <alignment vertical="bottom" horizontal="general" wrapText="1"/>
    </xf>
    <xf fillId="2" xfId="0" numFmtId="164" borderId="0" applyFont="1" fontId="14" applyNumberFormat="1" applyFill="1"/>
    <xf applyAlignment="1" fillId="2" xfId="0" numFmtId="0" borderId="0" applyFont="1" fontId="15" applyFill="1">
      <alignment vertical="bottom" horizontal="right" wrapText="1"/>
    </xf>
    <xf applyAlignment="1" fillId="2" xfId="0" numFmtId="165" borderId="0" applyFont="1" fontId="16" applyNumberFormat="1" applyFill="1">
      <alignment vertical="bottom" horizontal="general" wrapText="1"/>
    </xf>
    <xf applyBorder="1" applyAlignment="1" fillId="0" xfId="0" numFmtId="49" borderId="1" applyFont="1" fontId="17" applyNumberFormat="1">
      <alignment vertical="bottom" horizontal="general" wrapText="1"/>
    </xf>
    <xf applyAlignment="1" fillId="2" xfId="0" numFmtId="0" borderId="0" applyFont="1" fontId="18" applyFill="1">
      <alignment vertical="bottom" horizontal="center" wrapText="1"/>
    </xf>
    <xf applyAlignment="1" fillId="2" xfId="0" numFmtId="1" borderId="0" applyFont="1" fontId="19" applyNumberFormat="1" applyFill="1">
      <alignment vertical="center" horizontal="right" wrapText="1"/>
    </xf>
    <xf applyAlignment="1" fillId="0" xfId="0" numFmtId="0" borderId="0" applyFont="1" fontId="20">
      <alignment vertical="bottom" horizontal="right" wrapText="1"/>
    </xf>
    <xf applyAlignment="1" fillId="2" xfId="0" numFmtId="3" borderId="0" applyFont="1" fontId="21" applyNumberFormat="1" applyFill="1">
      <alignment vertical="bottom" horizontal="general" wrapText="1"/>
    </xf>
    <xf applyBorder="1" applyAlignment="1" fillId="2" xfId="0" numFmtId="0" borderId="1" applyFont="1" fontId="22" applyFill="1">
      <alignment vertical="bottom" horizontal="center" wrapText="1"/>
    </xf>
    <xf applyAlignment="1" fillId="2" xfId="0" numFmtId="9" borderId="0" applyFont="1" fontId="23" applyNumberFormat="1" applyFill="1">
      <alignment vertical="bottom" horizontal="right" wrapText="1"/>
    </xf>
    <xf applyAlignment="1" fillId="0" xfId="0" numFmtId="166" borderId="0" applyFont="1" fontId="24" applyNumberFormat="1">
      <alignment vertical="bottom" horizontal="general" wrapText="1"/>
    </xf>
    <xf applyAlignment="1" fillId="0" xfId="0" numFmtId="49" borderId="0" applyFont="1" fontId="25" applyNumberFormat="1">
      <alignment vertical="bottom" horizontal="general" wrapText="1"/>
    </xf>
    <xf applyAlignment="1" fillId="2" xfId="0" numFmtId="3" borderId="0" applyFont="1" fontId="26" applyNumberFormat="1" applyFill="1">
      <alignment vertical="bottom" horizontal="general" wrapText="1"/>
    </xf>
    <xf applyBorder="1" applyAlignment="1" fillId="2" xfId="0" numFmtId="0" borderId="1" applyFont="1" fontId="27" applyFill="1">
      <alignment vertical="bottom" horizontal="left" wrapText="1"/>
    </xf>
    <xf applyAlignment="1" fillId="2" xfId="0" numFmtId="3" borderId="0" applyFont="1" fontId="28" applyNumberFormat="1" applyFill="1">
      <alignment vertical="bottom" horizontal="right"/>
    </xf>
    <xf applyAlignment="1" fillId="0" xfId="0" numFmtId="0" borderId="0" applyFont="1" fontId="29">
      <alignment vertical="bottom" horizontal="general" wrapText="1"/>
    </xf>
    <xf applyAlignment="1" fillId="2" xfId="0" numFmtId="0" borderId="0" applyFont="1" fontId="30" applyFill="1">
      <alignment vertical="bottom" horizontal="right"/>
    </xf>
    <xf applyAlignment="1" fillId="0" xfId="0" numFmtId="0" borderId="0" applyFont="1" fontId="31">
      <alignment vertical="bottom" horizontal="general" wrapText="1"/>
    </xf>
    <xf applyAlignment="1" fillId="2" xfId="0" numFmtId="0" borderId="0" applyFont="1" fontId="32" applyFill="1">
      <alignment vertical="bottom" horizontal="right"/>
    </xf>
    <xf applyAlignment="1" fillId="2" xfId="0" numFmtId="9" borderId="0" applyFont="1" fontId="33" applyNumberFormat="1" applyFill="1">
      <alignment vertical="bottom" horizontal="general" wrapText="1"/>
    </xf>
    <xf applyAlignment="1" fillId="2" xfId="0" numFmtId="0" borderId="0" applyFont="1" fontId="34" applyFill="1">
      <alignment vertical="bottom" horizontal="left"/>
    </xf>
    <xf applyAlignment="1" fillId="2" xfId="0" numFmtId="3" borderId="0" applyFont="1" fontId="35" applyNumberFormat="1" applyFill="1">
      <alignment vertical="bottom" horizontal="right" wrapText="1"/>
    </xf>
    <xf applyBorder="1" applyAlignment="1" fillId="2" xfId="0" numFmtId="3" borderId="1" applyFont="1" fontId="36" applyNumberFormat="1" applyFill="1">
      <alignment vertical="bottom" horizontal="general" wrapText="1"/>
    </xf>
    <xf applyBorder="1" applyAlignment="1" fillId="2" xfId="0" numFmtId="165" borderId="3" applyFont="1" fontId="37" applyNumberFormat="1" applyFill="1">
      <alignment vertical="bottom" horizontal="general" wrapText="1"/>
    </xf>
    <xf applyAlignment="1" fillId="2" xfId="0" numFmtId="3" borderId="0" applyFont="1" fontId="38" applyNumberFormat="1" applyFill="1">
      <alignment vertical="bottom" horizontal="center" wrapText="1"/>
    </xf>
    <xf applyAlignment="1" fillId="2" xfId="0" numFmtId="9" borderId="0" applyFont="1" fontId="39" applyNumberFormat="1" applyFill="1">
      <alignment vertical="bottom" horizontal="general" wrapText="1"/>
    </xf>
    <xf applyBorder="1" applyAlignment="1" fillId="2" xfId="0" numFmtId="3" borderId="3" applyFont="1" fontId="40" applyNumberFormat="1" applyFill="1">
      <alignment vertical="bottom" horizontal="general" wrapText="1"/>
    </xf>
    <xf applyAlignment="1" fillId="2" xfId="0" numFmtId="167" borderId="0" applyFont="1" fontId="41" applyNumberFormat="1" applyFill="1">
      <alignment vertical="bottom" horizontal="center"/>
    </xf>
    <xf applyBorder="1" applyAlignment="1" fillId="2" xfId="0" numFmtId="0" borderId="3" applyFont="1" fontId="42" applyFill="1">
      <alignment vertical="bottom" horizontal="right"/>
    </xf>
    <xf applyBorder="1" applyAlignment="1" fillId="2" xfId="0" numFmtId="0" borderId="1" applyFont="1" fontId="43" applyFill="1">
      <alignment vertical="bottom" horizontal="right" wrapText="1"/>
    </xf>
    <xf applyAlignment="1" fillId="2" xfId="0" numFmtId="1" borderId="0" applyFont="1" fontId="44" applyNumberFormat="1" applyFill="1">
      <alignment vertical="center" horizontal="general" wrapText="1"/>
    </xf>
    <xf applyBorder="1" applyAlignment="1" fillId="2" xfId="0" numFmtId="1" borderId="3" applyFont="1" fontId="45" applyNumberFormat="1" applyFill="1">
      <alignment vertical="bottom" horizontal="general" wrapText="1"/>
    </xf>
    <xf applyAlignment="1" fillId="2" xfId="0" numFmtId="0" borderId="0" applyFont="1" fontId="46" applyFill="1">
      <alignment vertical="bottom" horizontal="right" wrapText="1"/>
    </xf>
    <xf applyBorder="1" applyAlignment="1" fillId="2" xfId="0" numFmtId="0" borderId="1" applyFont="1" fontId="47" applyFill="1">
      <alignment vertical="bottom" horizontal="general" wrapText="1"/>
    </xf>
    <xf applyBorder="1" applyAlignment="1" fillId="0" xfId="0" numFmtId="0" borderId="1" applyFont="1" fontId="48">
      <alignment vertical="bottom" horizontal="general" wrapText="1"/>
    </xf>
    <xf applyAlignment="1" fillId="0" xfId="0" numFmtId="168" borderId="0" applyFont="1" fontId="49" applyNumberFormat="1">
      <alignment vertical="bottom" horizontal="general" wrapText="1"/>
    </xf>
    <xf applyBorder="1" applyAlignment="1" fillId="2" xfId="0" numFmtId="0" borderId="3" applyFont="1" fontId="50" applyFill="1">
      <alignment vertical="bottom" horizontal="right"/>
    </xf>
    <xf applyBorder="1" applyAlignment="1" fillId="2" xfId="0" numFmtId="0" borderId="1" applyFont="1" fontId="51" applyFill="1">
      <alignment vertical="bottom" horizontal="general" wrapText="1"/>
    </xf>
    <xf applyAlignment="1" fillId="2" xfId="0" numFmtId="1" borderId="0" applyFont="1" fontId="52" applyNumberFormat="1" applyFill="1">
      <alignment vertical="bottom" horizontal="general" wrapText="1"/>
    </xf>
    <xf applyAlignment="1" fillId="2" xfId="0" numFmtId="0" borderId="0" applyFont="1" fontId="53" applyFill="1">
      <alignment vertical="bottom" horizontal="general" wrapText="1"/>
    </xf>
    <xf applyBorder="1" applyAlignment="1" fillId="0" xfId="0" numFmtId="3" borderId="1" applyFont="1" fontId="54" applyNumberFormat="1">
      <alignment vertical="bottom" horizontal="center" wrapText="1"/>
    </xf>
    <xf applyAlignment="1" fillId="2" xfId="0" numFmtId="0" borderId="0" applyFont="1" fontId="55" applyFill="1">
      <alignment vertical="bottom" horizontal="right"/>
    </xf>
    <xf applyAlignment="1" fillId="2" xfId="0" numFmtId="3" borderId="0" applyFont="1" fontId="56" applyNumberFormat="1" applyFill="1">
      <alignment vertical="bottom" horizontal="right"/>
    </xf>
    <xf applyAlignment="1" fillId="2" xfId="0" numFmtId="1" borderId="0" applyFont="1" fontId="57" applyNumberFormat="1" applyFill="1">
      <alignment vertical="bottom" horizontal="general" wrapText="1"/>
    </xf>
    <xf applyAlignment="1" fillId="2" xfId="0" numFmtId="1" borderId="0" applyFont="1" fontId="58" applyNumberFormat="1" applyFill="1">
      <alignment vertical="bottom" horizontal="right" wrapText="1"/>
    </xf>
    <xf applyBorder="1" applyAlignment="1" fillId="2" xfId="0" numFmtId="0" borderId="3" applyFont="1" fontId="59" applyFill="1">
      <alignment vertical="bottom" horizontal="general" wrapText="1"/>
    </xf>
    <xf applyBorder="1" applyAlignment="1" fillId="2" xfId="0" numFmtId="0" borderId="1" applyFont="1" fontId="60" applyFill="1">
      <alignment vertical="bottom" horizontal="center"/>
    </xf>
    <xf applyBorder="1" applyAlignment="1" fillId="2" xfId="0" numFmtId="3" borderId="1" applyFont="1" fontId="61" applyNumberFormat="1" applyFill="1">
      <alignment vertical="bottom" horizontal="right" wrapText="1"/>
    </xf>
    <xf applyAlignment="1" fillId="2" xfId="0" numFmtId="167" borderId="0" applyFont="1" fontId="62" applyNumberFormat="1" applyFill="1">
      <alignment vertical="bottom" horizontal="right" wrapText="1"/>
    </xf>
    <xf applyAlignment="1" fillId="2" xfId="0" numFmtId="0" borderId="0" applyFont="1" fontId="63" applyFill="1">
      <alignment vertical="bottom" horizontal="general" wrapText="1"/>
    </xf>
    <xf applyAlignment="1" fillId="2" xfId="0" numFmtId="49" borderId="0" applyFont="1" fontId="64" applyNumberFormat="1" applyFill="1">
      <alignment vertical="bottom" horizontal="general" wrapText="1"/>
    </xf>
    <xf applyAlignment="1" fillId="2" xfId="0" numFmtId="1" borderId="0" applyFont="1" fontId="65" applyNumberFormat="1" applyFill="1">
      <alignment vertical="bottom" horizontal="general" wrapText="1"/>
    </xf>
    <xf applyAlignment="1" fillId="2" xfId="0" numFmtId="1" borderId="0" applyFont="1" fontId="66" applyNumberFormat="1" applyFill="1">
      <alignment vertical="bottom" horizontal="general" wrapText="1"/>
    </xf>
    <xf applyAlignment="1" fillId="2" xfId="0" numFmtId="164" borderId="0" applyFont="1" fontId="67" applyNumberFormat="1" applyFill="1">
      <alignment vertical="bottom" horizontal="center"/>
    </xf>
    <xf applyBorder="1" applyAlignment="1" fillId="2" xfId="0" numFmtId="3" borderId="3" applyFont="1" fontId="68" applyNumberFormat="1" applyFill="1">
      <alignment vertical="bottom" horizontal="right" wrapText="1"/>
    </xf>
    <xf applyBorder="1" applyAlignment="1" fillId="2" xfId="0" numFmtId="0" borderId="1" applyFont="1" fontId="69" applyFill="1">
      <alignment vertical="bottom" horizontal="center"/>
    </xf>
    <xf applyBorder="1" applyAlignment="1" fillId="0" xfId="0" numFmtId="0" borderId="1" applyFont="1" fontId="70">
      <alignment vertical="bottom" horizontal="left" wrapText="1"/>
    </xf>
    <xf applyAlignment="1" fillId="2" xfId="0" numFmtId="9" borderId="0" applyFont="1" fontId="71" applyNumberFormat="1" applyFill="1">
      <alignment vertical="bottom" horizontal="general" wrapText="1"/>
    </xf>
    <xf applyAlignment="1" fillId="2" xfId="0" numFmtId="164" borderId="0" applyFont="1" fontId="72" applyNumberFormat="1" applyFill="1">
      <alignment vertical="bottom" horizontal="center" wrapText="1"/>
    </xf>
    <xf applyBorder="1" applyAlignment="1" fillId="0" xfId="0" numFmtId="0" borderId="1" fontId="0">
      <alignment vertical="bottom" horizontal="general" wrapText="1"/>
    </xf>
    <xf applyBorder="1" applyAlignment="1" fillId="2" xfId="0" numFmtId="0" borderId="3" applyFont="1" fontId="73" applyFill="1">
      <alignment vertical="bottom" horizontal="left" wrapText="1"/>
    </xf>
    <xf applyBorder="1" applyAlignment="1" fillId="2" xfId="0" numFmtId="0" borderId="1" applyFont="1" fontId="74" applyFill="1">
      <alignment vertical="bottom" horizontal="general" wrapText="1"/>
    </xf>
    <xf applyBorder="1" applyAlignment="1" fillId="2" xfId="0" numFmtId="3" borderId="3" applyFont="1" fontId="75" applyNumberFormat="1" applyFill="1">
      <alignment vertical="bottom" horizontal="general" wrapText="1"/>
    </xf>
    <xf applyBorder="1" applyAlignment="1" fillId="2" xfId="0" numFmtId="3" borderId="3" applyFont="1" fontId="76" applyNumberFormat="1" applyFill="1">
      <alignment vertical="bottom" horizontal="general" wrapText="1"/>
    </xf>
    <xf applyBorder="1" applyAlignment="1" fillId="2" xfId="0" numFmtId="0" borderId="1" applyFont="1" fontId="77" applyFill="1">
      <alignment vertical="bottom" horizontal="right"/>
    </xf>
    <xf applyAlignment="1" fillId="2" xfId="0" numFmtId="0" borderId="0" applyFont="1" fontId="78" applyFill="1">
      <alignment vertical="bottom" horizontal="general" wrapText="1"/>
    </xf>
    <xf applyAlignment="1" fillId="2" xfId="0" numFmtId="3" borderId="0" applyFont="1" fontId="79" applyNumberFormat="1" applyFill="1">
      <alignment vertical="bottom" horizontal="right" wrapText="1"/>
    </xf>
    <xf applyBorder="1" applyAlignment="1" fillId="2" xfId="0" numFmtId="0" borderId="1" applyFont="1" fontId="80" applyFill="1">
      <alignment vertical="bottom" horizontal="left" wrapText="1"/>
    </xf>
    <xf applyBorder="1" applyAlignment="1" fillId="2" xfId="0" numFmtId="3" borderId="3" applyFont="1" fontId="81" applyNumberFormat="1" applyFill="1">
      <alignment vertical="bottom" horizontal="center" wrapText="1"/>
    </xf>
    <xf applyBorder="1" applyAlignment="1" fillId="2" xfId="0" numFmtId="0" borderId="3" applyFont="1" fontId="82" applyFill="1">
      <alignment vertical="bottom" horizontal="center" wrapText="1"/>
    </xf>
    <xf applyAlignment="1" fillId="2" xfId="0" numFmtId="0" borderId="0" applyFont="1" fontId="83" applyFill="1">
      <alignment vertical="bottom" horizontal="center" wrapText="1"/>
    </xf>
    <xf applyAlignment="1" fillId="2" xfId="0" numFmtId="167" borderId="0" applyFont="1" fontId="84" applyNumberFormat="1" applyFill="1">
      <alignment vertical="bottom" horizontal="center"/>
    </xf>
    <xf fillId="0" xfId="0" numFmtId="0" borderId="0" applyFont="1" fontId="85"/>
    <xf fillId="2" xfId="0" numFmtId="3" borderId="0" applyFont="1" fontId="86" applyNumberFormat="1" applyFill="1"/>
    <xf applyAlignment="1" fillId="2" xfId="0" numFmtId="0" borderId="0" applyFont="1" fontId="87" applyFill="1">
      <alignment vertical="bottom" horizontal="general" wrapText="1"/>
    </xf>
    <xf applyAlignment="1" fillId="2" xfId="0" numFmtId="0" borderId="0" applyFont="1" fontId="88" applyFill="1">
      <alignment vertical="bottom" horizontal="general" wrapText="1"/>
    </xf>
    <xf applyAlignment="1" fillId="2" xfId="0" numFmtId="0" borderId="0" applyFont="1" fontId="89" applyFill="1">
      <alignment vertical="bottom" horizontal="center"/>
    </xf>
    <xf fillId="2" xfId="0" numFmtId="1" borderId="0" applyFont="1" fontId="90" applyNumberFormat="1" applyFill="1"/>
    <xf applyAlignment="1" fillId="2" xfId="0" numFmtId="3" borderId="0" applyFont="1" fontId="91" applyNumberFormat="1" applyFill="1">
      <alignment vertical="bottom" horizontal="right" wrapText="1"/>
    </xf>
    <xf applyBorder="1" applyAlignment="1" fillId="0" xfId="0" numFmtId="0" borderId="1" applyFont="1" fontId="92">
      <alignment vertical="bottom" horizontal="center" wrapText="1"/>
    </xf>
    <xf applyAlignment="1" fillId="2" xfId="0" numFmtId="1" borderId="0" applyFont="1" fontId="93" applyNumberFormat="1" applyFill="1">
      <alignment vertical="bottom" horizontal="general" wrapText="1"/>
    </xf>
    <xf applyAlignment="1" fillId="2" xfId="0" numFmtId="3" borderId="0" applyFont="1" fontId="94" applyNumberFormat="1" applyFill="1">
      <alignment vertical="bottom" horizontal="right" wrapText="1"/>
    </xf>
    <xf applyAlignment="1" fillId="0" xfId="0" numFmtId="0" borderId="0" applyFont="1" fontId="95">
      <alignment vertical="center" horizontal="general" wrapText="1"/>
    </xf>
    <xf applyAlignment="1" fillId="2" xfId="0" numFmtId="169" borderId="0" applyFont="1" fontId="96" applyNumberFormat="1" applyFill="1">
      <alignment vertical="bottom" horizontal="right" wrapText="1"/>
    </xf>
    <xf applyAlignment="1" fillId="2" xfId="0" numFmtId="0" borderId="0" applyFont="1" fontId="97" applyFill="1">
      <alignment vertical="bottom" horizontal="general" wrapText="1"/>
    </xf>
    <xf applyAlignment="1" fillId="0" xfId="0" numFmtId="2" borderId="0" applyFont="1" fontId="98" applyNumberFormat="1">
      <alignment vertical="bottom" horizontal="general" wrapText="1"/>
    </xf>
    <xf applyAlignment="1" fillId="2" xfId="0" numFmtId="167" borderId="0" applyFont="1" fontId="99" applyNumberFormat="1" applyFill="1">
      <alignment vertical="bottom" horizontal="center" wrapText="1"/>
    </xf>
    <xf applyAlignment="1" fillId="2" xfId="0" numFmtId="164" borderId="0" applyFont="1" fontId="100" applyNumberFormat="1" applyFill="1">
      <alignment vertical="bottom" horizontal="center" wrapText="1"/>
    </xf>
    <xf applyBorder="1" applyAlignment="1" fillId="2" xfId="0" numFmtId="3" borderId="1" applyFont="1" fontId="101" applyNumberFormat="1" applyFill="1">
      <alignment vertical="bottom" horizontal="general" wrapText="1"/>
    </xf>
    <xf applyAlignment="1" fillId="0" xfId="0" numFmtId="3" borderId="0" applyFont="1" fontId="102" applyNumberFormat="1">
      <alignment vertical="bottom" horizontal="right" wrapText="1"/>
    </xf>
    <xf applyAlignment="1" fillId="0" xfId="0" numFmtId="3" borderId="0" applyFont="1" fontId="103" applyNumberFormat="1">
      <alignment vertical="bottom" horizontal="general" wrapText="1"/>
    </xf>
    <xf applyBorder="1" applyAlignment="1" fillId="2" xfId="0" numFmtId="0" borderId="3" applyFont="1" fontId="104" applyFill="1">
      <alignment vertical="bottom" horizontal="left" wrapText="1"/>
    </xf>
    <xf applyAlignment="1" fillId="2" xfId="0" numFmtId="0" borderId="0" applyFont="1" fontId="105" applyFill="1">
      <alignment vertical="bottom" horizontal="left" wrapText="1"/>
    </xf>
    <xf applyBorder="1" applyAlignment="1" fillId="2" xfId="0" numFmtId="0" borderId="1" applyFont="1" fontId="106" applyFill="1">
      <alignment vertical="bottom" horizontal="general" wrapText="1"/>
    </xf>
    <xf applyBorder="1" applyAlignment="1" fillId="2" xfId="0" numFmtId="49" borderId="3" applyFont="1" fontId="107" applyNumberFormat="1" applyFill="1">
      <alignment vertical="bottom" horizontal="general" wrapText="1"/>
    </xf>
    <xf fillId="2" xfId="0" numFmtId="3" borderId="0" applyFont="1" fontId="108" applyNumberFormat="1" applyFill="1"/>
    <xf applyAlignment="1" fillId="2" xfId="0" numFmtId="164" borderId="0" applyFont="1" fontId="109" applyNumberFormat="1" applyFill="1">
      <alignment vertical="bottom" horizontal="center"/>
    </xf>
    <xf applyBorder="1" applyAlignment="1" fillId="2" xfId="0" numFmtId="9" borderId="3" applyFont="1" fontId="110" applyNumberFormat="1" applyFill="1">
      <alignment vertical="bottom" horizontal="right" wrapText="1"/>
    </xf>
    <xf applyBorder="1" applyAlignment="1" fillId="0" xfId="0" numFmtId="0" borderId="2" applyFont="1" fontId="111">
      <alignment vertical="bottom" horizontal="right" wrapText="1"/>
    </xf>
    <xf applyBorder="1" applyAlignment="1" fillId="2" xfId="0" numFmtId="49" borderId="1" applyFont="1" fontId="112" applyNumberFormat="1" applyFill="1">
      <alignment vertical="bottom" horizontal="general" wrapText="1"/>
    </xf>
    <xf applyAlignment="1" fillId="2" xfId="0" numFmtId="9" borderId="0" applyFont="1" fontId="113" applyNumberFormat="1" applyFill="1">
      <alignment vertical="bottom" horizontal="right" wrapText="1"/>
    </xf>
    <xf applyBorder="1" applyAlignment="1" fillId="2" xfId="0" numFmtId="3" borderId="3" applyFont="1" fontId="114" applyNumberFormat="1" applyFill="1">
      <alignment vertical="bottom" horizontal="general" wrapText="1"/>
    </xf>
    <xf applyBorder="1" applyAlignment="1" fillId="2" xfId="0" numFmtId="0" borderId="1" applyFont="1" fontId="115" applyFill="1">
      <alignment vertical="bottom" horizontal="center" wrapText="1"/>
    </xf>
    <xf applyAlignment="1" fillId="2" xfId="0" numFmtId="0" borderId="0" applyFont="1" fontId="116" applyFill="1">
      <alignment vertical="bottom" horizontal="general" wrapText="1"/>
    </xf>
    <xf applyBorder="1" applyAlignment="1" fillId="2" xfId="0" numFmtId="49" borderId="3" applyFont="1" fontId="117" applyNumberFormat="1" applyFill="1">
      <alignment vertical="bottom" horizontal="general" wrapText="1"/>
    </xf>
    <xf applyAlignment="1" fillId="0" xfId="0" numFmtId="0" borderId="0" applyFont="1" fontId="118">
      <alignment vertical="bottom" horizontal="center" wrapText="1"/>
    </xf>
    <xf applyAlignment="1" fillId="0" xfId="0" numFmtId="0" borderId="0" applyFont="1" fontId="119">
      <alignment vertical="bottom" horizontal="general" wrapText="1"/>
    </xf>
    <xf applyAlignment="1" fillId="2" xfId="0" numFmtId="0" borderId="0" applyFont="1" fontId="120" applyFill="1">
      <alignment vertical="bottom" horizontal="left" wrapText="1"/>
    </xf>
    <xf applyAlignment="1" fillId="2" xfId="0" numFmtId="2" borderId="0" applyFont="1" fontId="121" applyNumberFormat="1" applyFill="1">
      <alignment vertical="bottom" horizontal="general" wrapText="1"/>
    </xf>
    <xf applyAlignment="1" fillId="2" xfId="0" numFmtId="0" borderId="0" applyFont="1" fontId="122" applyFill="1">
      <alignment vertical="bottom" horizontal="left" wrapText="1"/>
    </xf>
    <xf fillId="2" xfId="0" numFmtId="0" borderId="0" applyFont="1" fontId="123" applyFill="1"/>
    <xf applyAlignment="1" fillId="2" xfId="0" numFmtId="0" borderId="0" applyFont="1" fontId="124" applyFill="1">
      <alignment vertical="bottom" horizontal="general" wrapText="1"/>
    </xf>
    <xf applyAlignment="1" fillId="2" xfId="0" numFmtId="3" borderId="0" applyFont="1" fontId="125" applyNumberFormat="1" applyFill="1">
      <alignment vertical="bottom" horizontal="center"/>
    </xf>
    <xf applyAlignment="1" fillId="2" xfId="0" numFmtId="0" borderId="0" applyFont="1" fontId="126" applyFill="1">
      <alignment vertical="bottom" horizontal="right" wrapText="1"/>
    </xf>
    <xf applyAlignment="1" fillId="2" xfId="0" numFmtId="3" borderId="0" applyFont="1" fontId="127" applyNumberFormat="1" applyFill="1">
      <alignment vertical="bottom" horizontal="center" wrapText="1"/>
    </xf>
    <xf fillId="2" xfId="0" numFmtId="0" borderId="0" applyFont="1" fontId="128" applyFill="1"/>
    <xf applyAlignment="1" fillId="0" xfId="0" numFmtId="0" borderId="0" applyFont="1" fontId="129">
      <alignment vertical="bottom" horizontal="general" wrapText="1"/>
    </xf>
    <xf applyBorder="1" applyAlignment="1" fillId="2" xfId="0" numFmtId="1" borderId="3" applyFont="1" fontId="130" applyNumberFormat="1" applyFill="1">
      <alignment vertical="bottom" horizontal="right" wrapText="1"/>
    </xf>
    <xf applyAlignment="1" fillId="2" xfId="0" numFmtId="3" borderId="0" applyFont="1" fontId="131" applyNumberFormat="1" applyFill="1">
      <alignment vertical="bottom" horizontal="right" wrapText="1"/>
    </xf>
    <xf applyAlignment="1" fillId="2" xfId="0" numFmtId="49" borderId="0" applyFont="1" fontId="132" applyNumberFormat="1" applyFill="1">
      <alignment vertical="bottom" horizontal="right" wrapText="1"/>
    </xf>
    <xf applyAlignment="1" fillId="0" xfId="0" numFmtId="4" borderId="0" applyFont="1" fontId="133" applyNumberFormat="1">
      <alignment vertical="bottom" horizontal="general" wrapText="1"/>
    </xf>
    <xf applyAlignment="1" fillId="2" xfId="0" numFmtId="1" borderId="0" applyFont="1" fontId="134" applyNumberFormat="1" applyFill="1">
      <alignment vertical="bottom" horizontal="right" wrapText="1"/>
    </xf>
    <xf applyBorder="1" applyAlignment="1" fillId="0" xfId="0" numFmtId="0" borderId="1" applyFont="1" fontId="135">
      <alignment vertical="bottom" horizontal="general" wrapText="1"/>
    </xf>
    <xf applyBorder="1" applyAlignment="1" fillId="2" xfId="0" numFmtId="0" borderId="1" applyFont="1" fontId="136" applyFill="1">
      <alignment vertical="bottom" horizontal="general" wrapText="1"/>
    </xf>
    <xf applyAlignment="1" fillId="2" xfId="0" numFmtId="0" borderId="0" applyFont="1" fontId="137" applyFill="1">
      <alignment vertical="bottom" horizontal="center"/>
    </xf>
    <xf fillId="2" xfId="0" numFmtId="164" borderId="0" applyFont="1" fontId="138" applyNumberFormat="1" applyFill="1"/>
    <xf applyBorder="1" applyAlignment="1" fillId="0" xfId="0" numFmtId="0" borderId="1" applyFont="1" fontId="139">
      <alignment vertical="bottom" horizontal="right" wrapText="1"/>
    </xf>
    <xf applyBorder="1" applyAlignment="1" fillId="0" xfId="0" numFmtId="0" borderId="3" applyFont="1" fontId="140">
      <alignment vertical="bottom" horizontal="center" wrapText="1"/>
    </xf>
    <xf applyAlignment="1" fillId="0" xfId="0" numFmtId="4" borderId="0" applyFont="1" fontId="141" applyNumberFormat="1">
      <alignment vertical="bottom" horizontal="general" wrapText="1"/>
    </xf>
    <xf applyAlignment="1" fillId="2" xfId="0" numFmtId="1" borderId="0" applyFont="1" fontId="142" applyNumberFormat="1" applyFill="1">
      <alignment vertical="bottom" horizontal="right" wrapText="1"/>
    </xf>
    <xf applyAlignment="1" fillId="0" xfId="0" numFmtId="0" borderId="0" applyFont="1" fontId="143">
      <alignment vertical="bottom" horizontal="left" wrapText="1"/>
    </xf>
    <xf applyBorder="1" applyAlignment="1" fillId="2" xfId="0" numFmtId="0" borderId="1" applyFont="1" fontId="144" applyFill="1">
      <alignment vertical="bottom" horizontal="center" wrapText="1"/>
    </xf>
    <xf applyAlignment="1" fillId="2" xfId="0" numFmtId="167" borderId="0" applyFont="1" fontId="145" applyNumberFormat="1" applyFill="1">
      <alignment vertical="bottom" horizontal="right" wrapText="1"/>
    </xf>
    <xf applyAlignment="1" fillId="2" xfId="0" numFmtId="0" borderId="0" applyFont="1" fontId="146" applyFill="1">
      <alignment vertical="bottom" horizontal="left"/>
    </xf>
    <xf applyBorder="1" fillId="2" xfId="0" numFmtId="0" borderId="3" applyFont="1" fontId="147" applyFill="1"/>
    <xf fillId="2" xfId="0" numFmtId="0" borderId="0" applyFont="1" fontId="148" applyFill="1"/>
    <xf applyBorder="1" fillId="2" xfId="0" numFmtId="0" borderId="1" applyFont="1" fontId="149" applyFill="1"/>
    <xf applyAlignment="1" fillId="0" xfId="0" numFmtId="4" borderId="0" applyFont="1" fontId="150" applyNumberFormat="1">
      <alignment vertical="bottom" horizontal="general" wrapText="1"/>
    </xf>
    <xf applyAlignment="1" fillId="2" xfId="0" numFmtId="3" borderId="0" applyFont="1" fontId="151" applyNumberFormat="1" applyFill="1">
      <alignment vertical="bottom" horizontal="left" wrapText="1"/>
    </xf>
    <xf applyBorder="1" applyAlignment="1" fillId="2" xfId="0" numFmtId="0" borderId="1" applyFont="1" fontId="152" applyFill="1">
      <alignment vertical="bottom" horizontal="left" wrapText="1"/>
    </xf>
    <xf applyBorder="1" applyAlignment="1" fillId="2" xfId="0" numFmtId="0" borderId="1" applyFont="1" fontId="153" applyFill="1">
      <alignment vertical="bottom" horizontal="right"/>
    </xf>
    <xf applyAlignment="1" fillId="2" xfId="0" numFmtId="3" borderId="0" applyFont="1" fontId="154" applyNumberFormat="1" applyFill="1">
      <alignment vertical="bottom" horizontal="general" wrapText="1"/>
    </xf>
    <xf applyAlignment="1" fillId="2" xfId="0" numFmtId="0" borderId="0" applyFont="1" fontId="155" applyFill="1">
      <alignment vertical="bottom" horizontal="general" wrapText="1"/>
    </xf>
    <xf applyBorder="1" applyAlignment="1" fillId="0" xfId="0" numFmtId="0" borderId="3" applyFont="1" fontId="156">
      <alignment vertical="bottom" horizontal="right" wrapText="1"/>
    </xf>
    <xf applyAlignment="1" fillId="2" xfId="0" numFmtId="3" borderId="0" applyFont="1" fontId="157" applyNumberFormat="1" applyFill="1">
      <alignment vertical="bottom" horizontal="general" wrapText="1"/>
    </xf>
    <xf applyBorder="1" applyAlignment="1" fillId="2" xfId="0" numFmtId="0" borderId="3" applyFont="1" fontId="158" applyFill="1">
      <alignment vertical="bottom" horizontal="general" wrapText="1"/>
    </xf>
    <xf applyAlignment="1" fillId="2" xfId="0" numFmtId="0" borderId="0" applyFont="1" fontId="159" applyFill="1">
      <alignment vertical="bottom" horizontal="center" wrapText="1"/>
    </xf>
    <xf fillId="0" xfId="0" numFmtId="3" borderId="0" applyFont="1" fontId="160" applyNumberFormat="1"/>
    <xf applyAlignment="1" fillId="2" xfId="0" numFmtId="170" borderId="0" applyFont="1" fontId="161" applyNumberFormat="1" applyFill="1">
      <alignment vertical="bottom" horizontal="right" wrapText="1"/>
    </xf>
    <xf applyAlignment="1" fillId="0" xfId="0" numFmtId="0" borderId="0" applyFont="1" fontId="162">
      <alignment vertical="bottom" horizontal="left" wrapText="1"/>
    </xf>
    <xf applyBorder="1" applyAlignment="1" fillId="0" xfId="0" numFmtId="0" borderId="3" fontId="0">
      <alignment vertical="bottom" horizontal="general" wrapText="1"/>
    </xf>
    <xf applyAlignment="1" fillId="2" xfId="0" numFmtId="167" borderId="0" applyFont="1" fontId="163" applyNumberFormat="1" applyFill="1">
      <alignment vertical="bottom" horizontal="general" wrapText="1"/>
    </xf>
    <xf applyBorder="1" applyAlignment="1" fillId="2" xfId="0" numFmtId="0" borderId="1" applyFont="1" fontId="164" applyFill="1">
      <alignment vertical="bottom" horizontal="general" wrapText="1"/>
    </xf>
    <xf applyBorder="1" applyAlignment="1" fillId="2" xfId="0" numFmtId="0" borderId="3" applyFont="1" fontId="165" applyFill="1">
      <alignment vertical="bottom" horizontal="right" wrapText="1"/>
    </xf>
    <xf applyBorder="1" applyAlignment="1" fillId="2" xfId="0" numFmtId="0" borderId="1" applyFont="1" fontId="166" applyFill="1">
      <alignment vertical="bottom" horizontal="center" wrapText="1"/>
    </xf>
    <xf applyAlignment="1" fillId="2" xfId="0" numFmtId="3" borderId="0" applyFont="1" fontId="167" applyNumberFormat="1" applyFill="1">
      <alignment vertical="bottom" horizontal="general" wrapText="1"/>
    </xf>
    <xf applyAlignment="1" fillId="2" xfId="0" numFmtId="3" borderId="0" applyFont="1" fontId="168" applyNumberFormat="1" applyFill="1">
      <alignment vertical="bottom" horizontal="right" wrapText="1"/>
    </xf>
    <xf applyBorder="1" applyAlignment="1" fillId="2" xfId="0" numFmtId="9" borderId="3" applyFont="1" fontId="169" applyNumberFormat="1" applyFill="1">
      <alignment vertical="bottom" horizontal="center"/>
    </xf>
    <xf applyAlignment="1" fillId="2" xfId="0" numFmtId="49" borderId="0" applyFont="1" fontId="170" applyNumberFormat="1" applyFill="1">
      <alignment vertical="bottom" horizontal="right" wrapText="1"/>
    </xf>
    <xf applyBorder="1" applyAlignment="1" fillId="2" xfId="0" numFmtId="0" borderId="3" applyFont="1" fontId="171" applyFill="1">
      <alignment vertical="bottom" horizontal="right" wrapText="1"/>
    </xf>
    <xf applyAlignment="1" fillId="0" xfId="0" numFmtId="9" borderId="0" applyFont="1" fontId="172" applyNumberFormat="1">
      <alignment vertical="bottom" horizontal="center" wrapText="1"/>
    </xf>
    <xf applyBorder="1" applyAlignment="1" fillId="2" xfId="0" numFmtId="0" borderId="3" applyFont="1" fontId="173" applyFill="1">
      <alignment vertical="bottom" horizontal="general" wrapText="1"/>
    </xf>
    <xf applyAlignment="1" fillId="2" xfId="0" numFmtId="1" borderId="0" applyFont="1" fontId="174" applyNumberFormat="1" applyFill="1">
      <alignment vertical="bottom" horizontal="right" wrapText="1"/>
    </xf>
    <xf applyAlignment="1" fillId="2" xfId="0" numFmtId="3" borderId="0" applyFont="1" fontId="175" applyNumberFormat="1" applyFill="1">
      <alignment vertical="bottom" horizontal="center" wrapText="1"/>
    </xf>
    <xf applyBorder="1" applyAlignment="1" fillId="0" xfId="0" numFmtId="0" borderId="1" applyFont="1" fontId="176">
      <alignment vertical="bottom" horizontal="center" wrapText="1"/>
    </xf>
    <xf applyAlignment="1" fillId="2" xfId="0" numFmtId="3" borderId="0" applyFont="1" fontId="177" applyNumberFormat="1" applyFill="1">
      <alignment vertical="bottom" horizontal="general" wrapText="1"/>
    </xf>
    <xf applyAlignment="1" fillId="2" xfId="0" numFmtId="0" borderId="0" applyFont="1" fontId="178" applyFill="1">
      <alignment vertical="bottom" horizontal="general" wrapText="1"/>
    </xf>
    <xf applyBorder="1" applyAlignment="1" fillId="0" xfId="0" numFmtId="0" borderId="3" applyFont="1" fontId="179">
      <alignment vertical="bottom" horizontal="general" wrapText="1"/>
    </xf>
    <xf applyBorder="1" fillId="2" xfId="0" numFmtId="0" borderId="3" applyFont="1" fontId="180" applyFill="1"/>
    <xf applyBorder="1" applyAlignment="1" fillId="2" xfId="0" numFmtId="0" borderId="3" applyFont="1" fontId="181" applyFill="1">
      <alignment vertical="bottom" horizontal="right" wrapText="1"/>
    </xf>
    <xf applyAlignment="1" fillId="0" xfId="0" numFmtId="0" borderId="0" applyFont="1" fontId="182">
      <alignment vertical="bottom" horizontal="general" wrapText="1"/>
    </xf>
    <xf applyBorder="1" applyAlignment="1" fillId="0" xfId="0" numFmtId="0" borderId="1" applyFont="1" fontId="183">
      <alignment vertical="bottom" horizontal="center" wrapText="1"/>
    </xf>
    <xf applyAlignment="1" fillId="0" xfId="0" numFmtId="0" borderId="0" applyFont="1" fontId="184">
      <alignment vertical="bottom" horizontal="center"/>
    </xf>
    <xf applyBorder="1" applyAlignment="1" fillId="2" xfId="0" numFmtId="164" borderId="3" applyFont="1" fontId="185" applyNumberFormat="1" applyFill="1">
      <alignment vertical="bottom" horizontal="center" wrapText="1"/>
    </xf>
    <xf applyBorder="1" applyAlignment="1" fillId="0" xfId="0" numFmtId="4" borderId="1" fontId="0" applyNumberFormat="1">
      <alignment vertical="bottom" horizontal="general" wrapText="1"/>
    </xf>
    <xf applyAlignment="1" fillId="2" xfId="0" numFmtId="171" borderId="0" applyFont="1" fontId="186" applyNumberFormat="1" applyFill="1">
      <alignment vertical="bottom" horizontal="general" wrapText="1"/>
    </xf>
    <xf fillId="0" xfId="0" numFmtId="0" borderId="0" applyFont="1" fontId="187"/>
    <xf applyAlignment="1" fillId="2" xfId="0" numFmtId="0" borderId="0" applyFont="1" fontId="188" applyFill="1">
      <alignment vertical="bottom" horizontal="general" wrapText="1"/>
    </xf>
    <xf fillId="2" xfId="0" numFmtId="9" borderId="0" applyFont="1" fontId="189" applyNumberFormat="1" applyFill="1"/>
    <xf applyAlignment="1" fillId="0" xfId="0" numFmtId="0" borderId="0" applyFont="1" fontId="190">
      <alignment vertical="bottom" horizontal="general" wrapText="1"/>
    </xf>
    <xf fillId="2" xfId="0" numFmtId="164" borderId="0" applyFont="1" fontId="191" applyNumberFormat="1" applyFill="1"/>
    <xf applyAlignment="1" fillId="2" xfId="0" numFmtId="0" borderId="0" applyFont="1" fontId="192" applyFill="1">
      <alignment vertical="bottom" horizontal="left" wrapText="1"/>
    </xf>
    <xf applyAlignment="1" fillId="0" xfId="0" numFmtId="4" borderId="0" fontId="0" applyNumberFormat="1">
      <alignment vertical="bottom" horizontal="general" wrapText="1"/>
    </xf>
    <xf applyAlignment="1" fillId="2" xfId="0" numFmtId="0" borderId="0" applyFont="1" fontId="193" applyFill="1">
      <alignment vertical="bottom" horizontal="right" wrapText="1"/>
    </xf>
    <xf applyAlignment="1" fillId="2" xfId="0" numFmtId="3" borderId="0" applyFont="1" fontId="194" applyNumberFormat="1" applyFill="1">
      <alignment vertical="bottom" horizontal="right"/>
    </xf>
    <xf fillId="2" xfId="0" numFmtId="0" borderId="0" applyFont="1" fontId="195" applyFill="1"/>
    <xf applyAlignment="1" fillId="0" xfId="0" numFmtId="49" borderId="0" applyFont="1" fontId="196" applyNumberFormat="1">
      <alignment vertical="bottom" horizontal="general" wrapText="1"/>
    </xf>
    <xf applyAlignment="1" fillId="2" xfId="0" numFmtId="0" borderId="0" applyFont="1" fontId="197" applyFill="1">
      <alignment vertical="bottom" horizontal="general" wrapText="1"/>
    </xf>
    <xf applyBorder="1" applyAlignment="1" fillId="0" xfId="0" numFmtId="4" borderId="3" fontId="0" applyNumberFormat="1">
      <alignment vertical="bottom" horizontal="general" wrapText="1"/>
    </xf>
    <xf applyAlignment="1" fillId="2" xfId="0" numFmtId="9" borderId="0" applyFont="1" fontId="198" applyNumberFormat="1" applyFill="1">
      <alignment vertical="bottom" horizontal="right" wrapText="1"/>
    </xf>
    <xf applyBorder="1" applyAlignment="1" fillId="2" xfId="0" numFmtId="0" borderId="3" applyFont="1" fontId="199" applyFill="1">
      <alignment vertical="bottom" horizontal="center"/>
    </xf>
    <xf applyAlignment="1" fillId="2" xfId="0" numFmtId="164" borderId="0" applyFont="1" fontId="200" applyNumberFormat="1" applyFill="1">
      <alignment vertical="bottom" horizontal="center"/>
    </xf>
    <xf applyAlignment="1" fillId="2" xfId="0" numFmtId="0" borderId="0" applyFont="1" fontId="201" applyFill="1">
      <alignment vertical="bottom" horizontal="right" wrapText="1"/>
    </xf>
    <xf applyAlignment="1" fillId="0" xfId="0" numFmtId="49" borderId="0" applyFont="1" fontId="202" applyNumberFormat="1">
      <alignment vertical="bottom" horizontal="general" wrapText="1"/>
    </xf>
    <xf applyAlignment="1" fillId="0" xfId="0" numFmtId="166" borderId="0" applyFont="1" fontId="203" applyNumberFormat="1">
      <alignment vertical="bottom" horizontal="right" wrapText="1"/>
    </xf>
    <xf applyAlignment="1" fillId="2" xfId="0" numFmtId="0" borderId="0" applyFont="1" fontId="204" applyFill="1">
      <alignment vertical="bottom" horizontal="center" wrapText="1"/>
    </xf>
    <xf applyAlignment="1" fillId="0" xfId="0" numFmtId="0" borderId="0" applyFont="1" fontId="205">
      <alignment vertical="bottom" horizontal="left" wrapText="1"/>
    </xf>
    <xf applyAlignment="1" fillId="2" xfId="0" numFmtId="167" borderId="0" applyFont="1" fontId="206" applyNumberFormat="1" applyFill="1">
      <alignment vertical="bottom" horizontal="right" wrapText="1"/>
    </xf>
    <xf applyBorder="1" applyAlignment="1" fillId="2" xfId="0" numFmtId="164" borderId="3" applyFont="1" fontId="207" applyNumberFormat="1" applyFill="1">
      <alignment vertical="bottom" horizontal="center" wrapText="1"/>
    </xf>
    <xf applyBorder="1" applyAlignment="1" fillId="2" xfId="0" numFmtId="0" borderId="3" applyFont="1" fontId="208" applyFill="1">
      <alignment vertical="bottom" horizontal="center"/>
    </xf>
    <xf applyAlignment="1" fillId="2" xfId="0" numFmtId="170" borderId="0" applyFont="1" fontId="209" applyNumberFormat="1" applyFill="1">
      <alignment vertical="bottom" horizontal="general" wrapText="1"/>
    </xf>
    <xf applyAlignment="1" fillId="2" xfId="0" numFmtId="1" borderId="0" applyFont="1" fontId="210" applyNumberFormat="1" applyFill="1">
      <alignment vertical="bottom" horizontal="right" wrapText="1"/>
    </xf>
    <xf applyBorder="1" fillId="2" xfId="0" numFmtId="164" borderId="3" applyFont="1" fontId="211" applyNumberFormat="1" applyFill="1"/>
    <xf applyBorder="1" applyAlignment="1" fillId="0" xfId="0" numFmtId="0" borderId="1" applyFont="1" fontId="212">
      <alignment vertical="bottom" horizontal="general" wrapText="1"/>
    </xf>
    <xf fillId="2" xfId="0" numFmtId="0" borderId="0" applyFont="1" fontId="213" applyFill="1"/>
    <xf applyAlignment="1" fillId="0" xfId="0" numFmtId="0" borderId="0" applyFont="1" fontId="214">
      <alignment vertical="bottom" horizontal="right" wrapText="1"/>
    </xf>
    <xf applyAlignment="1" fillId="0" xfId="0" numFmtId="9" borderId="0" applyFont="1" fontId="215" applyNumberFormat="1">
      <alignment vertical="bottom" horizontal="general" wrapText="1"/>
    </xf>
    <xf applyAlignment="1" fillId="2" xfId="0" numFmtId="0" borderId="0" applyFont="1" fontId="216" applyFill="1">
      <alignment vertical="bottom" horizontal="center"/>
    </xf>
    <xf applyAlignment="1" fillId="0" xfId="0" numFmtId="0" borderId="0" applyFont="1" fontId="217">
      <alignment vertical="bottom" horizontal="right"/>
    </xf>
    <xf applyAlignment="1" fillId="2" xfId="0" numFmtId="3" borderId="0" applyFont="1" fontId="218" applyNumberFormat="1" applyFill="1">
      <alignment vertical="bottom" horizontal="right"/>
    </xf>
    <xf applyAlignment="1" fillId="0" xfId="0" numFmtId="0" borderId="0" applyFont="1" fontId="219">
      <alignment vertical="bottom" horizontal="general" wrapText="1"/>
    </xf>
    <xf applyBorder="1" applyAlignment="1" fillId="0" xfId="0" numFmtId="0" borderId="3" applyFont="1" fontId="220">
      <alignment vertical="bottom" horizontal="general" wrapText="1"/>
    </xf>
    <xf applyAlignment="1" fillId="0" xfId="0" numFmtId="166" borderId="0" applyFont="1" fontId="221" applyNumberFormat="1">
      <alignment vertical="bottom" horizontal="general" wrapText="1"/>
    </xf>
    <xf applyAlignment="1" fillId="2" xfId="0" numFmtId="49" borderId="0" applyFont="1" fontId="222" applyNumberFormat="1" applyFill="1">
      <alignment vertical="bottom" horizontal="right" wrapText="1"/>
    </xf>
    <xf applyBorder="1" applyAlignment="1" fillId="2" xfId="0" numFmtId="0" borderId="1" applyFont="1" fontId="223" applyFill="1">
      <alignment vertical="bottom" horizontal="general" wrapText="1"/>
    </xf>
    <xf applyAlignment="1" fillId="2" xfId="0" numFmtId="3" borderId="0" applyFont="1" fontId="224" applyNumberFormat="1" applyFill="1">
      <alignment vertical="bottom" horizontal="center"/>
    </xf>
    <xf applyBorder="1" applyAlignment="1" fillId="0" xfId="0" numFmtId="0" borderId="1" applyFont="1" fontId="225">
      <alignment vertical="bottom" horizontal="general" wrapText="1"/>
    </xf>
    <xf applyAlignment="1" fillId="2" xfId="0" numFmtId="0" borderId="0" applyFont="1" fontId="226" applyFill="1">
      <alignment vertical="bottom" horizontal="right" wrapText="1"/>
    </xf>
    <xf applyAlignment="1" fillId="2" xfId="0" numFmtId="0" borderId="0" applyFont="1" fontId="227" applyFill="1">
      <alignment vertical="bottom" horizontal="general" wrapText="1"/>
    </xf>
    <xf applyAlignment="1" fillId="2" xfId="0" numFmtId="164" borderId="0" applyFont="1" fontId="228" applyNumberFormat="1" applyFill="1">
      <alignment vertical="bottom" horizontal="center" wrapText="1"/>
    </xf>
    <xf applyAlignment="1" fillId="0" xfId="0" numFmtId="0" borderId="0" applyFont="1" fontId="229">
      <alignment vertical="bottom" horizontal="left" wrapText="1"/>
    </xf>
    <xf applyBorder="1" fillId="2" xfId="0" numFmtId="0" borderId="1" applyFont="1" fontId="230" applyFill="1"/>
    <xf applyAlignment="1" fillId="0" xfId="0" numFmtId="3" borderId="0" applyFont="1" fontId="231" applyNumberFormat="1">
      <alignment vertical="bottom" horizontal="right" wrapText="1"/>
    </xf>
    <xf applyAlignment="1" fillId="0" xfId="0" numFmtId="3" borderId="0" applyFont="1" fontId="232" applyNumberFormat="1">
      <alignment vertical="bottom" horizontal="right" wrapText="1"/>
    </xf>
    <xf applyBorder="1" fillId="0" xfId="0" numFmtId="0" borderId="1" applyFont="1" fontId="233"/>
    <xf applyAlignment="1" fillId="2" xfId="0" numFmtId="2" borderId="0" applyFont="1" fontId="234" applyNumberFormat="1" applyFill="1">
      <alignment vertical="bottom" horizontal="general" wrapText="1"/>
    </xf>
    <xf applyBorder="1" applyAlignment="1" fillId="2" xfId="0" numFmtId="0" borderId="3" applyFont="1" fontId="235" applyFill="1">
      <alignment vertical="bottom" horizontal="general" wrapText="1"/>
    </xf>
    <xf applyAlignment="1" fillId="2" xfId="0" numFmtId="3" borderId="0" applyFont="1" fontId="236" applyNumberFormat="1" applyFill="1">
      <alignment vertical="bottom" horizontal="right" wrapText="1"/>
    </xf>
    <xf applyAlignment="1" fillId="2" xfId="0" numFmtId="1" borderId="0" applyFont="1" fontId="237" applyNumberFormat="1" applyFill="1">
      <alignment vertical="bottom" horizontal="center" wrapText="1"/>
    </xf>
    <xf applyAlignment="1" fillId="2" xfId="0" numFmtId="1" borderId="0" applyFont="1" fontId="238" applyNumberFormat="1" applyFill="1">
      <alignment vertical="bottom" horizontal="general" wrapText="1"/>
    </xf>
    <xf applyBorder="1" applyAlignment="1" fillId="2" xfId="0" numFmtId="3" borderId="1" applyFont="1" fontId="239" applyNumberFormat="1" applyFill="1">
      <alignment vertical="bottom" horizontal="general" wrapText="1"/>
    </xf>
    <xf applyBorder="1" applyAlignment="1" fillId="2" xfId="0" numFmtId="164" borderId="3" applyFont="1" fontId="240" applyNumberFormat="1" applyFill="1">
      <alignment vertical="bottom" horizontal="center"/>
    </xf>
    <xf applyAlignment="1" fillId="2" xfId="0" numFmtId="164" borderId="0" applyFont="1" fontId="241" applyNumberFormat="1" applyFill="1">
      <alignment vertical="bottom" horizontal="general" wrapText="1"/>
    </xf>
    <xf applyBorder="1" applyAlignment="1" fillId="2" xfId="0" numFmtId="0" borderId="1" applyFont="1" fontId="242" applyFill="1">
      <alignment vertical="bottom" horizontal="general" wrapText="1"/>
    </xf>
    <xf applyAlignment="1" fillId="2" xfId="0" numFmtId="49" borderId="0" applyFont="1" fontId="243" applyNumberFormat="1" applyFill="1">
      <alignment vertical="bottom" horizontal="right" wrapText="1"/>
    </xf>
    <xf applyAlignment="1" fillId="2" xfId="0" numFmtId="0" borderId="0" applyFont="1" fontId="244" applyFill="1">
      <alignment vertical="bottom" horizontal="general" wrapText="1"/>
    </xf>
    <xf applyAlignment="1" fillId="2" xfId="0" numFmtId="9" borderId="0" applyFont="1" fontId="245" applyNumberFormat="1" applyFill="1">
      <alignment vertical="bottom" horizontal="right" wrapText="1"/>
    </xf>
    <xf applyBorder="1" applyAlignment="1" fillId="2" xfId="0" numFmtId="0" borderId="1" applyFont="1" fontId="246" applyFill="1">
      <alignment vertical="bottom" horizontal="right" wrapText="1"/>
    </xf>
    <xf applyAlignment="1" fillId="2" xfId="0" numFmtId="1" borderId="0" applyFont="1" fontId="247" applyNumberFormat="1" applyFill="1">
      <alignment vertical="bottom" horizontal="right" wrapText="1"/>
    </xf>
    <xf applyAlignment="1" fillId="2" xfId="0" numFmtId="167" borderId="0" applyFont="1" fontId="248" applyNumberFormat="1" applyFill="1">
      <alignment vertical="bottom" horizontal="center" wrapText="1"/>
    </xf>
    <xf applyBorder="1" fillId="0" xfId="0" numFmtId="0" borderId="1" applyFont="1" fontId="249"/>
    <xf fillId="0" xfId="0" numFmtId="0" borderId="0" applyFont="1" fontId="250"/>
    <xf applyBorder="1" applyAlignment="1" fillId="2" xfId="0" numFmtId="0" borderId="3" applyFont="1" fontId="251" applyFill="1">
      <alignment vertical="bottom" horizontal="left" wrapText="1"/>
    </xf>
    <xf applyBorder="1" applyAlignment="1" fillId="2" xfId="0" numFmtId="0" borderId="3" applyFont="1" fontId="252" applyFill="1">
      <alignment vertical="bottom" horizontal="general" wrapText="1"/>
    </xf>
    <xf applyBorder="1" applyAlignment="1" fillId="2" xfId="0" numFmtId="0" borderId="3" applyFont="1" fontId="253" applyFill="1">
      <alignment vertical="bottom" horizontal="center" wrapText="1"/>
    </xf>
    <xf applyBorder="1" applyAlignment="1" fillId="2" xfId="0" numFmtId="3" borderId="3" applyFont="1" fontId="254" applyNumberFormat="1" applyFill="1">
      <alignment vertical="bottom" horizontal="general" wrapText="1"/>
    </xf>
    <xf applyAlignment="1" fillId="2" xfId="0" numFmtId="3" borderId="0" applyFont="1" fontId="255" applyNumberFormat="1" applyFill="1">
      <alignment vertical="bottom" horizontal="center" wrapText="1"/>
    </xf>
    <xf applyAlignment="1" fillId="0" xfId="0" numFmtId="0" borderId="0" applyFont="1" fontId="256">
      <alignment vertical="bottom" horizontal="general" wrapText="1"/>
    </xf>
    <xf applyBorder="1" fillId="2" xfId="0" numFmtId="0" borderId="1" applyFont="1" fontId="257" applyFill="1"/>
    <xf applyAlignment="1" fillId="2" xfId="0" numFmtId="167" borderId="0" applyFont="1" fontId="258" applyNumberFormat="1" applyFill="1">
      <alignment vertical="bottom" horizontal="general" wrapText="1"/>
    </xf>
    <xf applyBorder="1" applyAlignment="1" fillId="2" xfId="0" numFmtId="0" borderId="3" applyFont="1" fontId="259" applyFill="1">
      <alignment vertical="bottom" horizontal="left" wrapText="1"/>
    </xf>
    <xf applyBorder="1" applyAlignment="1" fillId="2" xfId="0" numFmtId="164" borderId="1" applyFont="1" fontId="260" applyNumberFormat="1" applyFill="1">
      <alignment vertical="bottom" horizontal="general" wrapText="1"/>
    </xf>
    <xf applyAlignment="1" fillId="2" xfId="0" numFmtId="164" borderId="0" applyFont="1" fontId="261" applyNumberFormat="1" applyFill="1">
      <alignment vertical="bottom" horizontal="general" wrapText="1"/>
    </xf>
    <xf applyAlignment="1" fillId="2" xfId="0" numFmtId="3" borderId="0" applyFont="1" fontId="262" applyNumberFormat="1" applyFill="1">
      <alignment vertical="bottom" horizontal="right" wrapText="1"/>
    </xf>
    <xf applyBorder="1" applyAlignment="1" fillId="2" xfId="0" numFmtId="0" borderId="1" applyFont="1" fontId="263" applyFill="1">
      <alignment vertical="bottom" horizontal="center"/>
    </xf>
    <xf applyBorder="1" applyAlignment="1" fillId="2" xfId="0" numFmtId="1" borderId="3" applyFont="1" fontId="264" applyNumberFormat="1" applyFill="1">
      <alignment vertical="bottom" horizontal="general" wrapText="1"/>
    </xf>
    <xf applyAlignment="1" fillId="2" xfId="0" numFmtId="0" borderId="0" applyFont="1" fontId="265" applyFill="1">
      <alignment vertical="bottom" horizontal="general" wrapText="1"/>
    </xf>
    <xf applyAlignment="1" fillId="2" xfId="0" numFmtId="167" borderId="0" applyFont="1" fontId="266" applyNumberFormat="1" applyFill="1">
      <alignment vertical="bottom" horizontal="center"/>
    </xf>
    <xf applyAlignment="1" fillId="2" xfId="0" numFmtId="3" borderId="0" applyFont="1" fontId="267" applyNumberFormat="1" applyFill="1">
      <alignment vertical="bottom" horizontal="general" wrapText="1"/>
    </xf>
    <xf applyAlignment="1" fillId="0" xfId="0" numFmtId="0" borderId="0" applyFont="1" fontId="268">
      <alignment vertical="bottom" horizontal="general" wrapText="1"/>
    </xf>
    <xf applyAlignment="1" fillId="2" xfId="0" numFmtId="0" borderId="0" applyFont="1" fontId="269" applyFill="1">
      <alignment vertical="bottom" horizontal="right" wrapText="1"/>
    </xf>
    <xf applyBorder="1" fillId="2" xfId="0" numFmtId="3" borderId="3" applyFont="1" fontId="270" applyNumberFormat="1" applyFill="1"/>
    <xf applyBorder="1" applyAlignment="1" fillId="2" xfId="0" numFmtId="0" borderId="1" applyFont="1" fontId="271" applyFill="1">
      <alignment vertical="bottom" horizontal="left" wrapText="1"/>
    </xf>
    <xf applyAlignment="1" fillId="2" xfId="0" numFmtId="3" borderId="0" applyFont="1" fontId="272" applyNumberFormat="1" applyFill="1">
      <alignment vertical="bottom" horizontal="left" wrapText="1"/>
    </xf>
    <xf applyBorder="1" applyAlignment="1" fillId="0" xfId="0" numFmtId="0" borderId="3" applyFont="1" fontId="273">
      <alignment vertical="bottom" horizontal="general" wrapText="1"/>
    </xf>
    <xf applyBorder="1" applyAlignment="1" fillId="2" xfId="0" numFmtId="1" borderId="1" applyFont="1" fontId="274" applyNumberFormat="1" applyFill="1">
      <alignment vertical="bottom" horizontal="general" wrapText="1"/>
    </xf>
    <xf applyAlignment="1" fillId="2" xfId="0" numFmtId="3" borderId="0" applyFont="1" fontId="275" applyNumberFormat="1" applyFill="1">
      <alignment vertical="bottom" horizontal="right" wrapText="1"/>
    </xf>
    <xf applyAlignment="1" fillId="2" xfId="0" numFmtId="3" borderId="0" applyFont="1" fontId="276" applyNumberFormat="1" applyFill="1">
      <alignment vertical="bottom" horizontal="right" wrapText="1"/>
    </xf>
    <xf applyAlignment="1" fillId="2" xfId="0" numFmtId="0" borderId="0" applyFont="1" fontId="277" applyFill="1">
      <alignment vertical="bottom" horizontal="left" wrapText="1"/>
    </xf>
    <xf applyBorder="1" applyAlignment="1" fillId="2" xfId="0" numFmtId="0" borderId="3" applyFont="1" fontId="278" applyFill="1">
      <alignment vertical="bottom" horizontal="right" wrapText="1"/>
    </xf>
    <xf applyBorder="1" applyAlignment="1" fillId="2" xfId="0" numFmtId="0" borderId="3" applyFont="1" fontId="279" applyFill="1">
      <alignment vertical="bottom" horizontal="general" wrapText="1"/>
    </xf>
    <xf applyBorder="1" applyAlignment="1" fillId="0" xfId="0" numFmtId="0" borderId="1" applyFont="1" fontId="280">
      <alignment vertical="bottom" horizontal="center" wrapText="1"/>
    </xf>
    <xf fillId="2" xfId="0" numFmtId="3" borderId="0" applyFont="1" fontId="281" applyNumberFormat="1" applyFill="1"/>
    <xf applyAlignment="1" fillId="0" xfId="0" numFmtId="3" borderId="0" applyFont="1" fontId="282" applyNumberFormat="1">
      <alignment vertical="bottom" horizontal="right" wrapText="1"/>
    </xf>
    <xf applyBorder="1" applyAlignment="1" fillId="0" xfId="0" numFmtId="3" borderId="1" applyFont="1" fontId="283" applyNumberFormat="1">
      <alignment vertical="bottom" horizontal="general" wrapText="1"/>
    </xf>
    <xf applyAlignment="1" fillId="2" xfId="0" numFmtId="3" borderId="0" applyFont="1" fontId="284" applyNumberFormat="1" applyFill="1">
      <alignment vertical="bottom" horizontal="center"/>
    </xf>
    <xf applyBorder="1" applyAlignment="1" fillId="2" xfId="0" numFmtId="0" borderId="1" applyFont="1" fontId="285" applyFill="1">
      <alignment vertical="bottom" horizontal="right" wrapText="1"/>
    </xf>
    <xf applyBorder="1" applyAlignment="1" fillId="0" xfId="0" numFmtId="0" borderId="1" applyFont="1" fontId="286">
      <alignment vertical="bottom" horizontal="center" wrapText="1"/>
    </xf>
    <xf applyAlignment="1" fillId="2" xfId="0" numFmtId="0" borderId="0" applyFont="1" fontId="287" applyFill="1">
      <alignment vertical="bottom" horizontal="right" wrapText="1"/>
    </xf>
    <xf applyBorder="1" applyAlignment="1" fillId="0" xfId="0" numFmtId="0" borderId="1" applyFont="1" fontId="288">
      <alignment vertical="bottom" horizontal="general" wrapText="1"/>
    </xf>
    <xf applyAlignment="1" fillId="2" xfId="0" numFmtId="170" borderId="0" applyFont="1" fontId="289" applyNumberFormat="1" applyFill="1">
      <alignment vertical="bottom" horizontal="general" wrapText="1"/>
    </xf>
    <xf applyAlignment="1" fillId="2" xfId="0" numFmtId="3" borderId="0" applyFont="1" fontId="290" applyNumberFormat="1" applyFill="1">
      <alignment vertical="bottom" horizontal="general" wrapText="1"/>
    </xf>
    <xf applyAlignment="1" fillId="2" xfId="0" numFmtId="9" borderId="0" applyFont="1" fontId="291" applyNumberFormat="1" applyFill="1">
      <alignment vertical="bottom" horizontal="right" wrapText="1"/>
    </xf>
    <xf applyAlignment="1" fillId="2" xfId="0" numFmtId="3" borderId="0" applyFont="1" fontId="292" applyNumberFormat="1" applyFill="1">
      <alignment vertical="bottom" horizontal="right"/>
    </xf>
    <xf applyAlignment="1" fillId="2" xfId="0" numFmtId="3" borderId="0" applyFont="1" fontId="293" applyNumberFormat="1" applyFill="1">
      <alignment vertical="bottom" horizontal="general" wrapText="1"/>
    </xf>
    <xf applyAlignment="1" fillId="2" xfId="0" numFmtId="1" borderId="0" applyFont="1" fontId="294" applyNumberFormat="1" applyFill="1">
      <alignment vertical="bottom" horizontal="right"/>
    </xf>
    <xf applyAlignment="1" fillId="2" xfId="0" numFmtId="3" borderId="0" applyFont="1" fontId="295" applyNumberFormat="1" applyFill="1">
      <alignment vertical="bottom" horizontal="center" wrapText="1"/>
    </xf>
    <xf applyAlignment="1" fillId="2" xfId="0" numFmtId="3" borderId="0" applyFont="1" fontId="296" applyNumberFormat="1" applyFill="1">
      <alignment vertical="bottom" horizontal="right"/>
    </xf>
    <xf applyBorder="1" applyAlignment="1" fillId="0" xfId="0" numFmtId="4" borderId="1" applyFont="1" fontId="297" applyNumberFormat="1">
      <alignment vertical="bottom" horizontal="general" wrapText="1"/>
    </xf>
    <xf fillId="2" xfId="0" numFmtId="164" borderId="0" applyFont="1" fontId="298" applyNumberFormat="1" applyFill="1"/>
    <xf fillId="2" xfId="0" numFmtId="0" borderId="0" applyFont="1" fontId="299" applyFill="1"/>
    <xf applyBorder="1" applyAlignment="1" fillId="0" xfId="0" numFmtId="166" borderId="1" applyFont="1" fontId="300" applyNumberFormat="1">
      <alignment vertical="bottom" horizontal="general" wrapText="1"/>
    </xf>
    <xf applyAlignment="1" fillId="2" xfId="0" numFmtId="0" borderId="0" applyFont="1" fontId="301" applyFill="1">
      <alignment vertical="bottom" horizontal="left" wrapText="1"/>
    </xf>
    <xf applyBorder="1" applyAlignment="1" fillId="2" xfId="0" numFmtId="165" borderId="1" applyFont="1" fontId="302" applyNumberFormat="1" applyFill="1">
      <alignment vertical="bottom" horizontal="general" wrapText="1"/>
    </xf>
    <xf applyAlignment="1" fillId="0" xfId="0" numFmtId="167" borderId="0" applyFont="1" fontId="303" applyNumberFormat="1">
      <alignment vertical="bottom" horizontal="right" wrapText="1"/>
    </xf>
    <xf applyBorder="1" applyAlignment="1" fillId="0" xfId="0" numFmtId="0" borderId="3" applyFont="1" fontId="304">
      <alignment vertical="bottom" horizontal="center" wrapText="1"/>
    </xf>
    <xf applyAlignment="1" fillId="2" xfId="0" numFmtId="3" borderId="0" applyFont="1" fontId="305" applyNumberFormat="1" applyFill="1">
      <alignment vertical="bottom" horizontal="general" wrapText="1"/>
    </xf>
    <xf applyAlignment="1" fillId="2" xfId="0" numFmtId="0" borderId="0" applyFont="1" fontId="306" applyFill="1">
      <alignment vertical="bottom" horizontal="right" wrapText="1"/>
    </xf>
    <xf applyBorder="1" applyAlignment="1" fillId="2" xfId="0" numFmtId="3" borderId="3" applyFont="1" fontId="307" applyNumberFormat="1" applyFill="1">
      <alignment vertical="bottom" horizontal="general" wrapText="1"/>
    </xf>
    <xf applyAlignment="1" fillId="2" xfId="0" numFmtId="3" borderId="0" applyFont="1" fontId="308" applyNumberFormat="1" applyFill="1">
      <alignment vertical="bottom" horizontal="center" wrapText="1"/>
    </xf>
    <xf applyBorder="1" applyAlignment="1" fillId="0" xfId="0" numFmtId="0" borderId="3" applyFont="1" fontId="309">
      <alignment vertical="bottom" horizontal="right" wrapText="1"/>
    </xf>
    <xf applyBorder="1" applyAlignment="1" fillId="0" xfId="0" numFmtId="0" borderId="1" applyFont="1" fontId="310">
      <alignment vertical="bottom" horizontal="right" wrapText="1"/>
    </xf>
    <xf applyBorder="1" applyAlignment="1" fillId="2" xfId="0" numFmtId="164" borderId="3" applyFont="1" fontId="311" applyNumberFormat="1" applyFill="1">
      <alignment vertical="bottom" horizontal="general" wrapText="1"/>
    </xf>
    <xf applyBorder="1" fillId="2" xfId="0" numFmtId="0" borderId="1" applyFont="1" fontId="312" applyFill="1"/>
    <xf applyAlignment="1" fillId="2" xfId="0" numFmtId="0" borderId="0" applyFont="1" fontId="313" applyFill="1">
      <alignment vertical="bottom" horizontal="left" wrapText="1"/>
    </xf>
    <xf applyAlignment="1" fillId="2" xfId="0" numFmtId="3" borderId="0" applyFont="1" fontId="314" applyNumberFormat="1" applyFill="1">
      <alignment vertical="bottom" horizontal="right" wrapText="1"/>
    </xf>
    <xf applyAlignment="1" fillId="0" xfId="0" numFmtId="3" borderId="0" applyFont="1" fontId="315" applyNumberFormat="1">
      <alignment vertical="bottom" horizontal="right" wrapText="1"/>
    </xf>
    <xf applyAlignment="1" fillId="2" xfId="0" numFmtId="3" borderId="0" applyFont="1" fontId="316" applyNumberFormat="1" applyFill="1">
      <alignment vertical="center" horizontal="right" wrapText="1"/>
    </xf>
    <xf applyAlignment="1" fillId="2" xfId="0" numFmtId="0" borderId="0" applyFont="1" fontId="317" applyFill="1">
      <alignment vertical="bottom" horizontal="right"/>
    </xf>
    <xf applyAlignment="1" fillId="0" xfId="0" numFmtId="4" borderId="0" applyFont="1" fontId="318" applyNumberFormat="1">
      <alignment vertical="bottom" horizontal="right" wrapText="1"/>
    </xf>
    <xf applyAlignment="1" fillId="0" xfId="0" numFmtId="0" borderId="0" applyFont="1" fontId="319">
      <alignment vertical="bottom" horizontal="left" wrapText="1"/>
    </xf>
    <xf applyBorder="1" applyAlignment="1" fillId="2" xfId="0" numFmtId="0" borderId="1" applyFont="1" fontId="320" applyFill="1">
      <alignment vertical="bottom" horizontal="right" wrapText="1"/>
    </xf>
    <xf applyAlignment="1" fillId="0" xfId="0" numFmtId="0" borderId="0" applyFont="1" fontId="321">
      <alignment vertical="bottom" horizontal="center" wrapText="1"/>
    </xf>
    <xf applyBorder="1" applyAlignment="1" fillId="0" xfId="0" numFmtId="0" borderId="1" applyFont="1" fontId="322">
      <alignment vertical="bottom" horizontal="general" wrapText="1"/>
    </xf>
    <xf applyBorder="1" applyAlignment="1" fillId="2" xfId="0" numFmtId="0" borderId="3" applyFont="1" fontId="323" applyFill="1">
      <alignment vertical="bottom" horizontal="general" wrapText="1"/>
    </xf>
    <xf applyAlignment="1" fillId="2" xfId="0" numFmtId="0" borderId="0" applyFont="1" fontId="324" applyFill="1">
      <alignment vertical="bottom" horizontal="center" wrapText="1"/>
    </xf>
    <xf applyAlignment="1" fillId="2" xfId="0" numFmtId="3" borderId="0" applyFont="1" fontId="325" applyNumberFormat="1" applyFill="1">
      <alignment vertical="bottom" horizontal="center"/>
    </xf>
    <xf applyBorder="1" applyAlignment="1" fillId="2" xfId="0" numFmtId="0" borderId="3" applyFont="1" fontId="326" applyFill="1">
      <alignment vertical="bottom" horizontal="general" wrapText="1"/>
    </xf>
    <xf applyAlignment="1" fillId="2" xfId="0" numFmtId="1" borderId="0" applyFont="1" fontId="327" applyNumberFormat="1" applyFill="1">
      <alignment vertical="bottom" horizontal="general" wrapText="1"/>
    </xf>
    <xf applyAlignment="1" fillId="2" xfId="0" numFmtId="167" borderId="0" applyFont="1" fontId="328" applyNumberFormat="1" applyFill="1">
      <alignment vertical="bottom" horizontal="right"/>
    </xf>
    <xf applyAlignment="1" fillId="2" xfId="0" numFmtId="167" borderId="0" applyFont="1" fontId="329" applyNumberFormat="1" applyFill="1">
      <alignment vertical="bottom" horizontal="center"/>
    </xf>
    <xf applyBorder="1" applyAlignment="1" fillId="2" xfId="0" numFmtId="1" borderId="1" applyFont="1" fontId="330" applyNumberFormat="1" applyFill="1">
      <alignment vertical="bottom" horizontal="general" wrapText="1"/>
    </xf>
    <xf applyAlignment="1" fillId="2" xfId="0" numFmtId="0" borderId="0" applyFont="1" fontId="331" applyFill="1">
      <alignment vertical="bottom" horizontal="center" wrapText="1"/>
    </xf>
  </cellXfs>
  <cellStyles count="1">
    <cellStyle builtinId="0" name="Normal" xfId="0"/>
  </cellStyles>
  <dxfs count="1">
    <dxf>
      <font>
        <color rgb="FF000000"/>
      </font>
      <fill>
        <patternFill patternType="solid">
          <bgColor rgb="FFFF8080"/>
        </patternFill>
      </fill>
    </dxf>
  </dxfs>
</styleSheet>
</file>

<file path=xl/_rels/workbook.xml.rels><?xml version="1.0" encoding="UTF-8" standalone="yes"?><Relationships xmlns="http://schemas.openxmlformats.org/package/2006/relationships"><Relationship Target="worksheets/sheet13.xml" Type="http://schemas.openxmlformats.org/officeDocument/2006/relationships/worksheet" Id="rId19"/><Relationship Target="worksheets/sheet12.xml" Type="http://schemas.openxmlformats.org/officeDocument/2006/relationships/worksheet" Id="rId18"/><Relationship Target="worksheets/sheet11.xml" Type="http://schemas.openxmlformats.org/officeDocument/2006/relationships/worksheet" Id="rId17"/><Relationship Target="worksheets/sheet10.xml" Type="http://schemas.openxmlformats.org/officeDocument/2006/relationships/worksheet" Id="rId16"/><Relationship Target="worksheets/sheet9.xml" Type="http://schemas.openxmlformats.org/officeDocument/2006/relationships/worksheet" Id="rId15"/><Relationship Target="worksheets/sheet8.xml" Type="http://schemas.openxmlformats.org/officeDocument/2006/relationships/worksheet" Id="rId14"/><Relationship Target="worksheets/sheet6.xml" Type="http://schemas.openxmlformats.org/officeDocument/2006/relationships/worksheet" Id="rId12"/><Relationship Target="worksheets/sheet7.xml" Type="http://schemas.openxmlformats.org/officeDocument/2006/relationships/worksheet" Id="rId13"/><Relationship Target="worksheets/sheet4.xml" Type="http://schemas.openxmlformats.org/officeDocument/2006/relationships/worksheet" Id="rId10"/><Relationship Target="worksheets/sheet5.xml" Type="http://schemas.openxmlformats.org/officeDocument/2006/relationships/worksheet" Id="rId11"/><Relationship Target="worksheets/sheet20.xml" Type="http://schemas.openxmlformats.org/officeDocument/2006/relationships/worksheet" Id="rId26"/><Relationship Target="worksheets/sheet19.xml" Type="http://schemas.openxmlformats.org/officeDocument/2006/relationships/worksheet" Id="rId25"/><Relationship Target="sharedStrings.xml" Type="http://schemas.openxmlformats.org/officeDocument/2006/relationships/sharedStrings" Id="rId2"/><Relationship Target="worksheets/sheet15.xml" Type="http://schemas.openxmlformats.org/officeDocument/2006/relationships/worksheet" Id="rId21"/><Relationship Target="styles.xml" Type="http://schemas.openxmlformats.org/officeDocument/2006/relationships/styles" Id="rId1"/><Relationship Target="worksheets/sheet16.xml" Type="http://schemas.openxmlformats.org/officeDocument/2006/relationships/worksheet" Id="rId22"/><Relationship Target="worksheets/sheet2.xml" Type="http://schemas.openxmlformats.org/officeDocument/2006/relationships/worksheet" Id="rId4"/><Relationship Target="worksheets/sheet17.xml" Type="http://schemas.openxmlformats.org/officeDocument/2006/relationships/worksheet" Id="rId23"/><Relationship Target="worksheets/sheet1.xml" Type="http://schemas.openxmlformats.org/officeDocument/2006/relationships/worksheet" Id="rId3"/><Relationship Target="worksheets/sheet18.xml" Type="http://schemas.openxmlformats.org/officeDocument/2006/relationships/worksheet" Id="rId24"/><Relationship Target="worksheets/sheet14.xml" Type="http://schemas.openxmlformats.org/officeDocument/2006/relationships/worksheet" Id="rId20"/><Relationship Target="chartsheets/sheet4.xml" Type="http://schemas.openxmlformats.org/officeDocument/2006/relationships/chartsheet" Id="rId9"/><Relationship Target="worksheets/sheet3.xml" Type="http://schemas.openxmlformats.org/officeDocument/2006/relationships/worksheet" Id="rId6"/><Relationship Target="chartsheets/sheet1.xml" Type="http://schemas.openxmlformats.org/officeDocument/2006/relationships/chartsheet" Id="rId5"/><Relationship Target="chartsheets/sheet3.xml" Type="http://schemas.openxmlformats.org/officeDocument/2006/relationships/chartsheet" Id="rId8"/><Relationship Target="chartsheets/sheet2.xml" Type="http://schemas.openxmlformats.org/officeDocument/2006/relationships/chart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Total abortions by year</a:t>
            </a:r>
          </a:p>
        </c:rich>
      </c:tx>
      <c:overlay val="0"/>
    </c:title>
    <c:plotArea>
      <c:layout/>
      <c:lineChart>
        <c:ser>
          <c:idx val="0"/>
          <c:order val="0"/>
          <c:tx>
            <c:strRef>
              <c:f>'TOTALS, ENGLAND &amp; WALES'!$B$3</c:f>
            </c:strRef>
          </c:tx>
          <c:spPr>
            <a:ln w="25400" cmpd="sng">
              <a:solidFill>
                <a:srgbClr val="A61C00"/>
              </a:solidFill>
            </a:ln>
          </c:spPr>
          <c:marker>
            <c:symbol val="none"/>
          </c:marker>
          <c:cat>
            <c:strRef>
              <c:f>'TOTALS, ENGLAND &amp; WALES'!$A$4:$A$47</c:f>
            </c:strRef>
          </c:cat>
          <c:val>
            <c:numRef>
              <c:f>'TOTALS, ENGLAND &amp; WALES'!$B$4:$B$47</c:f>
            </c:numRef>
          </c:val>
        </c:ser>
        <c:axId val="1489649706"/>
        <c:axId val="44776126"/>
      </c:lineChart>
      <c:catAx>
        <c:axId val="1489649706"/>
        <c:scaling>
          <c:orientation val="minMax"/>
        </c:scaling>
        <c:axPos val="b"/>
        <c:txPr>
          <a:bodyPr/>
          <a:lstStyle/>
          <a:p>
            <a:pPr>
              <a:defRPr/>
            </a:pPr>
          </a:p>
        </c:txPr>
        <c:crossAx val="44776126"/>
      </c:catAx>
      <c:valAx>
        <c:axId val="44776126"/>
        <c:scaling>
          <c:orientation val="minMax"/>
        </c:scaling>
        <c:delete val="0"/>
        <c:axPos val="l"/>
        <c:majorGridlines/>
        <c:numFmt sourceLinked="1" formatCode="General"/>
        <c:tickLblPos val="nextTo"/>
        <c:spPr>
          <a:ln w="47625">
            <a:noFill/>
          </a:ln>
        </c:spPr>
        <c:txPr>
          <a:bodyPr/>
          <a:lstStyle/>
          <a:p>
            <a:pPr>
              <a:defRPr/>
            </a:pPr>
          </a:p>
        </c:txPr>
        <c:crossAx val="1489649706"/>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Age of woman</a:t>
            </a:r>
          </a:p>
        </c:rich>
      </c:tx>
      <c:overlay val="0"/>
    </c:title>
    <c:plotArea>
      <c:layout/>
      <c:doughnutChart>
        <c:varyColors val="1"/>
        <c:ser>
          <c:idx val="0"/>
          <c:order val="0"/>
          <c:dPt>
            <c:idx val="0"/>
            <c:spPr>
              <a:solidFill>
                <a:srgbClr val="660000"/>
              </a:solidFill>
              <a:ln w="25400" cmpd="sng">
                <a:solidFill>
                  <a:srgbClr val="FFFFFF"/>
                </a:solidFill>
              </a:ln>
            </c:spPr>
          </c:dPt>
          <c:dPt>
            <c:idx val="1"/>
            <c:spPr>
              <a:solidFill>
                <a:srgbClr val="741B47"/>
              </a:solidFill>
              <a:ln w="25400" cmpd="sng">
                <a:solidFill>
                  <a:srgbClr val="FFFFFF"/>
                </a:solidFill>
              </a:ln>
            </c:spPr>
          </c:dPt>
          <c:dPt>
            <c:idx val="2"/>
            <c:spPr>
              <a:solidFill>
                <a:srgbClr val="CC0000"/>
              </a:solidFill>
              <a:ln w="25400" cmpd="sng">
                <a:solidFill>
                  <a:srgbClr val="FFFFFF"/>
                </a:solidFill>
              </a:ln>
            </c:spPr>
          </c:dPt>
          <c:dPt>
            <c:idx val="3"/>
            <c:spPr>
              <a:solidFill>
                <a:srgbClr val="20124D"/>
              </a:solidFill>
              <a:ln w="25400" cmpd="sng">
                <a:solidFill>
                  <a:srgbClr val="FFFFFF"/>
                </a:solidFill>
              </a:ln>
            </c:spPr>
          </c:dPt>
          <c:dPt>
            <c:idx val="4"/>
            <c:spPr>
              <a:solidFill>
                <a:srgbClr val="C27BA0"/>
              </a:solidFill>
              <a:ln w="25400" cmpd="sng">
                <a:solidFill>
                  <a:srgbClr val="FFFFFF"/>
                </a:solidFill>
              </a:ln>
            </c:spPr>
          </c:dPt>
          <c:dPt>
            <c:idx val="5"/>
            <c:spPr>
              <a:solidFill>
                <a:srgbClr val="D5A6BD"/>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cat>
            <c:strRef>
              <c:f>'DATA FOR CHARTS'!$E$10:$E$16</c:f>
            </c:strRef>
          </c:cat>
          <c:val>
            <c:numRef>
              <c:f>'DATA FOR CHARTS'!$F$10:$F$16</c:f>
            </c:numRef>
          </c:val>
        </c:ser>
        <c:dLbls>
          <c:showLegendKey val="0"/>
          <c:showVal val="0"/>
          <c:showCatName val="0"/>
          <c:showSerName val="0"/>
          <c:showPercent val="0"/>
          <c:showBubbleSize val="0"/>
        </c:dLbls>
        <c:holeSize val="50"/>
      </c:doughnutChart>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Gestation period, weeks</a:t>
            </a:r>
          </a:p>
        </c:rich>
      </c:tx>
      <c:overlay val="0"/>
    </c:title>
    <c:plotArea>
      <c:layout/>
      <c:doughnutChart>
        <c:varyColors val="1"/>
        <c:ser>
          <c:idx val="0"/>
          <c:order val="0"/>
          <c:tx>
            <c:strRef>
              <c:f>'DATA FOR CHARTS'!$F$2</c:f>
            </c:strRef>
          </c:tx>
          <c:dPt>
            <c:idx val="0"/>
            <c:spPr>
              <a:solidFill>
                <a:srgbClr val="990000"/>
              </a:solidFill>
              <a:ln w="25400" cmpd="sng">
                <a:solidFill>
                  <a:srgbClr val="FFFFFF"/>
                </a:solidFill>
              </a:ln>
            </c:spPr>
          </c:dPt>
          <c:dPt>
            <c:idx val="1"/>
            <c:spPr>
              <a:solidFill>
                <a:srgbClr val="CC0000"/>
              </a:solidFill>
              <a:ln w="25400" cmpd="sng">
                <a:solidFill>
                  <a:srgbClr val="FFFFFF"/>
                </a:solidFill>
              </a:ln>
            </c:spPr>
          </c:dPt>
          <c:dPt>
            <c:idx val="2"/>
            <c:spPr>
              <a:solidFill>
                <a:srgbClr val="E06666"/>
              </a:solidFill>
              <a:ln w="25400" cmpd="sng">
                <a:solidFill>
                  <a:srgbClr val="FFFFFF"/>
                </a:solidFill>
              </a:ln>
            </c:spPr>
          </c:dPt>
          <c:dPt>
            <c:idx val="3"/>
            <c:spPr>
              <a:solidFill>
                <a:srgbClr val="EA9999"/>
              </a:solidFill>
              <a:ln w="25400" cmpd="sng">
                <a:solidFill>
                  <a:srgbClr val="FFFFFF"/>
                </a:solidFill>
              </a:ln>
            </c:spPr>
          </c:dPt>
          <c:dPt>
            <c:idx val="4"/>
            <c:spPr>
              <a:solidFill>
                <a:srgbClr val="990099"/>
              </a:solidFill>
              <a:ln w="25400" cmpd="sng">
                <a:solidFill>
                  <a:srgbClr val="FFFFFF"/>
                </a:solidFill>
              </a:ln>
            </c:spPr>
          </c:dPt>
          <c:dPt>
            <c:idx val="5"/>
            <c:spPr>
              <a:solidFill>
                <a:srgbClr val="0099C6"/>
              </a:solidFill>
              <a:ln w="25400" cmpd="sng">
                <a:solidFill>
                  <a:srgbClr val="FFFFFF"/>
                </a:solidFill>
              </a:ln>
            </c:spPr>
          </c:dPt>
          <c:dPt>
            <c:idx val="6"/>
            <c:spPr>
              <a:solidFill>
                <a:srgbClr val="DD4477"/>
              </a:solidFill>
              <a:ln w="25400" cmpd="sng">
                <a:solidFill>
                  <a:srgbClr val="FFFFFF"/>
                </a:solidFill>
              </a:ln>
            </c:spPr>
          </c:dPt>
          <c:dPt>
            <c:idx val="7"/>
            <c:spPr>
              <a:solidFill>
                <a:srgbClr val="66AA00"/>
              </a:solidFill>
              <a:ln w="25400" cmpd="sng">
                <a:solidFill>
                  <a:srgbClr val="FFFFFF"/>
                </a:solidFill>
              </a:ln>
            </c:spPr>
          </c:dPt>
          <c:dPt>
            <c:idx val="8"/>
            <c:spPr>
              <a:solidFill>
                <a:srgbClr val="B82E2E"/>
              </a:solidFill>
              <a:ln w="25400" cmpd="sng">
                <a:solidFill>
                  <a:srgbClr val="FFFFFF"/>
                </a:solidFill>
              </a:ln>
            </c:spPr>
          </c:dPt>
          <c:dPt>
            <c:idx val="9"/>
            <c:spPr>
              <a:solidFill>
                <a:srgbClr val="316395"/>
              </a:solidFill>
              <a:ln w="25400" cmpd="sng">
                <a:solidFill>
                  <a:srgbClr val="FFFFFF"/>
                </a:solidFill>
              </a:ln>
            </c:spPr>
          </c:dPt>
          <c:cat>
            <c:strRef>
              <c:f>'DATA FOR CHARTS'!$E$3:$E$6</c:f>
            </c:strRef>
          </c:cat>
          <c:val>
            <c:numRef>
              <c:f>'DATA FOR CHARTS'!$F$3:$F$6</c:f>
            </c:numRef>
          </c:val>
        </c:ser>
        <c:dLbls>
          <c:showLegendKey val="0"/>
          <c:showVal val="0"/>
          <c:showCatName val="0"/>
          <c:showSerName val="0"/>
          <c:showPercent val="0"/>
          <c:showBubbleSize val="0"/>
        </c:dLbls>
        <c:holeSize val="50"/>
      </c:doughnut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Rate of abortions</a:t>
            </a:r>
          </a:p>
        </c:rich>
      </c:tx>
      <c:overlay val="0"/>
    </c:title>
    <c:plotArea>
      <c:layout/>
      <c:lineChart>
        <c:ser>
          <c:idx val="0"/>
          <c:order val="0"/>
          <c:tx>
            <c:strRef>
              <c:f>'DATA FOR CHARTS'!$D$2</c:f>
            </c:strRef>
          </c:tx>
          <c:spPr>
            <a:ln w="25400" cmpd="sng">
              <a:solidFill>
                <a:srgbClr val="A61C00"/>
              </a:solidFill>
            </a:ln>
          </c:spPr>
          <c:marker>
            <c:symbol val="none"/>
          </c:marker>
          <c:cat>
            <c:strRef>
              <c:f>'DATA FOR CHARTS'!$C$3:$C$46</c:f>
            </c:strRef>
          </c:cat>
          <c:val>
            <c:numRef>
              <c:f>'DATA FOR CHARTS'!$D$3:$D$46</c:f>
            </c:numRef>
          </c:val>
        </c:ser>
        <c:axId val="239016640"/>
        <c:axId val="2003175436"/>
      </c:lineChart>
      <c:catAx>
        <c:axId val="239016640"/>
        <c:scaling>
          <c:orientation val="minMax"/>
        </c:scaling>
        <c:axPos val="b"/>
        <c:title>
          <c:tx>
            <c:rich>
              <a:bodyPr/>
              <a:lstStyle/>
              <a:p>
                <a:pPr>
                  <a:defRPr/>
                </a:pPr>
                <a:r>
                  <a:t/>
                </a:r>
              </a:p>
            </c:rich>
          </c:tx>
          <c:overlay val="0"/>
        </c:title>
        <c:txPr>
          <a:bodyPr/>
          <a:lstStyle/>
          <a:p>
            <a:pPr>
              <a:defRPr/>
            </a:pPr>
          </a:p>
        </c:txPr>
        <c:crossAx val="2003175436"/>
      </c:catAx>
      <c:valAx>
        <c:axId val="2003175436"/>
        <c:scaling>
          <c:orientation val="minMax"/>
        </c:scaling>
        <c:delete val="0"/>
        <c:axPos val="l"/>
        <c:majorGridlines/>
        <c:title>
          <c:tx>
            <c:rich>
              <a:bodyPr/>
              <a:lstStyle/>
              <a:p>
                <a:pPr>
                  <a:defRPr/>
                </a:pPr>
                <a:r>
                  <a:t>Rate per 1,000 women aged 15-44</a:t>
                </a:r>
              </a:p>
            </c:rich>
          </c:tx>
          <c:overlay val="0"/>
        </c:title>
        <c:numFmt sourceLinked="1" formatCode="General"/>
        <c:tickLblPos val="nextTo"/>
        <c:spPr>
          <a:ln w="47625">
            <a:noFill/>
          </a:ln>
        </c:spPr>
        <c:txPr>
          <a:bodyPr/>
          <a:lstStyle/>
          <a:p>
            <a:pPr>
              <a:defRPr/>
            </a:pPr>
          </a:p>
        </c:txPr>
        <c:crossAx val="239016640"/>
      </c:valAx>
    </c:plotArea>
  </c:chart>
</c:chartSpace>
</file>

<file path=xl/chartsheets/_rels/sheet1.xml.rels><?xml version="1.0" encoding="UTF-8" standalone="yes"?><Relationships xmlns="http://schemas.openxmlformats.org/package/2006/relationships"><Relationship Target="../drawings/drawing1.xml" Type="http://schemas.openxmlformats.org/officeDocument/2006/relationships/drawing" Id="rId1"/></Relationships>
</file>

<file path=xl/chartsheets/_rels/sheet2.xml.rels><?xml version="1.0" encoding="UTF-8" standalone="yes"?><Relationships xmlns="http://schemas.openxmlformats.org/package/2006/relationships"><Relationship Target="../drawings/drawing2.xml" Type="http://schemas.openxmlformats.org/officeDocument/2006/relationships/drawing" Id="rId1"/></Relationships>
</file>

<file path=xl/chartsheets/_rels/sheet3.xml.rels><?xml version="1.0" encoding="UTF-8" standalone="yes"?><Relationships xmlns="http://schemas.openxmlformats.org/package/2006/relationships"><Relationship Target="../drawings/drawing3.xml" Type="http://schemas.openxmlformats.org/officeDocument/2006/relationships/drawing" Id="rId1"/></Relationships>
</file>

<file path=xl/chartsheets/_rels/sheet4.xml.rels><?xml version="1.0" encoding="UTF-8" standalone="yes"?><Relationships xmlns="http://schemas.openxmlformats.org/package/2006/relationships"><Relationship Target="../drawings/drawing4.xml" Type="http://schemas.openxmlformats.org/officeDocument/2006/relationships/drawing" Id="rId1"/></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2.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3.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chartsheets/sheet4.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Target="../charts/chart1.xml" Type="http://schemas.openxmlformats.org/officeDocument/2006/relationships/chart" Id="rId1"/></Relationships>
</file>

<file path=xl/drawings/_rels/drawing2.xml.rels><?xml version="1.0" encoding="UTF-8" standalone="yes"?><Relationships xmlns="http://schemas.openxmlformats.org/package/2006/relationships"><Relationship Target="../charts/chart2.xml" Type="http://schemas.openxmlformats.org/officeDocument/2006/relationships/chart" Id="rId1"/></Relationships>
</file>

<file path=xl/drawings/_rels/drawing3.xml.rels><?xml version="1.0" encoding="UTF-8" standalone="yes"?><Relationships xmlns="http://schemas.openxmlformats.org/package/2006/relationships"><Relationship Target="../charts/chart3.xml" Type="http://schemas.openxmlformats.org/officeDocument/2006/relationships/chart" Id="rId1"/></Relationships>
</file>

<file path=xl/drawings/_rels/drawing4.xml.rels><?xml version="1.0" encoding="UTF-8" standalone="yes"?><Relationships xmlns="http://schemas.openxmlformats.org/package/2006/relationships"><Relationship Target="../charts/chart4.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2" name="Chart 2"/>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3" name="Chart 3"/>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0" x="0"/>
    <xdr:ext cy="6276975" cx="8610600"/>
    <xdr:graphicFrame>
      <xdr:nvGraphicFramePr>
        <xdr:cNvPr id="4" name="Chart 4"/>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8.86" defaultRowHeight="12.0"/>
  <cols>
    <col min="1" customWidth="1" max="1" width="23.14"/>
    <col min="3" customWidth="1" max="3" width="1.0"/>
    <col min="5" customWidth="1" max="5" width="1.14"/>
    <col min="6" customWidth="1" max="6" width="7.43"/>
    <col min="7" customWidth="1" max="7" width="0.57"/>
    <col min="9" customWidth="1" max="9" width="0.71"/>
    <col min="11" customWidth="1" max="11" width="1.43"/>
    <col min="13" customWidth="1" max="13" width="1.14"/>
    <col min="15" customWidth="1" max="15" width="1.29"/>
    <col min="16" customWidth="1" max="16" width="14.14"/>
  </cols>
  <sheetData>
    <row customHeight="1" r="1" ht="15.75">
      <c t="s" s="29" r="A1">
        <v>0</v>
      </c>
    </row>
    <row customHeight="1" r="2" ht="15.75">
      <c t="s" s="180" r="A2">
        <v>1</v>
      </c>
      <c t="s" s="121" r="B2">
        <v>2</v>
      </c>
      <c s="125" r="C2"/>
      <c s="125" r="D2"/>
      <c s="125" r="E2"/>
      <c s="125" r="F2"/>
      <c s="125" r="G2"/>
      <c s="125" r="H2"/>
      <c s="125" r="I2"/>
      <c s="125" r="J2"/>
      <c s="125" r="K2"/>
      <c s="125" r="L2"/>
      <c s="125" r="M2"/>
      <c s="125" r="N2"/>
      <c s="125" r="O2"/>
      <c t="s" s="274" r="P2">
        <v>3</v>
      </c>
    </row>
    <row r="3">
      <c t="s" s="75" r="A3">
        <v>4</v>
      </c>
      <c t="s" s="251" r="B3">
        <v>5</v>
      </c>
      <c s="125" r="C3"/>
      <c t="s" s="125" r="D3">
        <v>6</v>
      </c>
      <c s="274" r="E3"/>
      <c t="s" s="251" r="F3">
        <v>7</v>
      </c>
      <c s="274" r="G3"/>
      <c t="s" s="251" r="H3">
        <v>8</v>
      </c>
      <c s="274" r="I3"/>
      <c t="s" s="75" r="J3">
        <v>9</v>
      </c>
      <c s="125" r="K3"/>
      <c t="s" s="251" r="L3">
        <v>10</v>
      </c>
      <c s="274" r="M3"/>
      <c t="s" s="251" r="N3">
        <v>11</v>
      </c>
      <c s="125" r="O3"/>
      <c t="s" s="251" r="P3">
        <v>5</v>
      </c>
    </row>
    <row r="4">
      <c s="74" r="A4">
        <v>1968</v>
      </c>
      <c s="312" r="B4">
        <v>23641</v>
      </c>
      <c s="179" r="C4"/>
      <c s="95" r="D4">
        <v>22332</v>
      </c>
      <c s="95" r="E4"/>
      <c s="68" r="F4">
        <v>14492</v>
      </c>
      <c s="95" r="G4"/>
      <c t="s" s="183" r="H4">
        <v>12</v>
      </c>
      <c s="274" r="I4"/>
      <c s="68" r="J4">
        <v>7840</v>
      </c>
      <c s="95" r="K4"/>
      <c t="s" s="183" r="L4">
        <v>12</v>
      </c>
      <c s="274" r="M4"/>
      <c t="s" s="183" r="N4">
        <v>12</v>
      </c>
      <c s="125" r="O4"/>
      <c s="68" r="P4">
        <v>1309</v>
      </c>
    </row>
    <row r="5">
      <c s="121" r="A5">
        <v>1969</v>
      </c>
      <c s="179" r="B5">
        <v>54819</v>
      </c>
      <c s="179" r="C5"/>
      <c s="95" r="D5">
        <v>49829</v>
      </c>
      <c s="95" r="E5"/>
      <c s="95" r="F5">
        <v>33562</v>
      </c>
      <c s="95" r="G5"/>
      <c t="s" s="274" r="H5">
        <v>12</v>
      </c>
      <c s="274" r="I5"/>
      <c s="95" r="J5">
        <v>16267</v>
      </c>
      <c s="95" r="K5"/>
      <c s="246" r="L5">
        <v>5.2</v>
      </c>
      <c s="246" r="M5"/>
      <c s="246" r="N5">
        <v>5.3</v>
      </c>
      <c s="125" r="O5"/>
      <c s="95" r="P5">
        <v>4990</v>
      </c>
    </row>
    <row r="6">
      <c s="121" r="A6">
        <v>1970</v>
      </c>
      <c s="179" r="B6">
        <v>86565</v>
      </c>
      <c s="179" r="C6"/>
      <c s="95" r="D6">
        <v>75962</v>
      </c>
      <c s="95" r="E6"/>
      <c s="95" r="F6">
        <v>47370</v>
      </c>
      <c s="95" r="G6"/>
      <c t="s" s="274" r="H6">
        <v>12</v>
      </c>
      <c s="274" r="I6"/>
      <c s="95" r="J6">
        <v>28592</v>
      </c>
      <c s="95" r="K6"/>
      <c s="246" r="L6">
        <v>8</v>
      </c>
      <c s="246" r="M6"/>
      <c s="246" r="N6">
        <v>8.1</v>
      </c>
      <c s="125" r="O6"/>
      <c s="95" r="P6">
        <v>10603</v>
      </c>
    </row>
    <row r="7">
      <c s="121" r="A7">
        <v>1971</v>
      </c>
      <c s="179" r="B7">
        <v>126777</v>
      </c>
      <c s="179" r="C7"/>
      <c s="95" r="D7">
        <v>94570</v>
      </c>
      <c s="95" r="E7"/>
      <c s="95" r="F7">
        <v>53455</v>
      </c>
      <c s="95" r="G7"/>
      <c t="s" s="274" r="H7">
        <v>12</v>
      </c>
      <c s="274" r="I7"/>
      <c s="95" r="J7">
        <v>41115</v>
      </c>
      <c s="95" r="K7"/>
      <c s="246" r="L7">
        <v>9.9</v>
      </c>
      <c s="246" r="M7"/>
      <c s="246" r="N7">
        <v>10.1</v>
      </c>
      <c s="125" r="O7"/>
      <c s="95" r="P7">
        <v>32207</v>
      </c>
    </row>
    <row r="8">
      <c s="121" r="A8">
        <v>1972</v>
      </c>
      <c s="179" r="B8">
        <v>159884</v>
      </c>
      <c s="179" r="C8"/>
      <c s="95" r="D8">
        <v>108565</v>
      </c>
      <c s="95" r="E8"/>
      <c s="95" r="F8">
        <v>56861</v>
      </c>
      <c s="95" r="G8"/>
      <c t="s" s="274" r="H8">
        <v>12</v>
      </c>
      <c s="274" r="I8"/>
      <c s="95" r="J8">
        <v>51704</v>
      </c>
      <c s="95" r="K8"/>
      <c s="246" r="L8">
        <v>11.3</v>
      </c>
      <c s="246" r="M8"/>
      <c s="246" r="N8">
        <v>11.5</v>
      </c>
      <c s="125" r="O8"/>
      <c s="95" r="P8">
        <v>51319</v>
      </c>
    </row>
    <row r="9">
      <c s="121" r="A9">
        <v>1973</v>
      </c>
      <c s="179" r="B9">
        <v>167149</v>
      </c>
      <c s="179" r="C9"/>
      <c s="95" r="D9">
        <v>110568</v>
      </c>
      <c s="95" r="E9"/>
      <c s="95" r="F9">
        <v>55456</v>
      </c>
      <c s="95" r="G9"/>
      <c t="s" s="274" r="H9">
        <v>12</v>
      </c>
      <c s="274" r="I9"/>
      <c s="95" r="J9">
        <v>55112</v>
      </c>
      <c s="95" r="K9"/>
      <c s="246" r="L9">
        <v>11.4</v>
      </c>
      <c s="246" r="M9"/>
      <c s="246" r="N9">
        <v>11.7</v>
      </c>
      <c s="125" r="O9"/>
      <c s="95" r="P9">
        <v>56581</v>
      </c>
    </row>
    <row r="10">
      <c s="121" r="A10">
        <v>1974</v>
      </c>
      <c s="179" r="B10">
        <v>162940</v>
      </c>
      <c s="179" r="C10"/>
      <c s="95" r="D10">
        <v>109445</v>
      </c>
      <c s="95" r="E10"/>
      <c s="95" r="F10">
        <v>56076</v>
      </c>
      <c s="95" r="G10"/>
      <c t="s" s="274" r="H10">
        <v>12</v>
      </c>
      <c s="274" r="I10"/>
      <c s="95" r="J10">
        <v>53369</v>
      </c>
      <c s="95" r="K10"/>
      <c s="246" r="L10">
        <v>11.2</v>
      </c>
      <c s="246" r="M10"/>
      <c s="246" r="N10">
        <v>11.5</v>
      </c>
      <c s="125" r="O10"/>
      <c s="95" r="P10">
        <v>53495</v>
      </c>
    </row>
    <row r="11">
      <c s="121" r="A11">
        <v>1975</v>
      </c>
      <c s="179" r="B11">
        <v>139702</v>
      </c>
      <c s="179" r="C11"/>
      <c s="95" r="D11">
        <v>106224</v>
      </c>
      <c s="95" r="E11"/>
      <c s="95" r="F11">
        <v>50941</v>
      </c>
      <c s="95" r="G11"/>
      <c t="s" s="274" r="H11">
        <v>12</v>
      </c>
      <c s="274" r="I11"/>
      <c s="95" r="J11">
        <v>55283</v>
      </c>
      <c s="95" r="K11"/>
      <c s="246" r="L11">
        <v>10.8</v>
      </c>
      <c s="246" r="M11"/>
      <c s="246" r="N11">
        <v>11.1</v>
      </c>
      <c s="125" r="O11"/>
      <c s="95" r="P11">
        <v>33478</v>
      </c>
    </row>
    <row r="12">
      <c s="121" r="A12">
        <v>1976</v>
      </c>
      <c s="179" r="B12">
        <v>129673</v>
      </c>
      <c s="179" r="C12"/>
      <c s="95" r="D12">
        <v>101912</v>
      </c>
      <c s="95" r="E12"/>
      <c s="95" r="F12">
        <v>50569</v>
      </c>
      <c s="95" r="G12"/>
      <c t="s" s="274" r="H12">
        <v>12</v>
      </c>
      <c s="274" r="I12"/>
      <c s="95" r="J12">
        <v>51343</v>
      </c>
      <c s="95" r="K12"/>
      <c s="246" r="L12">
        <v>10.2</v>
      </c>
      <c s="246" r="M12"/>
      <c s="246" r="N12">
        <v>10.5</v>
      </c>
      <c s="125" r="O12"/>
      <c s="95" r="P12">
        <v>27761</v>
      </c>
    </row>
    <row r="13">
      <c s="121" r="A13">
        <v>1977</v>
      </c>
      <c s="179" r="B13">
        <v>133004</v>
      </c>
      <c s="179" r="C13"/>
      <c s="95" r="D13">
        <v>102677</v>
      </c>
      <c s="95" r="E13"/>
      <c s="95" r="F13">
        <v>52530</v>
      </c>
      <c s="95" r="G13"/>
      <c t="s" s="274" r="H13">
        <v>12</v>
      </c>
      <c s="274" r="I13"/>
      <c s="95" r="J13">
        <v>50147</v>
      </c>
      <c s="95" r="K13"/>
      <c s="246" r="L13">
        <v>10.1</v>
      </c>
      <c s="246" r="M13"/>
      <c s="246" r="N13">
        <v>10.5</v>
      </c>
      <c s="125" r="O13"/>
      <c s="95" r="P13">
        <v>30327</v>
      </c>
    </row>
    <row r="14">
      <c s="121" r="A14">
        <v>1978</v>
      </c>
      <c s="179" r="B14">
        <v>141558</v>
      </c>
      <c s="179" r="C14"/>
      <c s="95" r="D14">
        <v>111851</v>
      </c>
      <c s="95" r="E14"/>
      <c s="95" r="F14">
        <v>55040</v>
      </c>
      <c s="95" r="G14"/>
      <c t="s" s="274" r="H14">
        <v>12</v>
      </c>
      <c s="274" r="I14"/>
      <c s="95" r="J14">
        <v>56811</v>
      </c>
      <c s="95" r="K14"/>
      <c s="246" r="L14">
        <v>10.9</v>
      </c>
      <c s="246" r="M14"/>
      <c s="246" r="N14">
        <v>11.3</v>
      </c>
      <c s="125" r="O14"/>
      <c s="95" r="P14">
        <v>29707</v>
      </c>
    </row>
    <row r="15">
      <c s="121" r="A15">
        <v>1979</v>
      </c>
      <c s="179" r="B15">
        <v>149746</v>
      </c>
      <c s="179" r="C15"/>
      <c s="95" r="D15">
        <v>120611</v>
      </c>
      <c s="95" r="E15"/>
      <c s="95" r="F15">
        <v>55558</v>
      </c>
      <c s="95" r="G15"/>
      <c t="s" s="274" r="H15">
        <v>12</v>
      </c>
      <c s="274" r="I15"/>
      <c s="95" r="J15">
        <v>65053</v>
      </c>
      <c s="95" r="K15"/>
      <c s="246" r="L15">
        <v>11.5</v>
      </c>
      <c s="246" r="M15"/>
      <c s="246" r="N15">
        <v>12</v>
      </c>
      <c s="125" r="O15"/>
      <c s="95" r="P15">
        <v>29135</v>
      </c>
    </row>
    <row r="16">
      <c s="121" r="A16">
        <v>1980</v>
      </c>
      <c s="179" r="B16">
        <v>160903</v>
      </c>
      <c s="179" r="C16"/>
      <c s="95" r="D16">
        <v>128927</v>
      </c>
      <c s="95" r="E16"/>
      <c s="95" r="F16">
        <v>60594</v>
      </c>
      <c s="95" r="G16"/>
      <c t="s" s="274" r="H16">
        <v>12</v>
      </c>
      <c s="274" r="I16"/>
      <c s="95" r="J16">
        <v>68333</v>
      </c>
      <c s="95" r="K16"/>
      <c s="246" r="L16">
        <v>12.1</v>
      </c>
      <c s="246" r="M16"/>
      <c s="246" r="N16">
        <v>12.6</v>
      </c>
      <c s="125" r="O16"/>
      <c s="95" r="P16">
        <v>31976</v>
      </c>
    </row>
    <row r="17">
      <c s="121" r="A17">
        <v>1981</v>
      </c>
      <c s="179" r="B17">
        <v>162480</v>
      </c>
      <c s="179" r="C17"/>
      <c s="95" r="D17">
        <v>128581</v>
      </c>
      <c s="95" r="E17"/>
      <c s="95" r="F17">
        <v>61103</v>
      </c>
      <c s="95" r="G17"/>
      <c s="95" r="H17">
        <v>2343</v>
      </c>
      <c s="95" r="I17"/>
      <c s="95" r="J17">
        <v>65135</v>
      </c>
      <c s="95" r="K17"/>
      <c s="246" r="L17">
        <v>11.9</v>
      </c>
      <c s="246" r="M17"/>
      <c s="246" r="N17">
        <v>12.4</v>
      </c>
      <c s="125" r="O17"/>
      <c s="95" r="P17">
        <v>33899</v>
      </c>
    </row>
    <row r="18">
      <c s="121" r="A18">
        <v>1982</v>
      </c>
      <c s="179" r="B18">
        <v>163045</v>
      </c>
      <c s="179" r="C18"/>
      <c s="179" r="D18">
        <v>128553</v>
      </c>
      <c s="179" r="E18"/>
      <c s="179" r="F18">
        <v>62409</v>
      </c>
      <c s="179" r="G18"/>
      <c s="179" r="H18">
        <v>4425</v>
      </c>
      <c s="179" r="I18"/>
      <c s="179" r="J18">
        <v>61719</v>
      </c>
      <c s="179" r="K18"/>
      <c s="246" r="L18">
        <v>11.8</v>
      </c>
      <c s="246" r="M18"/>
      <c s="246" r="N18">
        <v>12.3</v>
      </c>
      <c s="125" r="O18"/>
      <c s="179" r="P18">
        <v>34492</v>
      </c>
    </row>
    <row r="19">
      <c s="121" r="A19">
        <v>1983</v>
      </c>
      <c s="179" r="B19">
        <v>162161</v>
      </c>
      <c s="179" r="C19"/>
      <c s="179" r="D19">
        <v>127375</v>
      </c>
      <c s="179" r="E19"/>
      <c s="179" r="F19">
        <v>62609</v>
      </c>
      <c s="179" r="G19"/>
      <c s="179" r="H19">
        <v>4614</v>
      </c>
      <c s="179" r="I19"/>
      <c s="179" r="J19">
        <v>60152</v>
      </c>
      <c s="179" r="K19"/>
      <c s="246" r="L19">
        <v>11.5</v>
      </c>
      <c s="246" r="M19"/>
      <c s="246" r="N19">
        <v>12.1</v>
      </c>
      <c s="125" r="O19"/>
      <c s="179" r="P19">
        <v>34786</v>
      </c>
    </row>
    <row r="20">
      <c s="121" r="A20">
        <v>1984</v>
      </c>
      <c s="179" r="B20">
        <v>169993</v>
      </c>
      <c s="179" r="C20"/>
      <c s="179" r="D20">
        <v>136388</v>
      </c>
      <c s="179" r="E20"/>
      <c s="179" r="F20">
        <v>64823</v>
      </c>
      <c s="179" r="G20"/>
      <c s="179" r="H20">
        <v>4912</v>
      </c>
      <c s="179" r="I20"/>
      <c s="179" r="J20">
        <v>66653</v>
      </c>
      <c s="179" r="K20"/>
      <c s="246" r="L20">
        <v>12.2</v>
      </c>
      <c s="246" r="M20"/>
      <c s="246" r="N20">
        <v>12.8</v>
      </c>
      <c s="125" r="O20"/>
      <c s="179" r="P20">
        <v>33605</v>
      </c>
    </row>
    <row r="21">
      <c s="121" r="A21">
        <v>1985</v>
      </c>
      <c s="179" r="B21">
        <v>171873</v>
      </c>
      <c s="179" r="C21"/>
      <c s="179" r="D21">
        <v>141101</v>
      </c>
      <c s="179" r="E21"/>
      <c s="179" r="F21">
        <v>65176</v>
      </c>
      <c s="179" r="G21"/>
      <c s="179" r="H21">
        <v>5929</v>
      </c>
      <c s="179" r="I21"/>
      <c s="179" r="J21">
        <v>69996</v>
      </c>
      <c s="179" r="K21"/>
      <c s="246" r="L21">
        <v>12.5</v>
      </c>
      <c s="246" r="M21"/>
      <c s="246" r="N21">
        <v>13.1</v>
      </c>
      <c s="125" r="O21"/>
      <c s="179" r="P21">
        <v>30772</v>
      </c>
    </row>
    <row r="22">
      <c s="121" r="A22">
        <v>1986</v>
      </c>
      <c s="179" r="B22">
        <v>172286</v>
      </c>
      <c s="179" r="C22"/>
      <c s="179" r="D22">
        <v>147619</v>
      </c>
      <c s="179" r="E22"/>
      <c s="179" r="F22">
        <v>67451</v>
      </c>
      <c s="179" r="G22"/>
      <c s="179" r="H22">
        <v>6819</v>
      </c>
      <c s="179" r="I22"/>
      <c s="179" r="J22">
        <v>73349</v>
      </c>
      <c s="179" r="K22"/>
      <c s="246" r="L22">
        <v>13</v>
      </c>
      <c s="246" r="M22"/>
      <c s="246" r="N22">
        <v>13.5</v>
      </c>
      <c s="125" r="O22"/>
      <c s="179" r="P22">
        <v>24667</v>
      </c>
    </row>
    <row r="23">
      <c s="121" r="A23">
        <v>1987</v>
      </c>
      <c s="179" r="B23">
        <v>174276</v>
      </c>
      <c s="179" r="C23"/>
      <c s="179" r="D23">
        <v>156191</v>
      </c>
      <c s="179" r="E23"/>
      <c s="179" r="F23">
        <v>69442</v>
      </c>
      <c s="179" r="G23"/>
      <c s="179" r="H23">
        <v>8041</v>
      </c>
      <c s="179" r="I23"/>
      <c s="179" r="J23">
        <v>78708</v>
      </c>
      <c s="179" r="K23"/>
      <c s="246" r="L23">
        <v>13.7</v>
      </c>
      <c s="246" r="M23"/>
      <c s="246" r="N23">
        <v>14.2</v>
      </c>
      <c s="125" r="O23"/>
      <c s="179" r="P23">
        <v>18085</v>
      </c>
    </row>
    <row r="24">
      <c s="121" r="A24">
        <v>1988</v>
      </c>
      <c s="179" r="B24">
        <v>183798</v>
      </c>
      <c s="179" r="C24"/>
      <c s="179" r="D24">
        <v>168298</v>
      </c>
      <c s="179" r="E24"/>
      <c s="179" r="F24">
        <v>69103</v>
      </c>
      <c s="179" r="G24"/>
      <c s="179" r="H24">
        <v>9357</v>
      </c>
      <c s="179" r="I24"/>
      <c s="179" r="J24">
        <v>89838</v>
      </c>
      <c s="179" r="K24"/>
      <c s="246" r="L24">
        <v>14.8</v>
      </c>
      <c s="246" r="M24"/>
      <c s="246" r="N24">
        <v>15.3</v>
      </c>
      <c s="125" r="O24"/>
      <c s="179" r="P24">
        <v>15500</v>
      </c>
    </row>
    <row r="25">
      <c s="121" r="A25">
        <v>1989</v>
      </c>
      <c s="179" r="B25">
        <v>183974</v>
      </c>
      <c s="179" r="C25"/>
      <c s="179" r="D25">
        <v>170463</v>
      </c>
      <c s="179" r="E25"/>
      <c s="179" r="F25">
        <v>70722</v>
      </c>
      <c s="179" r="G25"/>
      <c s="179" r="H25">
        <v>9200</v>
      </c>
      <c s="179" r="I25"/>
      <c s="179" r="J25">
        <v>90541</v>
      </c>
      <c s="179" r="K25"/>
      <c s="246" r="L25">
        <v>15.1</v>
      </c>
      <c s="246" r="M25"/>
      <c s="246" r="N25">
        <v>15.5</v>
      </c>
      <c s="125" r="O25"/>
      <c s="179" r="P25">
        <v>13511</v>
      </c>
    </row>
    <row r="26">
      <c s="121" r="A26">
        <v>1990</v>
      </c>
      <c s="179" r="B26">
        <v>186912</v>
      </c>
      <c s="179" r="C26"/>
      <c s="179" r="D26">
        <v>173900</v>
      </c>
      <c s="179" r="E26"/>
      <c s="179" r="F26">
        <v>73517</v>
      </c>
      <c s="179" r="G26"/>
      <c s="179" r="H26">
        <v>9582</v>
      </c>
      <c s="179" r="I26"/>
      <c s="179" r="J26">
        <v>90801</v>
      </c>
      <c s="179" r="K26"/>
      <c s="246" r="L26">
        <v>15.5</v>
      </c>
      <c s="246" r="M26"/>
      <c s="246" r="N26">
        <v>15.8</v>
      </c>
      <c s="125" r="O26"/>
      <c s="179" r="P26">
        <v>13012</v>
      </c>
    </row>
    <row r="27">
      <c s="121" r="A27">
        <v>1991</v>
      </c>
      <c s="179" r="B27">
        <v>179522</v>
      </c>
      <c s="179" r="C27"/>
      <c s="179" r="D27">
        <v>167376</v>
      </c>
      <c s="179" r="E27"/>
      <c s="179" r="F27">
        <v>75172</v>
      </c>
      <c s="179" r="G27"/>
      <c s="179" r="H27">
        <v>9197</v>
      </c>
      <c s="179" r="I27"/>
      <c s="179" r="J27">
        <v>83007</v>
      </c>
      <c s="179" r="K27"/>
      <c s="246" r="L27">
        <v>15</v>
      </c>
      <c s="246" r="M27"/>
      <c s="246" r="N27">
        <v>15.2</v>
      </c>
      <c s="125" r="O27"/>
      <c s="179" r="P27">
        <v>12146</v>
      </c>
    </row>
    <row r="28">
      <c s="121" r="A28">
        <v>1992</v>
      </c>
      <c s="179" r="B28">
        <v>172069</v>
      </c>
      <c s="179" r="C28"/>
      <c s="179" r="D28">
        <v>160501</v>
      </c>
      <c s="179" r="E28"/>
      <c s="179" r="F28">
        <v>79543</v>
      </c>
      <c s="179" r="G28"/>
      <c s="179" r="H28">
        <v>11982</v>
      </c>
      <c s="179" r="I28"/>
      <c s="179" r="J28">
        <v>68976</v>
      </c>
      <c s="179" r="K28"/>
      <c s="246" r="L28">
        <v>14.6</v>
      </c>
      <c s="246" r="M28"/>
      <c s="246" r="N28">
        <v>14.8</v>
      </c>
      <c s="125" r="O28"/>
      <c s="179" r="P28">
        <v>11568</v>
      </c>
    </row>
    <row r="29">
      <c s="121" r="A29">
        <v>1993</v>
      </c>
      <c s="179" r="B29">
        <v>168714</v>
      </c>
      <c s="179" r="C29"/>
      <c s="179" r="D29">
        <v>157846</v>
      </c>
      <c s="179" r="E29"/>
      <c s="179" r="F29">
        <v>84071</v>
      </c>
      <c s="179" r="G29"/>
      <c s="179" r="H29">
        <v>14835</v>
      </c>
      <c s="179" r="I29"/>
      <c s="179" r="J29">
        <v>58940</v>
      </c>
      <c s="179" r="K29"/>
      <c s="246" r="L29">
        <v>14.5</v>
      </c>
      <c s="246" r="M29"/>
      <c s="246" r="N29">
        <v>14.7</v>
      </c>
      <c s="125" r="O29"/>
      <c s="179" r="P29">
        <v>10868</v>
      </c>
    </row>
    <row r="30">
      <c s="121" r="A30">
        <v>1994</v>
      </c>
      <c s="179" r="B30">
        <v>166876</v>
      </c>
      <c s="179" r="C30"/>
      <c s="179" r="D30">
        <v>156539</v>
      </c>
      <c s="179" r="E30"/>
      <c s="179" r="F30">
        <v>85243</v>
      </c>
      <c s="179" r="G30"/>
      <c s="179" r="H30">
        <v>19551</v>
      </c>
      <c s="179" r="I30"/>
      <c s="179" r="J30">
        <v>51745</v>
      </c>
      <c s="179" r="K30"/>
      <c s="246" r="L30">
        <v>14.6</v>
      </c>
      <c s="246" r="M30"/>
      <c s="246" r="N30">
        <v>14.6</v>
      </c>
      <c s="125" r="O30"/>
      <c s="179" r="P30">
        <v>10337</v>
      </c>
    </row>
    <row r="31">
      <c s="121" r="A31">
        <v>1995</v>
      </c>
      <c s="179" r="B31">
        <v>163638</v>
      </c>
      <c s="179" r="C31"/>
      <c s="179" r="D31">
        <v>154315</v>
      </c>
      <c s="179" r="E31"/>
      <c s="179" r="F31">
        <v>84478</v>
      </c>
      <c s="179" r="G31"/>
      <c s="179" r="H31">
        <v>24363</v>
      </c>
      <c s="179" r="I31"/>
      <c s="179" r="J31">
        <v>45474</v>
      </c>
      <c s="179" r="K31"/>
      <c s="246" r="L31">
        <v>14.5</v>
      </c>
      <c s="246" r="M31"/>
      <c s="246" r="N31">
        <v>14.4</v>
      </c>
      <c s="125" r="O31"/>
      <c s="179" r="P31">
        <v>9323</v>
      </c>
    </row>
    <row r="32">
      <c s="121" r="A32">
        <v>1996</v>
      </c>
      <c s="179" r="B32">
        <v>177495</v>
      </c>
      <c s="179" r="C32"/>
      <c s="179" r="D32">
        <v>167916</v>
      </c>
      <c s="179" r="E32"/>
      <c s="179" r="F32">
        <v>88410</v>
      </c>
      <c s="179" r="G32"/>
      <c s="179" r="H32">
        <v>33255</v>
      </c>
      <c s="179" r="I32"/>
      <c s="179" r="J32">
        <v>46251</v>
      </c>
      <c s="179" r="K32"/>
      <c s="246" r="L32">
        <v>16</v>
      </c>
      <c s="246" r="M32"/>
      <c s="246" r="N32">
        <v>15.7</v>
      </c>
      <c s="125" r="O32"/>
      <c s="179" r="P32">
        <v>9579</v>
      </c>
    </row>
    <row r="33">
      <c s="121" r="A33">
        <v>1997</v>
      </c>
      <c s="179" r="B33">
        <v>179746</v>
      </c>
      <c s="179" r="C33"/>
      <c s="179" r="D33">
        <v>170145</v>
      </c>
      <c s="179" r="E33"/>
      <c s="179" r="F33">
        <v>86414</v>
      </c>
      <c s="179" r="G33"/>
      <c s="179" r="H33">
        <v>37472</v>
      </c>
      <c s="179" r="I33"/>
      <c s="179" r="J33">
        <v>46259</v>
      </c>
      <c s="179" r="K33"/>
      <c s="246" r="L33">
        <v>16.3</v>
      </c>
      <c s="246" r="M33"/>
      <c s="246" r="N33">
        <v>15.9</v>
      </c>
      <c s="125" r="O33"/>
      <c s="179" r="P33">
        <v>9601</v>
      </c>
    </row>
    <row r="34">
      <c s="121" r="A34">
        <v>1998</v>
      </c>
      <c s="179" r="B34">
        <v>187402</v>
      </c>
      <c s="179" r="C34"/>
      <c s="179" r="D34">
        <v>177871</v>
      </c>
      <c s="179" r="E34"/>
      <c s="179" r="F34">
        <v>87568</v>
      </c>
      <c s="179" r="G34"/>
      <c s="179" r="H34">
        <v>44332</v>
      </c>
      <c s="179" r="I34"/>
      <c s="179" r="J34">
        <v>45971</v>
      </c>
      <c s="179" r="K34"/>
      <c s="246" r="L34">
        <v>17.2</v>
      </c>
      <c s="246" r="M34"/>
      <c s="246" r="N34">
        <v>16.6</v>
      </c>
      <c s="125" r="O34"/>
      <c s="179" r="P34">
        <v>9531</v>
      </c>
    </row>
    <row r="35">
      <c s="121" r="A35">
        <v>1999</v>
      </c>
      <c s="179" r="B35">
        <v>183250</v>
      </c>
      <c s="179" r="C35"/>
      <c s="179" r="D35">
        <v>173701</v>
      </c>
      <c s="179" r="E35"/>
      <c s="179" r="F35">
        <v>84992</v>
      </c>
      <c s="179" r="G35"/>
      <c s="179" r="H35">
        <v>43266</v>
      </c>
      <c s="179" r="I35"/>
      <c s="179" r="J35">
        <v>45443</v>
      </c>
      <c s="179" r="K35"/>
      <c s="246" r="L35">
        <v>16.8</v>
      </c>
      <c s="246" r="M35"/>
      <c s="246" r="N35">
        <v>16.2</v>
      </c>
      <c s="125" r="O35"/>
      <c s="179" r="P35">
        <v>9549</v>
      </c>
    </row>
    <row r="36">
      <c s="121" r="A36">
        <v>2000</v>
      </c>
      <c s="179" r="B36">
        <v>185375</v>
      </c>
      <c s="179" r="C36"/>
      <c s="179" r="D36">
        <v>175542</v>
      </c>
      <c s="179" r="E36"/>
      <c s="179" r="F36">
        <v>81074</v>
      </c>
      <c s="179" r="G36"/>
      <c s="179" r="H36">
        <v>50400</v>
      </c>
      <c s="179" r="I36"/>
      <c s="179" r="J36">
        <v>44068</v>
      </c>
      <c s="179" r="K36"/>
      <c s="246" r="L36">
        <v>17</v>
      </c>
      <c s="246" r="M36"/>
      <c s="246" r="N36">
        <v>16.3</v>
      </c>
      <c s="125" r="O36"/>
      <c s="179" r="P36">
        <v>9833</v>
      </c>
    </row>
    <row r="37">
      <c s="121" r="A37">
        <v>2001</v>
      </c>
      <c s="179" r="B37">
        <v>186274</v>
      </c>
      <c s="179" r="C37"/>
      <c s="179" r="D37">
        <v>176364</v>
      </c>
      <c s="179" r="E37"/>
      <c s="179" r="F37">
        <v>76166</v>
      </c>
      <c s="179" r="G37"/>
      <c s="179" r="H37">
        <v>58445</v>
      </c>
      <c s="179" r="I37"/>
      <c s="179" r="J37">
        <v>41753</v>
      </c>
      <c s="179" r="K37"/>
      <c s="246" r="L37">
        <v>17.1</v>
      </c>
      <c s="246" r="M37"/>
      <c s="246" r="N37">
        <v>16.3</v>
      </c>
      <c s="125" r="O37"/>
      <c s="179" r="P37">
        <v>9910</v>
      </c>
    </row>
    <row r="38">
      <c s="121" r="A38">
        <v>2002</v>
      </c>
      <c s="179" r="B38">
        <v>185385</v>
      </c>
      <c s="179" r="C38"/>
      <c s="179" r="D38">
        <v>175932</v>
      </c>
      <c s="179" r="E38"/>
      <c s="179" r="F38">
        <v>73544</v>
      </c>
      <c s="179" r="G38"/>
      <c s="179" r="H38">
        <v>63938</v>
      </c>
      <c s="179" r="I38"/>
      <c s="179" r="J38">
        <v>38450</v>
      </c>
      <c s="179" r="K38"/>
      <c s="246" r="L38">
        <v>17</v>
      </c>
      <c s="246" r="M38"/>
      <c s="246" r="N38">
        <v>16.2</v>
      </c>
      <c s="125" r="O38"/>
      <c s="179" r="P38">
        <f>B38-D38</f>
        <v>9453</v>
      </c>
    </row>
    <row r="39">
      <c s="121" r="A39">
        <v>2003</v>
      </c>
      <c s="179" r="B39">
        <v>190660</v>
      </c>
      <c s="179" r="C39"/>
      <c s="179" r="D39">
        <v>181582</v>
      </c>
      <c s="179" r="E39"/>
      <c s="179" r="F39">
        <v>75791</v>
      </c>
      <c s="179" r="G39"/>
      <c s="179" r="H39">
        <v>69133</v>
      </c>
      <c s="179" r="I39"/>
      <c s="179" r="J39">
        <v>36658</v>
      </c>
      <c s="179" r="K39"/>
      <c s="246" r="L39">
        <v>17.5</v>
      </c>
      <c s="246" r="M39"/>
      <c s="246" r="N39">
        <v>16.6</v>
      </c>
      <c s="125" r="O39"/>
      <c s="179" r="P39">
        <v>9078</v>
      </c>
    </row>
    <row r="40">
      <c s="121" r="A40">
        <v>2004</v>
      </c>
      <c s="179" r="B40">
        <v>194498</v>
      </c>
      <c s="179" r="C40"/>
      <c s="179" r="D40">
        <v>185713</v>
      </c>
      <c s="152" r="E40">
        <v>4</v>
      </c>
      <c s="179" r="F40">
        <v>75328</v>
      </c>
      <c s="179" r="G40"/>
      <c s="179" r="H40">
        <v>77289</v>
      </c>
      <c s="179" r="I40"/>
      <c s="179" r="J40">
        <v>33096</v>
      </c>
      <c s="179" r="K40"/>
      <c s="246" r="L40">
        <v>17.8</v>
      </c>
      <c s="246" r="M40"/>
      <c s="246" r="N40">
        <v>16.9</v>
      </c>
      <c s="125" r="O40"/>
      <c s="179" r="P40">
        <v>8785</v>
      </c>
    </row>
    <row r="41">
      <c s="121" r="A41">
        <v>2005</v>
      </c>
      <c s="179" r="B41">
        <v>194353</v>
      </c>
      <c s="179" r="C41"/>
      <c s="179" r="D41">
        <v>186416</v>
      </c>
      <c s="179" r="E41"/>
      <c s="179" r="F41">
        <v>74744</v>
      </c>
      <c s="179" r="G41"/>
      <c s="179" r="H41">
        <v>82518</v>
      </c>
      <c s="179" r="I41"/>
      <c s="179" r="J41">
        <v>29154</v>
      </c>
      <c s="179" r="K41"/>
      <c s="246" r="L41">
        <v>17.8</v>
      </c>
      <c s="246" r="M41"/>
      <c s="246" r="N41">
        <v>17</v>
      </c>
      <c s="125" r="O41"/>
      <c s="179" r="P41">
        <v>7937</v>
      </c>
    </row>
    <row r="42">
      <c s="121" r="A42">
        <v>2006</v>
      </c>
      <c s="179" r="B42">
        <v>201173</v>
      </c>
      <c s="179" r="C42"/>
      <c s="179" r="D42">
        <v>193737</v>
      </c>
      <c s="179" r="E42"/>
      <c s="179" r="F42">
        <v>75328</v>
      </c>
      <c s="179" r="G42"/>
      <c s="179" r="H42">
        <v>92494</v>
      </c>
      <c s="179" r="I42"/>
      <c s="179" r="J42">
        <v>25915</v>
      </c>
      <c s="179" r="K42"/>
      <c s="246" r="L42">
        <v>18.3</v>
      </c>
      <c s="246" r="M42"/>
      <c s="246" r="N42">
        <v>17.52</v>
      </c>
      <c s="125" r="O42"/>
      <c s="179" r="P42">
        <v>7436</v>
      </c>
    </row>
    <row r="43">
      <c s="121" r="A43">
        <v>2007</v>
      </c>
      <c s="179" r="B43">
        <v>205598</v>
      </c>
      <c s="179" r="C43"/>
      <c s="179" r="D43">
        <v>198499</v>
      </c>
      <c s="179" r="E43"/>
      <c s="179" r="F43">
        <v>75518</v>
      </c>
      <c s="179" r="G43"/>
      <c s="179" r="H43">
        <v>100195</v>
      </c>
      <c s="179" r="I43"/>
      <c s="179" r="J43">
        <v>22786</v>
      </c>
      <c s="179" r="K43"/>
      <c s="246" r="L43">
        <v>18.6</v>
      </c>
      <c s="246" r="M43"/>
      <c s="246" r="N43">
        <v>17.9</v>
      </c>
      <c s="125" r="O43"/>
      <c s="179" r="P43">
        <v>7099</v>
      </c>
    </row>
    <row r="44">
      <c s="121" r="A44">
        <v>2008</v>
      </c>
      <c s="179" r="B44">
        <v>202158</v>
      </c>
      <c s="179" r="C44"/>
      <c s="179" r="D44">
        <v>195296</v>
      </c>
      <c s="179" r="E44"/>
      <c s="179" r="F44">
        <v>74433</v>
      </c>
      <c s="179" r="G44"/>
      <c s="179" r="H44">
        <v>103905</v>
      </c>
      <c s="179" r="I44"/>
      <c s="179" r="J44">
        <v>16958</v>
      </c>
      <c s="179" r="K44"/>
      <c s="246" r="L44">
        <v>18.2</v>
      </c>
      <c s="246" r="M44"/>
      <c s="246" r="N44">
        <v>17.6</v>
      </c>
      <c s="125" r="O44"/>
      <c s="179" r="P44">
        <v>6862</v>
      </c>
    </row>
    <row r="45">
      <c s="121" r="A45">
        <v>2009</v>
      </c>
      <c s="179" r="B45">
        <v>195743</v>
      </c>
      <c s="179" r="C45"/>
      <c s="179" r="D45">
        <v>189100</v>
      </c>
      <c s="179" r="E45"/>
      <c s="179" r="F45">
        <v>71477</v>
      </c>
      <c s="125" r="G45"/>
      <c s="179" r="H45">
        <v>106161</v>
      </c>
      <c s="125" r="I45"/>
      <c s="179" r="J45">
        <v>11462</v>
      </c>
      <c s="179" r="K45"/>
      <c s="246" r="L45">
        <v>17.5</v>
      </c>
      <c s="125" r="M45"/>
      <c s="246" r="N45">
        <v>17</v>
      </c>
      <c s="125" r="O45"/>
      <c s="179" r="P45">
        <v>6643</v>
      </c>
    </row>
    <row r="46">
      <c s="121" r="A46">
        <v>2010</v>
      </c>
      <c s="179" r="B46">
        <v>196109</v>
      </c>
      <c s="179" r="C46"/>
      <c s="179" r="D46">
        <v>189574</v>
      </c>
      <c s="179" r="E46"/>
      <c s="179" r="F46">
        <v>69529</v>
      </c>
      <c s="125" r="G46"/>
      <c s="179" r="H46">
        <v>111775</v>
      </c>
      <c s="125" r="I46"/>
      <c s="179" r="J46">
        <v>8270</v>
      </c>
      <c s="179" r="K46"/>
      <c s="246" r="L46">
        <v>17.5</v>
      </c>
      <c s="125" r="M46"/>
      <c s="246" r="N46">
        <v>17.1</v>
      </c>
      <c s="125" r="O46"/>
      <c s="179" r="P46">
        <v>6535</v>
      </c>
    </row>
    <row customHeight="1" r="47" ht="15.0">
      <c s="121" r="A47">
        <v>2011</v>
      </c>
      <c s="179" r="B47">
        <v>196082</v>
      </c>
      <c s="179" r="C47"/>
      <c s="179" r="D47">
        <v>189931</v>
      </c>
      <c s="179" r="E47"/>
      <c s="179" r="F47">
        <v>66470</v>
      </c>
      <c s="125" r="G47"/>
      <c s="179" r="H47">
        <v>116582</v>
      </c>
      <c s="125" r="I47"/>
      <c s="179" r="J47">
        <v>6879</v>
      </c>
      <c s="179" r="K47"/>
      <c s="246" r="L47">
        <v>17.5</v>
      </c>
      <c s="125" r="M47"/>
      <c s="246" r="N47">
        <v>17.2</v>
      </c>
      <c s="125" r="O47"/>
      <c s="179" r="P47">
        <v>6151</v>
      </c>
    </row>
    <row customHeight="1" r="48" ht="15.0">
      <c s="81" r="A48"/>
      <c s="36" r="B48"/>
      <c s="36" r="C48"/>
      <c s="36" r="D48"/>
      <c s="36" r="E48"/>
      <c s="36" r="F48"/>
      <c s="36" r="G48"/>
      <c s="36" r="H48"/>
      <c s="36" r="I48"/>
      <c s="36" r="J48"/>
      <c s="36" r="K48"/>
      <c s="265" r="L48"/>
      <c s="265" r="M48"/>
      <c s="265" r="N48"/>
      <c s="75" r="O48"/>
      <c s="36" r="P48"/>
    </row>
    <row customHeight="1" r="49" ht="15.0">
      <c s="74" r="A49"/>
      <c s="328" r="B49"/>
      <c s="328" r="C49"/>
      <c s="328" r="D49"/>
      <c s="328" r="E49"/>
      <c s="328" r="F49"/>
      <c s="328" r="G49"/>
      <c s="328" r="H49"/>
      <c s="328" r="I49"/>
      <c s="328" r="J49"/>
      <c s="328" r="K49"/>
      <c s="328" r="L49"/>
      <c s="328" r="M49"/>
      <c s="328" r="N49"/>
      <c s="328" r="O49"/>
      <c s="328" r="P49"/>
    </row>
    <row r="50">
      <c t="s" s="282" r="A50">
        <v>13</v>
      </c>
      <c s="282" r="B50"/>
      <c s="282" r="C50"/>
      <c s="282" r="D50"/>
      <c s="282" r="E50"/>
      <c s="282" r="F50"/>
      <c s="282" r="G50"/>
      <c s="282" r="H50"/>
      <c s="282" r="I50"/>
      <c s="282" r="J50"/>
      <c s="282" r="K50"/>
      <c s="282" r="L50"/>
      <c s="282" r="M50"/>
      <c s="282" r="N50"/>
      <c s="282" r="O50"/>
      <c s="282" r="P50"/>
    </row>
    <row r="51">
      <c t="s" s="282" r="A51">
        <v>14</v>
      </c>
      <c s="282" r="B51"/>
      <c s="282" r="C51"/>
      <c s="282" r="D51"/>
      <c s="282" r="E51"/>
      <c s="282" r="F51"/>
      <c s="282" r="G51"/>
      <c s="282" r="H51"/>
      <c s="282" r="I51"/>
      <c s="282" r="J51"/>
      <c s="282" r="K51"/>
      <c s="282" r="L51"/>
      <c s="282" r="M51"/>
      <c s="282" r="N51"/>
      <c s="282" r="O51"/>
      <c s="282" r="P51"/>
    </row>
    <row r="52">
      <c t="s" s="282" r="A52">
        <v>15</v>
      </c>
      <c s="282" r="B52"/>
      <c s="282" r="C52"/>
      <c s="282" r="D52"/>
      <c s="282" r="E52"/>
      <c s="282" r="F52"/>
      <c s="282" r="G52"/>
      <c s="282" r="H52"/>
      <c s="282" r="I52"/>
      <c s="282" r="J52"/>
      <c s="282" r="K52"/>
      <c s="282" r="L52"/>
      <c s="282" r="M52"/>
      <c s="282" r="N52"/>
      <c s="282" r="O52"/>
      <c s="282" r="P52"/>
    </row>
    <row customHeight="1" r="53" ht="13.5">
      <c t="s" s="324" r="A53">
        <v>16</v>
      </c>
      <c s="191" r="H53"/>
      <c s="191" r="I53"/>
      <c s="191" r="J53"/>
      <c s="191" r="K53"/>
      <c s="191" r="L53"/>
      <c s="191" r="M53"/>
      <c s="191" r="N53"/>
      <c s="191" r="O53"/>
      <c s="191" r="P53"/>
    </row>
    <row r="54">
      <c t="s" s="324" r="A54">
        <v>17</v>
      </c>
      <c s="125" r="H54"/>
      <c s="125" r="I54"/>
      <c s="125" r="J54"/>
      <c s="125" r="K54"/>
      <c s="125" r="L54"/>
      <c s="125" r="M54"/>
      <c s="125" r="N54"/>
      <c s="125" r="O54"/>
      <c s="125" r="P54"/>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0"/>
  <cols>
    <col min="1" customWidth="1" max="1" width="29.14"/>
    <col min="2" customWidth="1" max="2" width="0.57"/>
    <col min="3" customWidth="1" max="3" width="7.29"/>
    <col min="4" customWidth="1" max="4" width="0.14"/>
    <col min="5" customWidth="1" max="5" width="7.29"/>
    <col min="6" customWidth="1" max="6" width="0.14"/>
    <col min="7" customWidth="1" max="7" width="7.29"/>
    <col min="8" customWidth="1" max="8" width="0.14"/>
    <col min="9" customWidth="1" max="9" width="7.29"/>
    <col min="10" customWidth="1" max="10" width="0.14"/>
    <col min="11" customWidth="1" max="11" width="7.29"/>
    <col min="12" customWidth="1" max="12" width="0.14"/>
    <col min="13" customWidth="1" max="13" width="7.29"/>
  </cols>
  <sheetData>
    <row r="1">
      <c t="s" s="180" r="A1">
        <v>383</v>
      </c>
      <c s="191" r="B1"/>
      <c s="191" r="C1"/>
      <c s="191" r="D1"/>
      <c s="191" r="E1"/>
      <c s="191" r="F1"/>
      <c s="191" r="G1"/>
      <c s="191" r="H1"/>
      <c s="191" r="I1"/>
      <c s="191" r="J1"/>
      <c s="191" r="K1"/>
      <c s="191" r="L1"/>
      <c s="191" r="M1"/>
    </row>
    <row customHeight="1" r="2" ht="6.0">
      <c s="191" r="A2"/>
      <c s="191" r="B2"/>
      <c s="191" r="C2"/>
      <c s="191" r="D2"/>
      <c s="191" r="E2"/>
      <c s="191" r="F2"/>
      <c s="191" r="G2"/>
      <c s="191" r="H2"/>
      <c s="191" r="I2"/>
      <c s="191" r="J2"/>
      <c s="191" r="K2"/>
      <c s="191" r="L2"/>
      <c s="191" r="M2"/>
    </row>
    <row customHeight="1" r="3" ht="15.0">
      <c t="s" s="121" r="A3">
        <v>237</v>
      </c>
      <c s="191" r="B3"/>
      <c s="191" r="C3"/>
      <c s="191" r="D3"/>
      <c s="191" r="E3"/>
      <c s="191" r="F3"/>
      <c s="191" r="G3"/>
      <c s="191" r="H3"/>
      <c s="191" r="I3"/>
      <c s="191" r="J3"/>
      <c s="191" r="K3"/>
      <c s="191" r="L3"/>
      <c t="s" s="274" r="M3">
        <v>293</v>
      </c>
    </row>
    <row customHeight="1" r="4" ht="6.0">
      <c s="247" r="A4"/>
      <c s="247" r="B4"/>
      <c s="247" r="C4"/>
      <c s="247" r="D4"/>
      <c s="247" r="E4"/>
      <c s="247" r="F4"/>
      <c s="247" r="G4"/>
      <c s="247" r="H4"/>
      <c s="247" r="I4"/>
      <c s="247" r="J4"/>
      <c s="247" r="K4"/>
      <c s="247" r="L4"/>
      <c s="247" r="M4"/>
    </row>
    <row customHeight="1" r="5" ht="6.0">
      <c s="257" r="A5"/>
      <c s="257" r="B5"/>
      <c s="257" r="C5"/>
      <c s="257" r="D5"/>
      <c s="257" r="E5"/>
      <c s="257" r="F5"/>
      <c s="257" r="G5"/>
      <c s="257" r="H5"/>
      <c s="257" r="I5"/>
      <c s="257" r="J5"/>
      <c s="257" r="K5"/>
      <c s="257" r="L5"/>
      <c s="257" r="M5"/>
    </row>
    <row r="6">
      <c t="s" s="125" r="A6">
        <v>384</v>
      </c>
      <c s="125" r="B6"/>
      <c s="125" r="D6"/>
      <c s="125" r="E6"/>
      <c s="191" r="F6"/>
      <c t="s" s="125" r="G6">
        <v>354</v>
      </c>
      <c s="191" r="H6"/>
      <c s="191" r="I6"/>
      <c s="191" r="J6"/>
      <c s="191" r="K6"/>
      <c s="191" r="L6"/>
      <c s="191" r="M6"/>
    </row>
    <row customHeight="1" r="7" ht="6.0">
      <c s="191" r="A7"/>
      <c s="191" r="B7"/>
      <c s="247" r="C7"/>
      <c s="247" r="D7"/>
      <c s="247" r="E7"/>
      <c s="247" r="F7"/>
      <c s="247" r="G7"/>
      <c s="247" r="H7"/>
      <c s="247" r="I7"/>
      <c s="247" r="J7"/>
      <c s="247" r="K7"/>
      <c s="247" r="L7"/>
      <c s="247" r="M7"/>
    </row>
    <row customHeight="1" r="8" ht="6.0">
      <c s="191" r="A8"/>
      <c s="191" r="B8"/>
      <c s="257" r="C8"/>
      <c s="257" r="D8"/>
      <c s="257" r="E8"/>
      <c s="257" r="F8"/>
      <c s="257" r="G8"/>
      <c s="257" r="H8"/>
      <c s="257" r="I8"/>
      <c s="257" r="J8"/>
      <c s="257" r="K8"/>
      <c s="257" r="L8"/>
      <c s="257" r="M8"/>
    </row>
    <row r="9">
      <c s="274" r="A9"/>
      <c s="274" r="B9"/>
      <c t="s" s="274" r="C9">
        <v>5</v>
      </c>
      <c s="274" r="D9"/>
      <c t="s" s="336" r="E9">
        <v>204</v>
      </c>
      <c s="274" r="F9"/>
      <c t="s" s="274" r="G9">
        <v>205</v>
      </c>
      <c s="274" r="H9"/>
      <c t="s" s="274" r="I9">
        <v>385</v>
      </c>
      <c s="274" r="J9"/>
      <c t="s" s="274" r="K9">
        <v>386</v>
      </c>
      <c s="274" r="L9"/>
      <c t="s" s="274" r="M9">
        <v>387</v>
      </c>
    </row>
    <row customHeight="1" r="10" ht="6.0">
      <c s="75" r="A10"/>
      <c s="125" r="B10"/>
      <c s="75" r="C10"/>
      <c s="125" r="D10"/>
      <c s="75" r="E10"/>
      <c s="125" r="F10"/>
      <c s="75" r="G10"/>
      <c s="125" r="H10"/>
      <c s="75" r="I10"/>
      <c s="125" r="J10"/>
      <c s="75" r="K10"/>
      <c s="125" r="L10"/>
      <c s="75" r="M10"/>
    </row>
    <row customHeight="1" r="11" ht="6.0">
      <c s="328" r="A11"/>
      <c s="125" r="B11"/>
      <c s="328" r="C11"/>
      <c s="125" r="D11"/>
      <c s="328" r="E11"/>
      <c s="125" r="F11"/>
      <c s="328" r="G11"/>
      <c s="125" r="H11"/>
      <c s="328" r="I11"/>
      <c s="125" r="J11"/>
      <c s="328" r="K11"/>
      <c s="125" r="L11"/>
      <c s="328" r="M11"/>
    </row>
    <row customHeight="1" r="12" ht="12.75">
      <c t="s" s="270" r="A12">
        <v>388</v>
      </c>
      <c s="270" r="B12"/>
      <c s="169" r="C12">
        <v>189931</v>
      </c>
      <c s="270" r="D12"/>
      <c s="169" r="E12">
        <v>147636</v>
      </c>
      <c s="270" r="F12"/>
      <c s="169" r="G12">
        <v>25540</v>
      </c>
      <c s="270" r="H12"/>
      <c s="169" r="I12">
        <v>7001</v>
      </c>
      <c s="270" r="J12"/>
      <c s="169" r="K12">
        <v>7025</v>
      </c>
      <c s="270" r="L12"/>
      <c s="169" r="M12">
        <v>2729</v>
      </c>
    </row>
    <row customHeight="1" r="13" ht="6.0">
      <c s="125" r="A13"/>
      <c s="125" r="B13"/>
      <c s="125" r="C13"/>
      <c s="270" r="D13"/>
      <c s="125" r="E13"/>
      <c s="270" r="F13"/>
      <c s="125" r="G13"/>
      <c s="270" r="H13"/>
      <c s="125" r="I13"/>
      <c s="270" r="J13"/>
      <c s="125" r="K13"/>
      <c s="270" r="L13"/>
      <c s="125" r="M13"/>
    </row>
    <row customHeight="1" r="14" ht="14.25">
      <c t="s" s="270" r="A14">
        <v>256</v>
      </c>
      <c s="270" r="B14"/>
      <c s="332" r="C14">
        <v>53</v>
      </c>
      <c s="332" r="D14"/>
      <c s="332" r="E14">
        <v>45</v>
      </c>
      <c s="332" r="F14"/>
      <c s="332" r="G14">
        <v>85</v>
      </c>
      <c s="332" r="H14"/>
      <c s="332" r="I14">
        <v>77</v>
      </c>
      <c s="332" r="J14"/>
      <c s="332" r="K14">
        <v>78</v>
      </c>
      <c s="332" r="L14"/>
      <c s="332" r="M14">
        <v>68</v>
      </c>
    </row>
    <row customHeight="1" r="15" ht="6.0">
      <c s="125" r="A15"/>
      <c s="125" r="B15"/>
      <c s="52" r="C15"/>
      <c s="52" r="D15"/>
      <c s="52" r="E15"/>
      <c s="52" r="F15"/>
      <c s="52" r="G15"/>
      <c s="52" r="H15"/>
      <c s="52" r="I15"/>
      <c s="52" r="J15"/>
      <c s="52" r="K15"/>
      <c s="52" r="L15"/>
      <c s="52" r="M15"/>
    </row>
    <row r="16">
      <c t="s" s="125" r="A16">
        <v>389</v>
      </c>
      <c s="125" r="B16"/>
      <c s="52" r="C16">
        <v>48</v>
      </c>
      <c s="52" r="D16"/>
      <c s="52" r="E16">
        <v>44</v>
      </c>
      <c s="52" r="F16"/>
      <c s="52" r="G16">
        <v>82</v>
      </c>
      <c s="52" r="H16"/>
      <c s="52" r="I16">
        <v>56</v>
      </c>
      <c s="52" r="J16"/>
      <c s="52" r="K16">
        <v>5</v>
      </c>
      <c s="52" r="L16"/>
      <c s="52" r="M16">
        <v>0</v>
      </c>
    </row>
    <row r="17">
      <c t="s" s="125" r="A17">
        <v>390</v>
      </c>
      <c s="125" r="B17"/>
      <c s="52" r="C17">
        <v>5</v>
      </c>
      <c s="52" r="D17"/>
      <c s="52" r="E17">
        <v>0</v>
      </c>
      <c s="52" r="F17"/>
      <c s="52" r="G17">
        <v>3</v>
      </c>
      <c s="52" r="H17"/>
      <c s="52" r="I17">
        <v>21</v>
      </c>
      <c s="52" r="J17"/>
      <c s="52" r="K17">
        <v>72</v>
      </c>
      <c s="52" r="L17"/>
      <c s="52" r="M17">
        <v>43</v>
      </c>
    </row>
    <row r="18">
      <c t="s" s="121" r="A18">
        <v>391</v>
      </c>
      <c s="125" r="B18"/>
      <c s="52" r="C18">
        <v>0</v>
      </c>
      <c s="52" r="D18"/>
      <c s="52" r="E18">
        <v>0</v>
      </c>
      <c s="52" r="F18"/>
      <c s="52" r="G18">
        <v>0</v>
      </c>
      <c s="52" r="H18"/>
      <c s="52" r="I18">
        <v>0</v>
      </c>
      <c s="52" r="J18"/>
      <c s="52" r="K18">
        <v>1</v>
      </c>
      <c s="52" r="L18"/>
      <c s="52" r="M18">
        <v>25</v>
      </c>
    </row>
    <row customHeight="1" r="19" ht="6.0">
      <c s="121" r="A19"/>
      <c s="125" r="B19"/>
      <c s="52" r="C19"/>
      <c s="52" r="D19"/>
      <c s="52" r="E19"/>
      <c s="52" r="F19"/>
      <c s="52" r="G19"/>
      <c s="52" r="H19"/>
      <c s="52" r="I19"/>
      <c s="52" r="J19"/>
      <c s="52" r="K19"/>
      <c s="52" r="L19"/>
      <c s="52" r="M19"/>
    </row>
    <row customHeight="1" r="20" ht="19.5">
      <c t="s" s="318" r="A20">
        <v>257</v>
      </c>
      <c s="270" r="B20"/>
      <c s="332" r="C20">
        <v>47</v>
      </c>
      <c s="332" r="D20"/>
      <c s="332" r="E20">
        <v>55</v>
      </c>
      <c s="332" r="F20"/>
      <c s="332" r="G20">
        <v>15</v>
      </c>
      <c s="332" r="H20"/>
      <c s="332" r="I20">
        <v>23</v>
      </c>
      <c s="332" r="J20"/>
      <c s="332" r="K20">
        <v>22</v>
      </c>
      <c s="332" r="L20"/>
      <c s="332" r="M20">
        <v>32</v>
      </c>
    </row>
    <row customHeight="1" r="21" ht="6.0">
      <c s="121" r="A21"/>
      <c s="125" r="B21"/>
      <c s="52" r="C21"/>
      <c s="52" r="D21"/>
      <c s="52" r="E21"/>
      <c s="52" r="F21"/>
      <c s="52" r="G21"/>
      <c s="52" r="H21"/>
      <c s="52" r="I21"/>
      <c s="52" r="J21"/>
      <c s="52" r="K21"/>
      <c s="52" r="L21"/>
      <c s="52" r="M21"/>
    </row>
    <row r="22">
      <c t="s" s="121" r="A22">
        <v>392</v>
      </c>
      <c s="125" r="B22"/>
      <c s="52" r="C22"/>
      <c s="52" r="D22"/>
      <c s="52" r="E22"/>
      <c s="52" r="F22"/>
      <c s="52" r="G22"/>
      <c s="52" r="H22"/>
      <c s="52" r="I22"/>
      <c s="52" r="J22"/>
      <c s="52" r="K22"/>
      <c s="52" r="L22"/>
      <c s="52" r="M22"/>
    </row>
    <row r="23">
      <c t="s" s="121" r="A23">
        <v>393</v>
      </c>
      <c s="125" r="B23"/>
      <c s="52" r="C23">
        <v>46</v>
      </c>
      <c s="52" r="D23"/>
      <c s="52" r="E23">
        <v>55</v>
      </c>
      <c s="52" r="F23"/>
      <c s="52" r="G23">
        <v>15</v>
      </c>
      <c s="52" r="H23"/>
      <c s="52" r="I23">
        <v>23</v>
      </c>
      <c s="52" r="J23"/>
      <c s="52" r="K23">
        <v>22</v>
      </c>
      <c s="52" r="L23"/>
      <c s="52" r="M23">
        <v>15</v>
      </c>
    </row>
    <row r="24">
      <c t="s" s="121" r="A24">
        <v>304</v>
      </c>
      <c s="125" r="B24"/>
      <c s="52" r="C24">
        <v>1</v>
      </c>
      <c s="52" r="D24"/>
      <c s="52" r="E24">
        <v>1</v>
      </c>
      <c s="52" r="F24"/>
      <c s="52" r="G24">
        <v>0</v>
      </c>
      <c s="52" r="H24"/>
      <c s="52" r="I24">
        <v>0</v>
      </c>
      <c s="52" r="J24"/>
      <c s="52" r="K24">
        <v>1</v>
      </c>
      <c s="52" r="L24"/>
      <c s="52" r="M24">
        <v>1</v>
      </c>
    </row>
    <row customHeight="1" r="25" ht="13.5">
      <c t="s" s="121" r="A25">
        <v>394</v>
      </c>
      <c s="270" r="B25"/>
      <c s="52" r="C25">
        <v>0</v>
      </c>
      <c s="52" r="D25"/>
      <c s="52" r="E25">
        <v>0</v>
      </c>
      <c s="52" r="F25"/>
      <c s="52" r="G25">
        <v>0</v>
      </c>
      <c s="52" r="H25"/>
      <c s="52" r="I25">
        <v>0</v>
      </c>
      <c s="52" r="J25"/>
      <c s="52" r="K25">
        <v>0</v>
      </c>
      <c s="52" r="L25"/>
      <c s="52" r="M25">
        <v>16</v>
      </c>
    </row>
    <row customHeight="1" r="26" ht="6.0">
      <c s="247" r="A26"/>
      <c s="247" r="B26"/>
      <c s="247" r="C26"/>
      <c s="247" r="D26"/>
      <c s="247" r="E26"/>
      <c s="247" r="F26"/>
      <c s="247" r="G26"/>
      <c s="247" r="H26"/>
      <c s="247" r="I26"/>
      <c s="247" r="J26"/>
      <c s="247" r="K26"/>
      <c s="247" r="L26"/>
      <c s="247" r="M26"/>
    </row>
    <row customHeight="1" r="27" ht="6.0">
      <c s="257" r="A27"/>
      <c s="257" r="B27"/>
      <c s="257" r="C27"/>
      <c s="257" r="D27"/>
      <c s="257" r="E27"/>
      <c s="257" r="F27"/>
      <c s="257" r="G27"/>
      <c s="257" r="H27"/>
      <c s="257" r="I27"/>
      <c s="257" r="J27"/>
      <c s="257" r="K27"/>
      <c s="257" r="L27"/>
      <c s="257" r="M27"/>
    </row>
    <row r="28">
      <c t="s" s="121" r="A28">
        <v>395</v>
      </c>
      <c s="121" r="B28"/>
      <c s="121" r="C28"/>
      <c s="121" r="D28"/>
      <c s="121" r="E28"/>
      <c s="121" r="F28"/>
      <c s="121" r="G28"/>
      <c s="121" r="H28"/>
      <c s="121" r="I28"/>
      <c s="121" r="J28"/>
      <c s="121" r="K28"/>
      <c s="121" r="L28"/>
      <c s="121" r="M28"/>
    </row>
    <row r="29">
      <c t="s" s="125" r="A29">
        <v>396</v>
      </c>
      <c s="191" r="B29"/>
      <c s="191" r="C29"/>
      <c s="191" r="D29"/>
      <c s="191" r="E29"/>
      <c s="191" r="F29"/>
      <c s="121" r="G29"/>
      <c s="121" r="H29"/>
      <c s="121" r="I29"/>
      <c s="121" r="J29"/>
      <c s="121" r="K29"/>
      <c s="121" r="L29"/>
      <c s="121" r="M29"/>
    </row>
    <row r="30">
      <c s="125" r="A30"/>
      <c s="191" r="B30"/>
      <c s="121" r="C30"/>
      <c s="121" r="D30"/>
      <c s="121" r="E30"/>
      <c s="121" r="F30"/>
      <c s="121" r="G30"/>
      <c s="121" r="H30"/>
      <c s="121" r="I30"/>
      <c s="121" r="J30"/>
      <c s="121" r="K30"/>
      <c s="121" r="L30"/>
      <c s="121" r="M30"/>
    </row>
    <row r="31">
      <c s="125" r="A31"/>
      <c s="191" r="B31"/>
      <c s="121" r="C31"/>
      <c s="121" r="D31"/>
      <c s="121" r="E31"/>
      <c s="121" r="F31"/>
      <c s="121" r="G31"/>
      <c s="121" r="H31"/>
      <c s="121" r="I31"/>
      <c s="121" r="J31"/>
      <c s="121" r="K31"/>
      <c s="121" r="L31"/>
      <c s="121" r="M31"/>
    </row>
    <row r="32">
      <c s="191" r="A32"/>
      <c s="125" r="B32"/>
      <c s="125" r="C32"/>
      <c s="191" r="D32"/>
      <c s="191" r="E32"/>
      <c s="191" r="F32"/>
      <c s="191" r="G32"/>
      <c s="191" r="H32"/>
      <c s="191" r="I32"/>
      <c s="191" r="J32"/>
      <c s="191" r="K32"/>
      <c s="191" r="L32"/>
      <c s="191" r="M32"/>
    </row>
    <row r="33">
      <c s="191" r="A33"/>
      <c s="125" r="B33"/>
      <c s="125" r="C33"/>
      <c s="191" r="D33"/>
      <c s="191" r="E33"/>
      <c s="191" r="F33"/>
      <c s="191" r="G33"/>
      <c s="191" r="H33"/>
      <c s="191" r="I33"/>
      <c s="191" r="J33"/>
      <c s="243" r="K33"/>
      <c s="191" r="L33"/>
      <c s="191" r="M33"/>
    </row>
    <row r="34">
      <c s="191" r="A34"/>
      <c s="125" r="B34"/>
      <c s="125" r="C34"/>
      <c s="191" r="D34"/>
      <c s="191" r="E34"/>
      <c s="191" r="F34"/>
      <c s="191" r="G34"/>
      <c s="191" r="H34"/>
      <c s="191" r="I34"/>
      <c s="191" r="J34"/>
      <c s="243" r="K34"/>
      <c s="191" r="L34"/>
      <c s="191" r="M34"/>
    </row>
    <row r="35">
      <c s="191" r="A35"/>
      <c s="125" r="B35"/>
      <c s="125" r="C35"/>
      <c s="191" r="D35"/>
      <c s="191" r="E35"/>
      <c s="191" r="F35"/>
      <c s="191" r="G35"/>
      <c s="191" r="H35"/>
      <c s="191" r="I35"/>
      <c s="191" r="J35"/>
      <c s="243" r="K35"/>
      <c s="191" r="L35"/>
      <c s="191" r="M35"/>
    </row>
    <row r="36">
      <c s="191" r="A36"/>
      <c s="125" r="B36"/>
      <c s="125" r="C36"/>
      <c s="191" r="D36"/>
      <c s="191" r="E36"/>
      <c s="191" r="F36"/>
      <c s="191" r="G36"/>
      <c s="191" r="H36"/>
      <c s="191" r="I36"/>
      <c s="191" r="J36"/>
      <c s="243" r="K36"/>
      <c s="191" r="L36"/>
      <c s="191" r="M36"/>
    </row>
    <row r="37">
      <c s="191" r="A37"/>
      <c s="125" r="B37"/>
      <c s="125" r="C37"/>
      <c s="191" r="D37"/>
      <c s="191" r="E37"/>
      <c s="191" r="F37"/>
      <c s="191" r="G37"/>
      <c s="191" r="H37"/>
      <c s="191" r="I37"/>
      <c s="191" r="J37"/>
      <c s="191" r="K37"/>
      <c s="191" r="L37"/>
      <c s="191" r="M37"/>
    </row>
    <row r="38">
      <c s="191" r="A38"/>
      <c s="125" r="B38"/>
      <c s="125" r="C38"/>
      <c s="191" r="D38"/>
      <c s="191" r="E38"/>
      <c s="191" r="F38"/>
      <c s="191" r="G38"/>
      <c s="191" r="H38"/>
      <c s="191" r="I38"/>
      <c s="191" r="J38"/>
      <c s="191" r="K38"/>
      <c s="191" r="L38"/>
      <c s="191" r="M38"/>
    </row>
    <row r="39">
      <c s="191" r="A39"/>
      <c s="191" r="B39"/>
      <c s="191" r="C39"/>
      <c s="191" r="D39"/>
      <c s="191" r="E39"/>
      <c s="191" r="F39"/>
      <c s="191" r="G39"/>
      <c s="191" r="H39"/>
      <c s="191" r="I39"/>
      <c s="191" r="J39"/>
      <c s="191" r="K39"/>
      <c s="191" r="L39"/>
      <c s="191" r="M39"/>
    </row>
    <row r="40">
      <c t="s" s="180" r="A40">
        <v>397</v>
      </c>
      <c s="125" r="B40"/>
      <c s="125" r="C40"/>
      <c s="125" r="D40"/>
      <c s="125" r="E40"/>
      <c s="125" r="F40"/>
      <c s="125" r="G40"/>
      <c s="125" r="H40"/>
      <c s="125" r="I40"/>
      <c s="125" r="J40"/>
      <c s="125" r="K40"/>
      <c s="191" r="L40"/>
      <c s="191" r="M40"/>
    </row>
    <row customHeight="1" r="41" ht="4.5">
      <c s="125" r="A41"/>
      <c s="125" r="B41"/>
      <c s="125" r="C41"/>
      <c s="125" r="D41"/>
      <c s="125" r="E41"/>
      <c s="125" r="F41"/>
      <c s="125" r="G41"/>
      <c s="125" r="H41"/>
      <c s="125" r="I41"/>
      <c s="125" r="J41"/>
      <c s="125" r="K41"/>
      <c s="191" r="L41"/>
      <c s="191" r="M41"/>
    </row>
    <row r="42">
      <c t="s" s="125" r="A42">
        <v>237</v>
      </c>
      <c s="125" r="B42"/>
      <c s="125" r="C42"/>
      <c s="125" r="D42"/>
      <c s="125" r="E42"/>
      <c s="125" r="F42"/>
      <c s="125" r="G42"/>
      <c s="125" r="H42"/>
      <c s="125" r="I42"/>
      <c s="125" r="J42"/>
      <c t="s" s="125" r="K42">
        <v>398</v>
      </c>
      <c s="191" r="L42"/>
      <c s="191" r="M42"/>
    </row>
    <row customHeight="1" r="43" ht="4.5">
      <c s="75" r="A43"/>
      <c s="75" r="B43"/>
      <c s="75" r="C43"/>
      <c s="75" r="D43"/>
      <c s="75" r="E43"/>
      <c s="75" r="F43"/>
      <c s="75" r="G43"/>
      <c s="75" r="H43"/>
      <c s="75" r="I43"/>
      <c s="75" r="J43"/>
      <c s="75" r="K43"/>
      <c s="191" r="L43"/>
      <c s="191" r="M43"/>
    </row>
    <row customHeight="1" r="44" ht="5.25">
      <c s="328" r="A44"/>
      <c s="328" r="B44"/>
      <c s="328" r="C44"/>
      <c s="328" r="D44"/>
      <c s="328" r="E44"/>
      <c s="328" r="F44"/>
      <c s="328" r="G44"/>
      <c s="328" r="H44"/>
      <c s="328" r="I44"/>
      <c s="328" r="J44"/>
      <c s="328" r="K44"/>
      <c s="191" r="L44"/>
      <c s="191" r="M44"/>
    </row>
    <row r="45">
      <c s="125" r="A45"/>
      <c s="125" r="B45"/>
      <c s="191" r="C45"/>
      <c s="125" r="D45"/>
      <c t="s" s="125" r="E45">
        <v>354</v>
      </c>
      <c s="125" r="F45"/>
      <c s="125" r="G45"/>
      <c s="125" r="H45"/>
      <c s="125" r="I45"/>
      <c s="125" r="J45"/>
      <c s="125" r="K45"/>
      <c s="191" r="L45"/>
      <c s="191" r="M45"/>
    </row>
    <row customHeight="1" r="46" ht="5.25">
      <c s="125" r="A46"/>
      <c s="125" r="B46"/>
      <c s="75" r="C46"/>
      <c s="75" r="D46"/>
      <c s="75" r="E46"/>
      <c s="75" r="F46"/>
      <c s="75" r="G46"/>
      <c s="75" r="H46"/>
      <c s="75" r="I46"/>
      <c s="75" r="J46"/>
      <c s="75" r="K46"/>
      <c s="191" r="L46"/>
      <c s="191" r="M46"/>
    </row>
    <row customHeight="1" r="47" ht="6.75">
      <c s="125" r="A47"/>
      <c s="125" r="B47"/>
      <c s="328" r="C47"/>
      <c s="328" r="D47"/>
      <c s="328" r="E47"/>
      <c s="328" r="F47"/>
      <c s="328" r="G47"/>
      <c s="328" r="H47"/>
      <c s="328" r="I47"/>
      <c s="328" r="J47"/>
      <c s="328" r="K47"/>
      <c s="191" r="L47"/>
      <c s="191" r="M47"/>
    </row>
    <row r="48">
      <c t="s" s="125" r="A48">
        <v>399</v>
      </c>
      <c s="125" r="B48"/>
      <c t="s" s="172" r="C48">
        <v>5</v>
      </c>
      <c s="125" r="D48"/>
      <c t="s" s="227" r="E48">
        <v>204</v>
      </c>
      <c s="227" r="F48"/>
      <c t="s" s="227" r="G48">
        <v>205</v>
      </c>
      <c s="227" r="H48"/>
      <c t="s" s="227" r="I48">
        <v>298</v>
      </c>
      <c s="227" r="J48"/>
      <c t="s" s="227" r="K48">
        <v>387</v>
      </c>
      <c s="191" r="L48"/>
      <c s="191" r="M48"/>
    </row>
    <row customHeight="1" r="49" ht="6.75">
      <c s="113" r="A49"/>
      <c s="125" r="B49"/>
      <c s="113" r="C49"/>
      <c s="125" r="D49"/>
      <c s="113" r="E49"/>
      <c s="64" r="F49"/>
      <c s="113" r="G49"/>
      <c s="64" r="H49"/>
      <c s="113" r="I49"/>
      <c s="64" r="J49"/>
      <c s="113" r="K49"/>
      <c s="191" r="L49"/>
      <c s="191" r="M49"/>
    </row>
    <row r="50">
      <c s="328" r="A50"/>
      <c s="125" r="B50"/>
      <c s="118" r="C50"/>
      <c s="125" r="D50"/>
      <c s="118" r="E50"/>
      <c s="64" r="F50"/>
      <c s="118" r="G50"/>
      <c s="64" r="H50"/>
      <c s="118" r="I50"/>
      <c s="64" r="J50"/>
      <c s="118" r="K50"/>
      <c s="191" r="L50"/>
      <c s="191" r="M50"/>
    </row>
    <row r="51">
      <c t="s" s="125" r="A51">
        <v>400</v>
      </c>
      <c s="125" r="B51"/>
      <c s="169" r="C51">
        <v>46</v>
      </c>
      <c s="179" r="D51"/>
      <c s="179" r="E51">
        <v>15</v>
      </c>
      <c s="179" r="F51"/>
      <c s="95" r="G51">
        <v>7</v>
      </c>
      <c s="95" r="H51"/>
      <c s="95" r="I51">
        <v>13</v>
      </c>
      <c s="95" r="J51"/>
      <c s="95" r="K51">
        <v>11</v>
      </c>
      <c s="191" r="L51"/>
    </row>
    <row r="52">
      <c t="s" s="125" r="A52">
        <v>401</v>
      </c>
      <c s="125" r="B52"/>
      <c s="169" r="C52">
        <v>150</v>
      </c>
      <c s="179" r="D52"/>
      <c s="179" r="E52">
        <v>101</v>
      </c>
      <c s="179" r="F52"/>
      <c s="95" r="G52">
        <v>32</v>
      </c>
      <c s="95" r="H52"/>
      <c s="95" r="I52">
        <v>12</v>
      </c>
      <c s="95" r="J52"/>
      <c s="95" r="K52">
        <v>5</v>
      </c>
      <c s="191" r="L52"/>
      <c s="191" r="M52"/>
    </row>
    <row r="53">
      <c t="s" s="125" r="A53">
        <v>402</v>
      </c>
      <c s="125" r="B53"/>
      <c s="169" r="C53">
        <v>185973</v>
      </c>
      <c s="179" r="D53"/>
      <c s="179" r="E53">
        <v>146505</v>
      </c>
      <c s="179" r="F53"/>
      <c s="95" r="G53">
        <v>24793</v>
      </c>
      <c s="95" r="H53"/>
      <c s="95" r="I53">
        <v>12742</v>
      </c>
      <c s="95" r="J53"/>
      <c s="95" r="K53">
        <v>1933</v>
      </c>
      <c s="191" r="L53"/>
      <c s="191" r="M53"/>
    </row>
    <row r="54">
      <c t="s" s="125" r="A54">
        <v>403</v>
      </c>
      <c s="125" r="B54"/>
      <c s="169" r="C54">
        <v>1455</v>
      </c>
      <c s="179" r="D54"/>
      <c s="179" r="E54">
        <v>1003</v>
      </c>
      <c s="179" r="F54"/>
      <c s="95" r="G54">
        <v>382</v>
      </c>
      <c s="95" r="H54"/>
      <c s="95" r="I54">
        <v>68</v>
      </c>
      <c s="95" r="J54"/>
      <c s="95" r="K54">
        <v>2</v>
      </c>
      <c s="191" r="L54"/>
      <c s="191" r="M54"/>
    </row>
    <row r="55">
      <c t="s" s="125" r="A55">
        <v>404</v>
      </c>
      <c s="125" r="B55"/>
      <c s="169" r="C55">
        <v>2307</v>
      </c>
      <c s="179" r="D55"/>
      <c s="179" r="E55">
        <v>12</v>
      </c>
      <c s="179" r="F55"/>
      <c s="179" r="G55">
        <v>326</v>
      </c>
      <c s="179" r="H55"/>
      <c s="179" r="I55">
        <v>1191</v>
      </c>
      <c s="179" r="J55"/>
      <c s="179" r="K55">
        <v>778</v>
      </c>
      <c s="191" r="L55"/>
    </row>
    <row r="56">
      <c s="125" r="A56"/>
      <c s="125" r="B56"/>
      <c s="169" r="C56"/>
      <c s="179" r="D56"/>
      <c s="179" r="E56"/>
      <c s="179" r="F56"/>
      <c s="179" r="G56"/>
      <c s="179" r="H56"/>
      <c s="179" r="I56"/>
      <c s="179" r="J56"/>
      <c s="179" r="K56"/>
      <c s="191" r="L56"/>
      <c s="191" r="M56"/>
    </row>
    <row r="57">
      <c s="270" r="A57"/>
      <c s="270" r="B57"/>
      <c s="169" r="C57"/>
      <c s="179" r="D57"/>
      <c s="179" r="E57"/>
      <c s="179" r="F57"/>
      <c s="179" r="G57"/>
      <c s="179" r="H57"/>
      <c s="179" r="I57"/>
      <c s="179" r="J57"/>
      <c s="179" r="K57"/>
      <c s="191" r="L57"/>
      <c s="191" r="M57"/>
    </row>
    <row r="58">
      <c t="s" s="75" r="A58">
        <v>5</v>
      </c>
      <c s="75" r="B58"/>
      <c s="75" r="C58">
        <v>189931</v>
      </c>
      <c s="75" r="D58">
        <v>0</v>
      </c>
      <c s="75" r="E58">
        <v>147636</v>
      </c>
      <c s="75" r="F58">
        <v>0</v>
      </c>
      <c s="75" r="G58">
        <v>25540</v>
      </c>
      <c s="75" r="H58">
        <v>0</v>
      </c>
      <c s="75" r="I58">
        <v>14026</v>
      </c>
      <c s="75" r="J58">
        <v>0</v>
      </c>
      <c s="75" r="K58">
        <v>2729</v>
      </c>
      <c s="191" r="L58"/>
      <c s="191" r="M58"/>
    </row>
    <row customHeight="1" r="59" ht="8.25">
      <c s="257" r="A59"/>
      <c s="257" r="B59"/>
      <c s="257" r="C59"/>
      <c s="257" r="D59"/>
      <c s="257" r="E59"/>
      <c s="257" r="F59"/>
      <c s="257" r="G59"/>
      <c s="257" r="H59"/>
      <c s="257" r="I59"/>
      <c s="257" r="J59"/>
      <c s="257" r="K59"/>
      <c s="191" r="L59"/>
      <c s="191" r="M59"/>
    </row>
    <row r="60">
      <c s="130" r="A60"/>
      <c s="191" r="L60"/>
      <c s="191" r="M60"/>
    </row>
    <row r="61">
      <c s="190" r="A61"/>
      <c s="199" r="L61"/>
      <c s="199" r="M61"/>
    </row>
    <row r="62">
      <c s="190" r="A62"/>
      <c s="199" r="L62"/>
      <c s="199" r="M62"/>
    </row>
    <row r="63">
      <c s="190" r="A63"/>
      <c s="199" r="L63"/>
      <c s="199" r="M63"/>
    </row>
    <row r="64">
      <c s="190" r="A64"/>
      <c s="199" r="L64"/>
      <c s="199" r="M64"/>
    </row>
    <row r="65">
      <c s="190" r="A65"/>
      <c s="199" r="L65"/>
      <c s="199" r="M65"/>
    </row>
    <row r="66">
      <c s="190" r="A66"/>
      <c s="199" r="L66"/>
      <c s="199" r="M66"/>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0"/>
  <cols>
    <col min="1" customWidth="1" max="1" width="26.14"/>
    <col min="2" customWidth="1" max="2" width="13.0"/>
    <col min="3" customWidth="1" max="3" width="7.71"/>
    <col min="4" customWidth="1" max="4" width="17.14"/>
    <col min="5" customWidth="1" max="5" width="5.14"/>
    <col min="6" customWidth="1" max="6" width="16.29"/>
    <col min="7" customWidth="1" max="7" width="0.14"/>
  </cols>
  <sheetData>
    <row r="1">
      <c t="s" s="180" r="A1">
        <v>405</v>
      </c>
      <c s="125" r="B1"/>
      <c s="125" r="C1"/>
      <c s="125" r="D1"/>
      <c s="125" r="E1"/>
      <c s="125" r="F1"/>
      <c s="125" r="G1"/>
    </row>
    <row r="2">
      <c t="s" s="125" r="A2">
        <v>239</v>
      </c>
      <c s="125" r="B2"/>
      <c s="125" r="C2"/>
      <c s="125" r="D2"/>
      <c s="125" r="E2"/>
      <c s="125" r="F2"/>
      <c s="125" r="G2"/>
    </row>
    <row r="3">
      <c t="s" s="121" r="A3">
        <v>237</v>
      </c>
      <c s="125" r="B3"/>
      <c s="125" r="C3"/>
      <c s="125" r="D3"/>
      <c s="125" r="E3"/>
      <c t="s" s="274" r="F3">
        <v>406</v>
      </c>
      <c s="125" r="G3"/>
    </row>
    <row r="4">
      <c s="251" r="A4"/>
      <c s="75" r="B4"/>
      <c s="75" r="C4"/>
      <c s="75" r="D4"/>
      <c s="75" r="E4"/>
      <c s="75" r="F4"/>
      <c s="125" r="G4"/>
    </row>
    <row customHeight="1" r="5" ht="6.75">
      <c s="183" r="A5"/>
      <c s="328" r="B5"/>
      <c s="328" r="C5"/>
      <c s="328" r="D5"/>
      <c s="328" r="E5"/>
      <c s="328" r="F5"/>
      <c s="125" r="G5"/>
    </row>
    <row customHeight="1" r="6" ht="15.75">
      <c t="s" s="125" r="A6">
        <v>407</v>
      </c>
      <c t="s" s="274" r="B6">
        <v>5</v>
      </c>
      <c s="125" r="C6"/>
      <c t="s" s="274" r="D6">
        <v>384</v>
      </c>
      <c s="125" r="E6"/>
      <c s="125" r="G6"/>
    </row>
    <row customHeight="1" r="7" ht="12.75">
      <c t="s" s="125" r="A7">
        <v>408</v>
      </c>
      <c t="s" s="274" r="B7">
        <v>409</v>
      </c>
      <c s="125" r="C7"/>
      <c s="75" r="D7"/>
      <c s="75" r="E7"/>
      <c s="75" r="F7"/>
      <c s="125" r="G7"/>
    </row>
    <row customHeight="1" r="8" ht="12.75">
      <c s="125" r="A8"/>
      <c t="s" s="274" r="B8">
        <v>410</v>
      </c>
      <c s="125" r="C8"/>
      <c s="328" r="D8"/>
      <c s="328" r="E8"/>
      <c s="328" r="F8"/>
      <c s="125" r="G8"/>
    </row>
    <row customHeight="1" r="9" ht="12.75">
      <c s="125" r="A9"/>
      <c s="274" r="B9"/>
      <c s="274" r="C9"/>
      <c t="s" s="274" r="D9">
        <v>256</v>
      </c>
      <c s="274" r="E9"/>
      <c t="s" s="274" r="F9">
        <v>257</v>
      </c>
      <c s="274" r="G9"/>
    </row>
    <row customHeight="1" r="10" ht="9.0">
      <c s="75" r="A10"/>
      <c s="75" r="B10"/>
      <c s="125" r="C10"/>
      <c s="75" r="D10"/>
      <c s="125" r="E10"/>
      <c s="75" r="F10"/>
      <c s="125" r="G10"/>
    </row>
    <row r="11">
      <c s="328" r="A11"/>
      <c s="74" r="B11"/>
      <c s="121" r="C11"/>
      <c s="74" r="D11"/>
      <c s="125" r="E11"/>
      <c s="328" r="F11"/>
      <c s="125" r="G11"/>
    </row>
    <row r="12">
      <c t="s" s="270" r="A12">
        <v>411</v>
      </c>
      <c s="270" r="B12">
        <v>279</v>
      </c>
      <c s="125" r="C12"/>
      <c s="311" r="D12">
        <v>113</v>
      </c>
      <c s="274" r="E12"/>
      <c s="311" r="F12">
        <v>166</v>
      </c>
      <c s="125" r="G12"/>
    </row>
    <row r="13">
      <c s="75" r="A13"/>
      <c s="75" r="B13"/>
      <c s="125" r="C13"/>
      <c s="75" r="D13"/>
      <c s="125" r="E13"/>
      <c s="75" r="F13"/>
      <c s="125" r="G13"/>
    </row>
    <row r="14">
      <c s="328" r="A14"/>
      <c s="74" r="B14"/>
      <c s="121" r="C14"/>
      <c s="74" r="D14"/>
      <c s="125" r="E14"/>
      <c s="328" r="F14"/>
      <c s="125" r="G14"/>
    </row>
    <row r="15">
      <c t="s" s="270" r="A15">
        <v>412</v>
      </c>
      <c s="332" r="B15">
        <v>1</v>
      </c>
      <c s="332" r="C15"/>
      <c s="332" r="D15">
        <v>1</v>
      </c>
      <c s="332" r="E15"/>
      <c s="332" r="F15">
        <v>2</v>
      </c>
      <c s="176" r="G15"/>
    </row>
    <row r="16">
      <c s="125" r="A16"/>
      <c s="4" r="B16"/>
      <c s="4" r="C16"/>
      <c s="4" r="D16"/>
      <c s="4" r="E16"/>
      <c s="4" r="F16"/>
      <c s="176" r="G16"/>
    </row>
    <row r="17">
      <c t="s" s="125" r="A17">
        <v>204</v>
      </c>
      <c s="4" r="B17">
        <v>1</v>
      </c>
      <c s="4" r="C17"/>
      <c s="4" r="D17">
        <v>1</v>
      </c>
      <c s="4" r="E17"/>
      <c s="4" r="F17">
        <v>1</v>
      </c>
      <c s="176" r="G17"/>
    </row>
    <row r="18">
      <c s="274" r="A18"/>
      <c s="52" r="B18"/>
      <c s="52" r="C18"/>
      <c s="52" r="D18"/>
      <c s="52" r="E18"/>
      <c s="52" r="F18"/>
      <c s="176" r="G18"/>
    </row>
    <row r="19">
      <c t="s" s="274" r="A19">
        <v>205</v>
      </c>
      <c s="4" r="B19">
        <v>2</v>
      </c>
      <c s="4" r="C19"/>
      <c s="4" r="D19">
        <v>2</v>
      </c>
      <c s="4" r="E19"/>
      <c s="4" r="F19">
        <v>5</v>
      </c>
      <c s="176" r="G19"/>
    </row>
    <row r="20">
      <c s="274" r="A20"/>
      <c s="4" r="B20"/>
      <c s="4" r="C20"/>
      <c s="4" r="D20"/>
      <c s="4" r="E20"/>
      <c s="4" r="F20"/>
      <c s="176" r="G20"/>
    </row>
    <row r="21">
      <c t="s" s="162" r="A21">
        <v>298</v>
      </c>
      <c s="52" r="B21">
        <v>2</v>
      </c>
      <c s="52" r="C21"/>
      <c s="52" r="D21">
        <v>1</v>
      </c>
      <c s="52" r="E21"/>
      <c s="52" r="F21">
        <v>6</v>
      </c>
      <c s="176" r="G21"/>
    </row>
    <row r="22">
      <c s="162" r="A22"/>
      <c s="4" r="B22"/>
      <c s="4" r="C22"/>
      <c s="4" r="D22"/>
      <c s="4" r="E22"/>
      <c s="4" r="F22"/>
    </row>
    <row r="23">
      <c t="s" s="274" r="A23">
        <v>387</v>
      </c>
      <c s="4" r="B23">
        <v>4</v>
      </c>
      <c s="4" r="C23"/>
      <c s="4" r="D23">
        <v>1</v>
      </c>
      <c s="4" r="E23"/>
      <c s="4" r="F23">
        <v>11</v>
      </c>
    </row>
    <row r="24">
      <c s="274" r="A24"/>
      <c s="52" r="B24"/>
      <c s="52" r="C24"/>
      <c s="52" r="D24"/>
      <c s="52" r="E24"/>
      <c s="52" r="F24"/>
      <c s="176" r="G24"/>
    </row>
    <row r="25">
      <c s="274" r="A25"/>
      <c s="4" r="B25"/>
      <c s="4" r="C25"/>
      <c s="4" r="D25"/>
      <c s="4" r="E25"/>
      <c s="4" r="F25"/>
      <c s="176" r="G25"/>
    </row>
    <row r="26">
      <c t="s" s="95" r="A26">
        <v>413</v>
      </c>
      <c s="4" r="B26"/>
      <c s="4" r="C26"/>
      <c s="4" r="D26"/>
      <c s="4" r="E26"/>
      <c s="4" r="F26"/>
      <c s="176" r="G26"/>
    </row>
    <row r="27">
      <c t="s" s="274" r="A27">
        <v>414</v>
      </c>
      <c s="52" r="B27"/>
      <c s="332" r="C27"/>
      <c s="176" r="D27"/>
      <c s="176" r="E27"/>
      <c s="52" r="F27"/>
      <c s="176" r="G27"/>
    </row>
    <row r="28">
      <c s="75" r="A28"/>
      <c s="36" r="B28"/>
      <c s="36" r="C28"/>
      <c s="36" r="D28"/>
      <c s="75" r="E28"/>
      <c s="75" r="F28"/>
      <c s="75" r="G28"/>
      <c s="73" r="H28"/>
      <c s="73" r="I28"/>
      <c s="73" r="J28"/>
      <c s="73" r="K28"/>
      <c s="73" r="L28"/>
      <c s="73" r="M28"/>
      <c s="73" r="N28"/>
      <c s="73" r="O28"/>
    </row>
    <row r="29">
      <c s="328" r="A29"/>
      <c s="312" r="B29"/>
      <c s="312" r="C29"/>
      <c s="312" r="D29"/>
      <c s="328" r="E29"/>
      <c s="328" r="F29"/>
      <c s="328" r="G29"/>
      <c s="164" r="H29"/>
      <c s="164" r="I29"/>
      <c s="164" r="J29"/>
      <c s="164" r="K29"/>
      <c s="164" r="L29"/>
      <c s="164" r="M29"/>
      <c s="164" r="N29"/>
      <c s="164" r="O29"/>
    </row>
    <row r="30">
      <c s="273" r="A30"/>
      <c s="179" r="G30"/>
    </row>
    <row r="31">
      <c s="179" r="A31"/>
      <c s="179" r="B31"/>
      <c s="179" r="C31"/>
      <c s="179" r="D31"/>
      <c s="179" r="E31"/>
      <c s="179" r="F31"/>
      <c s="179" r="G31"/>
    </row>
    <row r="32">
      <c t="s" s="161" r="A32">
        <v>415</v>
      </c>
      <c s="87" r="C32"/>
      <c s="87" r="D32"/>
      <c s="87" r="E32"/>
      <c s="87" r="F32"/>
      <c s="87" r="G32"/>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0"/>
  <cols>
    <col min="1" customWidth="1" max="1" width="24.86"/>
    <col min="2" customWidth="1" max="4" width="10.14"/>
    <col min="5" customWidth="1" max="5" width="19.71"/>
    <col min="6" customWidth="1" max="15" width="10.14"/>
  </cols>
  <sheetData>
    <row r="1">
      <c t="s" s="180" r="A1">
        <v>416</v>
      </c>
      <c s="125" r="B1"/>
      <c s="125" r="C1"/>
      <c s="125" r="D1"/>
      <c s="125" r="E1"/>
      <c s="125" r="F1"/>
      <c s="125" r="G1"/>
      <c s="125" r="H1"/>
      <c s="274" r="I1"/>
      <c s="274" r="J1"/>
      <c s="125" r="K1"/>
      <c s="274" r="L1"/>
      <c s="125" r="M1"/>
      <c s="274" r="N1"/>
      <c s="125" r="O1"/>
    </row>
    <row customHeight="1" r="2" ht="17.25">
      <c t="s" s="125" r="A2">
        <v>417</v>
      </c>
      <c s="125" r="B2"/>
      <c s="125" r="C2"/>
      <c s="125" r="D2"/>
      <c s="125" r="E2"/>
      <c s="125" r="F2"/>
      <c s="125" r="G2"/>
      <c s="125" r="H2"/>
      <c s="121" r="I2"/>
      <c s="274" r="J2"/>
      <c s="274" r="K2"/>
      <c s="274" r="L2"/>
      <c s="274" r="M2"/>
      <c s="274" r="N2"/>
      <c s="274" r="O2"/>
    </row>
    <row r="3">
      <c t="s" s="121" r="A3">
        <v>239</v>
      </c>
      <c s="125" r="B3"/>
      <c s="125" r="C3"/>
      <c s="125" r="D3"/>
      <c s="125" r="E3"/>
      <c s="125" r="F3"/>
      <c s="125" r="G3"/>
      <c s="125" r="H3"/>
      <c s="274" r="I3"/>
      <c s="274" r="J3"/>
      <c s="274" r="K3"/>
      <c s="274" r="L3"/>
      <c s="274" r="M3"/>
      <c s="274" r="N3"/>
      <c s="274" r="O3"/>
    </row>
    <row customHeight="1" r="4" ht="5.25">
      <c t="s" s="81" r="A4">
        <v>237</v>
      </c>
      <c s="75" r="B4"/>
      <c s="75" r="C4"/>
      <c s="75" r="D4"/>
      <c s="75" r="E4"/>
      <c s="75" r="F4"/>
      <c s="75" r="G4"/>
      <c s="75" r="H4"/>
      <c s="251" r="I4"/>
      <c s="251" r="J4"/>
      <c s="251" r="K4"/>
      <c s="251" r="L4"/>
      <c s="251" r="M4"/>
      <c s="251" r="N4"/>
      <c s="251" r="O4"/>
    </row>
    <row customHeight="1" r="5" ht="9.0">
      <c s="328" r="A5"/>
      <c s="328" r="B5"/>
      <c s="328" r="C5"/>
      <c s="328" r="D5"/>
      <c s="328" r="E5"/>
      <c s="328" r="F5"/>
      <c s="328" r="G5"/>
      <c s="328" r="H5"/>
      <c s="183" r="I5"/>
      <c s="183" r="J5"/>
      <c s="183" r="K5"/>
      <c s="183" r="L5"/>
      <c s="183" r="M5"/>
      <c s="183" r="N5"/>
      <c s="183" r="O5"/>
    </row>
    <row r="6">
      <c s="125" r="A6"/>
      <c s="125" r="B6"/>
      <c s="125" r="C6"/>
      <c s="125" r="D6"/>
      <c s="125" r="E6"/>
      <c s="125" r="F6"/>
      <c s="125" r="G6"/>
      <c s="125" r="H6"/>
      <c s="336" r="I6"/>
      <c s="336" r="J6"/>
      <c s="336" r="K6"/>
      <c s="274" r="L6"/>
      <c s="336" r="M6"/>
      <c s="326" r="N6"/>
      <c s="326" r="O6"/>
    </row>
    <row r="7">
      <c s="125" r="A7"/>
      <c s="125" r="B7"/>
      <c s="125" r="C7"/>
      <c s="125" r="D7"/>
      <c s="125" r="E7"/>
      <c s="125" r="F7"/>
      <c s="125" r="G7"/>
      <c t="s" s="125" r="H7">
        <v>5</v>
      </c>
      <c s="125" r="I7"/>
      <c s="121" r="J7"/>
      <c s="274" r="K7"/>
      <c t="s" s="121" r="L7">
        <v>418</v>
      </c>
      <c s="336" r="M7"/>
      <c s="326" r="N7"/>
      <c s="326" r="O7"/>
    </row>
    <row customHeight="1" r="8" ht="9.75">
      <c s="75" r="A8"/>
      <c s="75" r="B8"/>
      <c s="75" r="C8"/>
      <c s="125" r="D8"/>
      <c s="75" r="E8"/>
      <c s="75" r="F8"/>
      <c s="75" r="G8"/>
      <c s="125" r="H8"/>
      <c s="81" r="I8"/>
      <c s="251" r="J8"/>
      <c s="251" r="K8"/>
      <c t="s" s="121" r="L8">
        <v>419</v>
      </c>
      <c s="251" r="M8"/>
      <c s="251" r="N8"/>
      <c s="251" r="O8"/>
    </row>
    <row customHeight="1" r="9" ht="9.0">
      <c t="s" s="328" r="A9">
        <v>420</v>
      </c>
      <c s="328" r="B9"/>
      <c s="328" r="C9"/>
      <c s="125" r="D9"/>
      <c t="s" s="328" r="E9">
        <v>421</v>
      </c>
      <c s="328" r="F9"/>
      <c s="328" r="G9"/>
      <c s="125" r="H9"/>
      <c s="183" r="I9"/>
      <c s="183" r="J9"/>
      <c s="183" r="K9"/>
      <c s="274" r="L9"/>
      <c s="183" r="M9"/>
      <c s="183" r="N9"/>
      <c s="183" r="O9"/>
    </row>
    <row r="10">
      <c s="125" r="A10"/>
      <c s="125" r="B10"/>
      <c s="125" r="C10"/>
      <c s="125" r="D10"/>
      <c s="125" r="E10"/>
      <c s="125" r="F10"/>
      <c s="125" r="G10"/>
      <c t="s" s="125" r="H10">
        <v>422</v>
      </c>
      <c s="336" r="I10"/>
      <c t="s" s="336" r="J10">
        <v>245</v>
      </c>
      <c s="336" r="K10"/>
      <c t="s" s="336" r="L10">
        <v>422</v>
      </c>
      <c s="336" r="M10"/>
      <c t="s" s="336" r="N10">
        <v>245</v>
      </c>
      <c t="s" s="336" r="O10">
        <v>245</v>
      </c>
    </row>
    <row customHeight="1" r="11" ht="10.5">
      <c s="125" r="A11"/>
      <c s="125" r="B11"/>
      <c s="125" r="C11"/>
      <c s="125" r="D11"/>
      <c s="125" r="E11"/>
      <c s="125" r="F11"/>
      <c s="125" r="G11"/>
      <c s="270" r="H11"/>
      <c s="244" r="I11"/>
      <c s="270" r="J11"/>
      <c s="244" r="K11"/>
      <c s="270" r="L11"/>
      <c s="325" r="M11"/>
      <c s="270" r="N11"/>
      <c s="244" r="O11"/>
    </row>
    <row customHeight="1" r="12" ht="16.5">
      <c s="270" r="A12"/>
      <c s="270" r="B12"/>
      <c s="270" r="C12"/>
      <c s="270" r="D12"/>
      <c s="270" r="E12"/>
      <c s="270" r="F12"/>
      <c s="270" r="G12"/>
      <c s="270" r="H12"/>
      <c s="76" r="I12"/>
      <c s="270" r="J12"/>
      <c s="173" r="K12"/>
      <c s="270" r="L12"/>
      <c s="167" r="M12"/>
      <c s="121" r="N12"/>
      <c s="173" r="O12">
        <v>100</v>
      </c>
    </row>
    <row customHeight="1" r="13" ht="6.0">
      <c t="s" s="107" r="A13">
        <v>423</v>
      </c>
      <c s="107" r="B13"/>
      <c s="107" r="C13"/>
      <c s="107" r="D13"/>
      <c s="107" r="E13"/>
      <c s="107" r="F13"/>
      <c s="107" r="G13"/>
      <c s="270" r="H13">
        <v>2307</v>
      </c>
      <c s="244" r="I13"/>
      <c s="270" r="J13">
        <v>100</v>
      </c>
      <c s="244" r="K13"/>
      <c s="270" r="L13">
        <v>146</v>
      </c>
      <c s="325" r="M13"/>
      <c s="270" r="N13">
        <v>100</v>
      </c>
      <c s="244" r="O13"/>
    </row>
    <row r="14">
      <c s="328" r="A14"/>
      <c s="328" r="B14"/>
      <c s="328" r="C14"/>
      <c s="328" r="D14"/>
      <c s="328" r="E14"/>
      <c s="328" r="F14"/>
      <c s="328" r="G14"/>
      <c s="125" r="H14"/>
      <c s="183" r="I14"/>
      <c s="125" r="J14"/>
      <c s="183" r="K14"/>
      <c s="125" r="L14"/>
      <c s="183" r="M14"/>
      <c s="125" r="N14"/>
      <c s="183" r="O14"/>
    </row>
    <row r="15">
      <c t="s" s="270" r="A15">
        <v>424</v>
      </c>
      <c s="270" r="B15"/>
      <c s="270" r="C15"/>
      <c s="270" r="D15"/>
      <c t="s" s="270" r="E15">
        <v>425</v>
      </c>
      <c s="270" r="F15"/>
      <c s="270" r="G15"/>
      <c s="270" r="H15">
        <v>1054</v>
      </c>
      <c s="169" r="I15"/>
      <c s="270" r="J15">
        <v>46</v>
      </c>
      <c s="215" r="K15"/>
      <c s="270" r="L15">
        <v>96</v>
      </c>
      <c s="311" r="M15"/>
      <c s="270" r="N15">
        <v>66</v>
      </c>
      <c t="str" s="215" r="O15">
        <f>(100*M15)/M$12</f>
        <v>#DIV/0!:divZero</v>
      </c>
    </row>
    <row r="16">
      <c s="125" r="A16"/>
      <c s="125" r="B16"/>
      <c s="125" r="C16"/>
      <c s="125" r="D16"/>
      <c s="125" r="E16"/>
      <c s="125" r="F16"/>
      <c s="125" r="G16"/>
      <c s="125" r="H16"/>
      <c s="274" r="I16"/>
      <c s="125" r="J16"/>
      <c s="176" r="K16"/>
      <c s="125" r="L16"/>
      <c s="274" r="M16"/>
      <c s="125" r="N16"/>
      <c s="176" r="O16"/>
    </row>
    <row r="17">
      <c s="270" r="A17"/>
      <c t="s" s="270" r="B17">
        <v>426</v>
      </c>
      <c s="270" r="C17"/>
      <c s="270" r="D17"/>
      <c s="270" r="E17"/>
      <c t="s" s="270" r="F17">
        <v>427</v>
      </c>
      <c s="270" r="G17"/>
      <c s="270" r="H17">
        <v>540</v>
      </c>
      <c s="270" r="I17"/>
      <c s="270" r="J17">
        <v>23</v>
      </c>
      <c s="215" r="K17"/>
      <c s="270" r="L17">
        <v>56</v>
      </c>
      <c s="311" r="M17"/>
      <c s="270" r="N17">
        <v>38</v>
      </c>
      <c t="str" s="215" r="O17">
        <f>(100*M17)/M$12</f>
        <v>#DIV/0!:divZero</v>
      </c>
    </row>
    <row r="18">
      <c s="270" r="A18"/>
      <c s="270" r="B18"/>
      <c s="270" r="C18"/>
      <c s="270" r="D18"/>
      <c s="270" r="E18"/>
      <c s="270" r="F18"/>
      <c s="270" r="G18"/>
      <c s="270" r="H18"/>
      <c s="270" r="I18"/>
      <c s="270" r="J18"/>
      <c s="176" r="K18"/>
      <c s="270" r="L18"/>
      <c s="311" r="M18"/>
      <c s="270" r="N18"/>
      <c s="176" r="O18"/>
    </row>
    <row r="19">
      <c s="125" r="A19"/>
      <c s="125" r="B19"/>
      <c t="s" s="53" r="C19">
        <v>158</v>
      </c>
      <c s="125" r="D19"/>
      <c s="125" r="E19"/>
      <c t="s" s="125" r="F19">
        <v>159</v>
      </c>
      <c s="125" r="G19"/>
      <c s="125" r="H19">
        <v>193</v>
      </c>
      <c s="125" r="I19"/>
      <c s="125" r="J19">
        <v>8</v>
      </c>
      <c s="176" r="K19"/>
      <c s="125" r="L19">
        <v>3</v>
      </c>
      <c s="274" r="M19"/>
      <c s="125" r="N19">
        <v>2</v>
      </c>
      <c t="s" s="176" r="O19">
        <v>428</v>
      </c>
    </row>
    <row r="20">
      <c s="125" r="A20"/>
      <c s="125" r="B20"/>
      <c t="s" s="53" r="C20">
        <v>160</v>
      </c>
      <c s="125" r="D20"/>
      <c s="125" r="E20"/>
      <c t="s" s="125" r="F20">
        <v>161</v>
      </c>
      <c s="125" r="G20"/>
      <c s="125" r="H20">
        <v>27</v>
      </c>
      <c s="125" r="I20"/>
      <c s="125" r="J20">
        <v>1</v>
      </c>
      <c s="176" r="K20"/>
      <c s="125" r="L20">
        <v>1</v>
      </c>
      <c s="274" r="M20"/>
      <c s="125" r="N20">
        <v>1</v>
      </c>
      <c t="s" s="176" r="O20">
        <v>428</v>
      </c>
    </row>
    <row r="21">
      <c s="125" r="A21"/>
      <c s="125" r="B21"/>
      <c t="s" s="53" r="C21">
        <v>429</v>
      </c>
      <c s="125" r="D21"/>
      <c s="125" r="E21"/>
      <c t="s" s="125" r="F21">
        <v>430</v>
      </c>
      <c s="125" r="G21"/>
      <c s="125" r="H21">
        <v>6</v>
      </c>
      <c s="125" r="I21"/>
      <c s="125" r="J21">
        <v>0</v>
      </c>
      <c s="176" r="K21"/>
      <c s="125" r="L21">
        <v>3</v>
      </c>
      <c s="274" r="M21"/>
      <c s="125" r="N21">
        <v>2</v>
      </c>
      <c t="s" s="176" r="O21">
        <v>428</v>
      </c>
    </row>
    <row r="22">
      <c s="125" r="A22"/>
      <c s="125" r="B22"/>
      <c t="s" s="53" r="C22">
        <v>162</v>
      </c>
      <c s="125" r="D22"/>
      <c s="125" r="E22"/>
      <c t="s" s="125" r="F22">
        <v>163</v>
      </c>
      <c s="125" r="G22"/>
      <c s="125" r="H22">
        <v>29</v>
      </c>
      <c s="125" r="I22"/>
      <c s="125" r="J22">
        <v>1</v>
      </c>
      <c s="176" r="K22"/>
      <c s="125" r="L22">
        <v>3</v>
      </c>
      <c s="125" r="M22"/>
      <c s="125" r="N22">
        <v>2</v>
      </c>
      <c t="str" s="176" r="O22">
        <f>(100*M22)/M$12</f>
        <v>#DIV/0!:divZero</v>
      </c>
    </row>
    <row r="23">
      <c s="125" r="A23"/>
      <c s="125" r="B23"/>
      <c t="s" s="53" r="C23">
        <v>164</v>
      </c>
      <c s="125" r="D23"/>
      <c s="125" r="E23"/>
      <c t="s" s="125" r="F23">
        <v>165</v>
      </c>
      <c s="125" r="G23"/>
      <c s="125" r="H23">
        <v>81</v>
      </c>
      <c s="125" r="I23"/>
      <c s="125" r="J23">
        <v>4</v>
      </c>
      <c s="176" r="K23"/>
      <c s="125" r="L23">
        <v>24</v>
      </c>
      <c s="125" r="M23"/>
      <c s="125" r="N23">
        <v>16</v>
      </c>
      <c t="str" s="176" r="O23">
        <f>(100*M23)/M$12</f>
        <v>#DIV/0!:divZero</v>
      </c>
    </row>
    <row r="24">
      <c s="125" r="A24"/>
      <c s="125" r="B24"/>
      <c t="s" s="53" r="C24">
        <v>166</v>
      </c>
      <c s="125" r="D24"/>
      <c s="125" r="E24"/>
      <c t="s" s="125" r="F24">
        <v>167</v>
      </c>
      <c s="125" r="G24"/>
      <c s="125" r="H24">
        <v>144</v>
      </c>
      <c s="125" r="I24"/>
      <c s="125" r="J24">
        <v>6</v>
      </c>
      <c s="176" r="K24"/>
      <c s="125" r="L24">
        <v>9</v>
      </c>
      <c s="274" r="M24"/>
      <c s="125" r="N24">
        <v>6</v>
      </c>
      <c t="s" s="176" r="O24">
        <v>428</v>
      </c>
    </row>
    <row r="25">
      <c s="125" r="A25"/>
      <c s="125" r="B25"/>
      <c t="s" s="53" r="C25">
        <v>431</v>
      </c>
      <c s="125" r="D25"/>
      <c s="125" r="E25"/>
      <c t="s" s="125" r="F25">
        <v>169</v>
      </c>
      <c s="125" r="G25"/>
      <c s="125" r="H25">
        <v>60</v>
      </c>
      <c s="125" r="I25"/>
      <c s="125" r="J25">
        <v>3</v>
      </c>
      <c s="176" r="K25"/>
      <c s="125" r="L25">
        <v>13</v>
      </c>
      <c s="274" r="M25"/>
      <c s="125" r="N25">
        <v>9</v>
      </c>
      <c s="176" r="O25"/>
    </row>
    <row r="26">
      <c s="270" r="A26"/>
      <c s="270" r="B26"/>
      <c s="117" r="C26"/>
      <c s="270" r="D26"/>
      <c s="270" r="E26"/>
      <c s="270" r="F26"/>
      <c s="270" r="G26"/>
      <c s="270" r="H26"/>
      <c s="270" r="I26"/>
      <c s="270" r="J26"/>
      <c s="215" r="K26"/>
      <c s="270" r="L26"/>
      <c s="311" r="M26"/>
      <c s="270" r="N26"/>
      <c t="str" s="215" r="O26">
        <f>(100*M26)/M$12</f>
        <v>#DIV/0!:divZero</v>
      </c>
    </row>
    <row r="27">
      <c s="125" r="A27"/>
      <c t="s" s="125" r="B27">
        <v>432</v>
      </c>
      <c s="53" r="C27"/>
      <c s="125" r="D27"/>
      <c s="125" r="E27"/>
      <c t="s" s="125" r="F27">
        <v>433</v>
      </c>
      <c s="125" r="G27"/>
      <c s="125" r="H27">
        <v>5</v>
      </c>
      <c s="125" r="I27"/>
      <c s="125" r="J27">
        <v>0</v>
      </c>
      <c s="176" r="K27"/>
      <c s="125" r="L27">
        <v>0</v>
      </c>
      <c s="125" r="M27"/>
      <c s="125" r="N27">
        <v>0</v>
      </c>
      <c s="176" r="O27"/>
    </row>
    <row r="28">
      <c s="125" r="A28"/>
      <c t="s" s="125" r="B28">
        <v>171</v>
      </c>
      <c s="53" r="C28"/>
      <c s="125" r="D28"/>
      <c s="125" r="E28"/>
      <c t="s" s="125" r="F28">
        <v>172</v>
      </c>
      <c s="125" r="G28"/>
      <c s="125" r="H28">
        <v>152</v>
      </c>
      <c s="125" r="I28"/>
      <c s="125" r="J28">
        <v>7</v>
      </c>
      <c s="176" r="K28"/>
      <c s="125" r="L28">
        <v>17</v>
      </c>
      <c s="125" r="M28"/>
      <c s="125" r="N28">
        <v>12</v>
      </c>
      <c t="str" s="176" r="O28">
        <f>(100*M28)/M$12</f>
        <v>#DIV/0!:divZero</v>
      </c>
    </row>
    <row r="29">
      <c s="125" r="A29"/>
      <c t="s" s="125" r="B29">
        <v>173</v>
      </c>
      <c s="53" r="C29"/>
      <c s="125" r="D29"/>
      <c s="125" r="E29"/>
      <c t="s" s="125" r="F29">
        <v>174</v>
      </c>
      <c s="125" r="G29"/>
      <c s="125" r="H29">
        <v>12</v>
      </c>
      <c s="125" r="I29"/>
      <c s="125" r="J29">
        <v>1</v>
      </c>
      <c s="176" r="K29"/>
      <c s="125" r="L29">
        <v>4</v>
      </c>
      <c s="274" r="M29"/>
      <c s="125" r="N29">
        <v>3</v>
      </c>
      <c t="s" s="274" r="O29">
        <v>428</v>
      </c>
    </row>
    <row r="30">
      <c s="125" r="A30"/>
      <c t="s" s="125" r="B30">
        <v>434</v>
      </c>
      <c s="53" r="C30"/>
      <c s="125" r="D30"/>
      <c s="125" r="E30"/>
      <c t="s" s="125" r="F30">
        <v>435</v>
      </c>
      <c s="125" r="G30"/>
      <c s="125" r="H30">
        <v>4</v>
      </c>
      <c s="125" r="I30"/>
      <c s="125" r="J30">
        <v>0</v>
      </c>
      <c s="176" r="K30"/>
      <c s="125" r="L30">
        <v>0</v>
      </c>
      <c s="274" r="M30"/>
      <c s="125" r="N30">
        <v>0</v>
      </c>
      <c t="s" s="274" r="O30">
        <v>428</v>
      </c>
    </row>
    <row r="31">
      <c s="125" r="A31"/>
      <c t="s" s="125" r="B31">
        <v>436</v>
      </c>
      <c s="53" r="C31"/>
      <c s="125" r="D31"/>
      <c s="125" r="E31"/>
      <c t="s" s="125" r="F31">
        <v>437</v>
      </c>
      <c s="125" r="G31"/>
      <c s="125" r="H31">
        <v>4</v>
      </c>
      <c s="125" r="I31"/>
      <c s="125" r="J31">
        <v>0</v>
      </c>
      <c s="176" r="K31"/>
      <c s="125" r="L31">
        <v>0</v>
      </c>
      <c s="274" r="M31"/>
      <c s="125" r="N31">
        <v>0</v>
      </c>
      <c t="s" s="274" r="O31">
        <v>428</v>
      </c>
    </row>
    <row r="32">
      <c s="125" r="A32"/>
      <c t="s" s="125" r="B32">
        <v>175</v>
      </c>
      <c s="53" r="C32"/>
      <c s="125" r="D32"/>
      <c s="125" r="E32"/>
      <c t="s" s="125" r="F32">
        <v>176</v>
      </c>
      <c s="125" r="G32"/>
      <c s="125" r="H32">
        <v>107</v>
      </c>
      <c s="125" r="I32"/>
      <c s="125" r="J32">
        <v>5</v>
      </c>
      <c s="176" r="K32"/>
      <c s="125" r="L32">
        <v>7</v>
      </c>
      <c s="274" r="M32"/>
      <c s="125" r="N32">
        <v>5</v>
      </c>
      <c t="s" s="274" r="O32">
        <v>428</v>
      </c>
    </row>
    <row r="33">
      <c s="125" r="A33"/>
      <c t="s" s="125" r="B33">
        <v>177</v>
      </c>
      <c s="125" r="C33"/>
      <c s="125" r="D33"/>
      <c s="125" r="E33"/>
      <c t="s" s="125" r="F33">
        <v>178</v>
      </c>
      <c s="125" r="G33"/>
      <c s="125" r="H33">
        <v>160</v>
      </c>
      <c s="274" r="I33"/>
      <c s="125" r="J33">
        <v>7</v>
      </c>
      <c s="176" r="K33"/>
      <c s="125" r="L33">
        <v>7</v>
      </c>
      <c s="274" r="M33"/>
      <c s="125" r="N33">
        <v>5</v>
      </c>
      <c s="176" r="O33"/>
    </row>
    <row r="34">
      <c s="270" r="A34"/>
      <c t="s" s="270" r="B34">
        <v>438</v>
      </c>
      <c s="270" r="C34"/>
      <c s="270" r="D34"/>
      <c s="270" r="E34"/>
      <c t="s" s="270" r="F34">
        <v>439</v>
      </c>
      <c s="270" r="G34"/>
      <c s="270" r="H34">
        <v>3</v>
      </c>
      <c s="270" r="I34"/>
      <c s="270" r="J34">
        <v>0</v>
      </c>
      <c s="215" r="K34"/>
      <c s="270" r="L34">
        <v>0</v>
      </c>
      <c s="311" r="M34"/>
      <c s="270" r="N34">
        <v>0</v>
      </c>
      <c t="str" s="215" r="O34">
        <f>(100*M34)/M$12</f>
        <v>#DIV/0!:divZero</v>
      </c>
    </row>
    <row r="35">
      <c s="125" r="A35"/>
      <c t="s" s="125" r="B35">
        <v>440</v>
      </c>
      <c s="125" r="C35"/>
      <c s="125" r="D35"/>
      <c s="125" r="E35"/>
      <c t="s" s="125" r="F35">
        <v>169</v>
      </c>
      <c s="125" r="G35"/>
      <c s="125" r="H35">
        <v>67</v>
      </c>
      <c s="274" r="I35"/>
      <c s="125" r="J35">
        <v>3</v>
      </c>
      <c s="176" r="K35"/>
      <c s="125" r="L35">
        <v>5</v>
      </c>
      <c s="274" r="M35"/>
      <c s="125" r="N35">
        <v>3</v>
      </c>
      <c s="176" r="O35"/>
    </row>
    <row r="36">
      <c s="125" r="A36"/>
      <c s="125" r="B36"/>
      <c s="125" r="C36"/>
      <c s="125" r="D36"/>
      <c s="125" r="E36"/>
      <c s="125" r="F36"/>
      <c s="125" r="G36"/>
      <c s="125" r="H36"/>
      <c s="125" r="I36"/>
      <c s="125" r="J36"/>
      <c s="176" r="K36"/>
      <c s="125" r="L36"/>
      <c s="125" r="M36"/>
      <c s="125" r="N36"/>
      <c t="str" s="176" r="O36">
        <f>(100*M36)/M$12</f>
        <v>#DIV/0!:divZero</v>
      </c>
    </row>
    <row r="37">
      <c t="s" s="125" r="A37">
        <v>441</v>
      </c>
      <c s="125" r="B37"/>
      <c s="125" r="C37"/>
      <c s="125" r="D37"/>
      <c t="s" s="125" r="E37">
        <v>442</v>
      </c>
      <c s="125" r="F37"/>
      <c s="125" r="G37"/>
      <c s="125" r="H37">
        <v>890</v>
      </c>
      <c s="125" r="I37"/>
      <c s="125" r="J37">
        <v>39</v>
      </c>
      <c s="176" r="K37"/>
      <c s="125" r="L37">
        <v>34</v>
      </c>
      <c s="274" r="M37"/>
      <c s="125" r="N37">
        <v>23</v>
      </c>
      <c t="s" s="274" r="O37">
        <v>428</v>
      </c>
    </row>
    <row r="38">
      <c s="125" r="A38"/>
      <c s="125" r="B38"/>
      <c s="125" r="C38"/>
      <c s="125" r="D38"/>
      <c s="125" r="E38"/>
      <c s="125" r="F38"/>
      <c s="125" r="G38"/>
      <c s="125" r="H38"/>
      <c s="125" r="I38"/>
      <c s="125" r="J38"/>
      <c s="176" r="K38"/>
      <c s="125" r="L38"/>
      <c s="274" r="M38"/>
      <c s="125" r="N38"/>
      <c t="s" s="274" r="O38">
        <v>428</v>
      </c>
    </row>
    <row r="39">
      <c s="125" r="A39"/>
      <c t="s" s="125" r="B39">
        <v>181</v>
      </c>
      <c s="125" r="C39"/>
      <c s="125" r="D39"/>
      <c s="125" r="E39"/>
      <c t="s" s="125" r="F39">
        <v>131</v>
      </c>
      <c s="125" r="G39"/>
      <c s="125" r="H39">
        <v>512</v>
      </c>
      <c s="125" r="I39"/>
      <c s="125" r="J39">
        <v>22</v>
      </c>
      <c s="176" r="K39"/>
      <c s="125" r="L39">
        <v>17</v>
      </c>
      <c s="274" r="M39"/>
      <c s="125" r="N39">
        <v>12</v>
      </c>
      <c t="s" s="274" r="O39">
        <v>428</v>
      </c>
    </row>
    <row r="40">
      <c s="125" r="A40"/>
      <c t="s" s="125" r="B40">
        <v>182</v>
      </c>
      <c s="125" r="C40"/>
      <c s="125" r="D40"/>
      <c s="125" r="E40"/>
      <c t="s" s="125" r="F40">
        <v>133</v>
      </c>
      <c s="125" r="G40"/>
      <c s="125" r="H40">
        <v>176</v>
      </c>
      <c s="274" r="I40"/>
      <c s="125" r="J40">
        <v>8</v>
      </c>
      <c s="176" r="K40"/>
      <c s="125" r="L40">
        <v>2</v>
      </c>
      <c s="274" r="M40"/>
      <c s="125" r="N40">
        <v>1</v>
      </c>
      <c s="176" r="O40"/>
    </row>
    <row r="41">
      <c s="270" r="A41"/>
      <c t="s" s="270" r="B41">
        <v>183</v>
      </c>
      <c s="270" r="C41"/>
      <c s="270" r="D41"/>
      <c s="270" r="E41"/>
      <c t="s" s="270" r="F41">
        <v>135</v>
      </c>
      <c s="270" r="G41"/>
      <c s="270" r="H41">
        <v>54</v>
      </c>
      <c s="311" r="I41"/>
      <c s="270" r="J41">
        <v>2</v>
      </c>
      <c s="215" r="K41"/>
      <c s="270" r="L41">
        <v>1</v>
      </c>
      <c s="311" r="M41"/>
      <c s="270" r="N41">
        <v>1</v>
      </c>
      <c t="str" s="215" r="O41">
        <f>(100*M41)/M$12</f>
        <v>#DIV/0!:divZero</v>
      </c>
    </row>
    <row r="42">
      <c s="125" r="A42"/>
      <c t="s" s="125" r="B42">
        <v>443</v>
      </c>
      <c s="125" r="C42"/>
      <c s="125" r="D42"/>
      <c s="125" r="E42"/>
      <c t="s" s="125" r="F42">
        <v>169</v>
      </c>
      <c s="125" r="G42"/>
      <c s="125" r="H42">
        <v>148</v>
      </c>
      <c s="274" r="I42"/>
      <c s="125" r="J42">
        <v>6</v>
      </c>
      <c s="176" r="K42"/>
      <c s="125" r="L42">
        <v>14</v>
      </c>
      <c s="274" r="M42"/>
      <c s="125" r="N42">
        <v>10</v>
      </c>
      <c s="176" r="O42"/>
    </row>
    <row r="43">
      <c s="125" r="A43"/>
      <c s="125" r="B43"/>
      <c s="125" r="C43"/>
      <c s="125" r="D43"/>
      <c s="125" r="E43"/>
      <c s="125" r="F43"/>
      <c s="125" r="G43"/>
      <c s="125" r="H43"/>
      <c s="125" r="I43"/>
      <c s="125" r="J43"/>
      <c s="176" r="K43"/>
      <c s="125" r="L43"/>
      <c s="274" r="M43"/>
      <c s="125" r="N43"/>
      <c t="s" s="274" r="O43">
        <v>428</v>
      </c>
    </row>
    <row r="44">
      <c s="125" r="A44"/>
      <c s="125" r="B44"/>
      <c s="125" r="C44"/>
      <c s="125" r="D44"/>
      <c t="s" s="125" r="E44">
        <v>444</v>
      </c>
      <c s="125" r="F44"/>
      <c s="125" r="G44"/>
      <c s="125" r="H44">
        <v>363</v>
      </c>
      <c s="125" r="I44"/>
      <c s="125" r="J44">
        <v>16</v>
      </c>
      <c s="176" r="K44"/>
      <c s="125" r="L44">
        <v>16</v>
      </c>
      <c s="274" r="M44"/>
      <c s="125" r="N44">
        <v>11</v>
      </c>
      <c t="s" s="274" r="O44">
        <v>428</v>
      </c>
    </row>
    <row r="45">
      <c s="125" r="A45"/>
      <c s="125" r="B45"/>
      <c s="125" r="C45"/>
      <c s="125" r="D45"/>
      <c s="125" r="E45"/>
      <c s="125" r="F45"/>
      <c s="125" r="G45"/>
      <c s="125" r="H45"/>
      <c s="125" r="I45"/>
      <c s="125" r="J45"/>
      <c s="176" r="K45"/>
      <c s="125" r="L45"/>
      <c s="274" r="M45"/>
      <c s="125" r="N45"/>
      <c t="s" s="274" r="O45">
        <v>428</v>
      </c>
    </row>
    <row r="46">
      <c t="s" s="125" r="A46">
        <v>186</v>
      </c>
      <c s="125" r="B46"/>
      <c s="125" r="C46"/>
      <c s="125" r="D46"/>
      <c s="125" r="E46"/>
      <c t="s" s="125" r="F46">
        <v>187</v>
      </c>
      <c s="125" r="G46"/>
      <c s="125" r="H46">
        <v>124</v>
      </c>
      <c s="125" r="I46"/>
      <c s="125" r="J46">
        <v>5</v>
      </c>
      <c s="176" r="K46"/>
      <c s="125" r="L46">
        <v>5</v>
      </c>
      <c s="274" r="M46"/>
      <c s="125" r="N46">
        <v>3</v>
      </c>
      <c t="s" s="274" r="O46">
        <v>428</v>
      </c>
    </row>
    <row r="47">
      <c t="s" s="125" r="A47">
        <v>445</v>
      </c>
      <c s="125" r="B47"/>
      <c s="125" r="C47"/>
      <c s="125" r="D47"/>
      <c s="125" r="E47"/>
      <c t="s" s="125" r="F47">
        <v>446</v>
      </c>
      <c s="125" r="G47"/>
      <c s="125" r="H47">
        <v>14</v>
      </c>
      <c s="125" r="I47"/>
      <c s="125" r="J47">
        <v>1</v>
      </c>
      <c s="176" r="K47"/>
      <c s="125" r="L47">
        <v>8</v>
      </c>
      <c s="274" r="M47"/>
      <c s="125" r="N47">
        <v>5</v>
      </c>
      <c t="s" s="274" r="O47">
        <v>428</v>
      </c>
    </row>
    <row customHeight="1" r="48" ht="13.5">
      <c t="s" s="75" r="A48">
        <v>447</v>
      </c>
      <c s="75" r="B48"/>
      <c s="75" r="C48"/>
      <c s="75" r="D48"/>
      <c s="75" r="E48"/>
      <c t="s" s="75" r="F48">
        <v>448</v>
      </c>
      <c s="75" r="G48"/>
      <c s="75" r="H48">
        <v>1</v>
      </c>
      <c s="75" r="I48"/>
      <c s="251" r="J48">
        <v>0</v>
      </c>
      <c s="251" r="K48"/>
      <c s="251" r="L48">
        <v>0</v>
      </c>
      <c s="251" r="M48"/>
      <c s="251" r="N48">
        <v>0</v>
      </c>
      <c s="251" r="O48"/>
    </row>
    <row customHeight="1" r="49" ht="9.75">
      <c t="s" s="328" r="A49">
        <v>188</v>
      </c>
      <c s="328" r="B49"/>
      <c s="328" r="C49"/>
      <c s="328" r="D49"/>
      <c s="328" r="E49"/>
      <c t="s" s="328" r="F49">
        <v>449</v>
      </c>
      <c s="328" r="G49"/>
      <c s="328" r="H49">
        <v>27</v>
      </c>
      <c s="183" r="I49"/>
      <c s="183" r="J49">
        <v>1</v>
      </c>
      <c s="183" r="K49"/>
      <c s="183" r="L49">
        <v>0</v>
      </c>
      <c s="183" r="M49"/>
      <c s="183" r="N49">
        <v>0</v>
      </c>
      <c s="183" r="O49"/>
    </row>
    <row r="50">
      <c t="s" s="125" r="A50">
        <v>192</v>
      </c>
      <c s="125" r="B50"/>
      <c s="125" r="C50"/>
      <c s="125" r="D50"/>
      <c s="125" r="E50"/>
      <c t="s" s="125" r="F50">
        <v>193</v>
      </c>
      <c s="125" r="G50"/>
      <c s="125" r="H50">
        <v>30</v>
      </c>
      <c s="125" r="I50"/>
      <c s="125" r="J50">
        <v>1</v>
      </c>
      <c s="274" r="K50"/>
      <c s="125" r="L50">
        <v>0</v>
      </c>
      <c s="274" r="M50"/>
      <c s="125" r="N50">
        <v>0</v>
      </c>
      <c s="274" r="O50"/>
    </row>
    <row customHeight="1" r="51" ht="14.25">
      <c t="s" s="125" r="A51">
        <v>450</v>
      </c>
      <c s="125" r="B51"/>
      <c s="125" r="C51"/>
      <c s="125" r="D51"/>
      <c s="125" r="E51"/>
      <c t="s" s="125" r="F51">
        <v>451</v>
      </c>
      <c s="125" r="G51"/>
      <c s="125" r="H51">
        <v>3</v>
      </c>
      <c s="125" r="I51"/>
      <c s="125" r="J51">
        <v>0</v>
      </c>
      <c s="125" r="K51"/>
      <c s="125" r="L51">
        <v>0</v>
      </c>
      <c s="125" r="M51"/>
      <c s="125" r="N51">
        <v>0</v>
      </c>
      <c s="125" r="O51"/>
    </row>
    <row customHeight="1" r="52" ht="14.25">
      <c t="s" s="125" r="A52">
        <v>452</v>
      </c>
      <c s="125" r="B52"/>
      <c s="125" r="C52"/>
      <c s="125" r="D52"/>
      <c s="125" r="E52"/>
      <c t="s" s="125" r="F52">
        <v>453</v>
      </c>
      <c s="125" r="G52"/>
      <c s="125" r="H52">
        <v>3</v>
      </c>
      <c s="125" r="I52"/>
      <c s="125" r="J52">
        <v>0</v>
      </c>
      <c s="125" r="K52"/>
      <c s="125" r="L52">
        <v>1</v>
      </c>
      <c s="125" r="M52"/>
      <c s="125" r="N52">
        <v>1</v>
      </c>
      <c s="125" r="O52"/>
    </row>
    <row customHeight="1" r="53" ht="14.25">
      <c t="s" s="125" r="A53">
        <v>190</v>
      </c>
      <c s="125" r="B53"/>
      <c s="125" r="C53"/>
      <c s="125" r="D53"/>
      <c s="125" r="E53"/>
      <c t="s" s="125" r="F53">
        <v>191</v>
      </c>
      <c s="125" r="G53"/>
      <c s="125" r="H53">
        <v>157</v>
      </c>
      <c s="125" r="I53"/>
      <c s="125" r="J53">
        <v>7</v>
      </c>
      <c s="125" r="K53"/>
      <c s="125" r="L53">
        <v>0</v>
      </c>
      <c s="125" r="M53"/>
      <c s="125" r="N53">
        <v>0</v>
      </c>
      <c s="125" r="O53"/>
    </row>
    <row customHeight="1" r="54" ht="14.25">
      <c s="125" r="A54"/>
      <c s="125" r="C54"/>
      <c s="125" r="D54"/>
      <c s="125" r="E54"/>
      <c t="s" s="125" r="F54">
        <v>454</v>
      </c>
      <c s="125" r="G54"/>
      <c s="125" r="H54">
        <v>0</v>
      </c>
      <c s="125" r="I54"/>
      <c s="125" r="J54">
        <v>0</v>
      </c>
      <c s="125" r="K54"/>
      <c s="125" r="L54">
        <v>2</v>
      </c>
      <c s="125" r="M54"/>
      <c s="125" r="N54">
        <v>1</v>
      </c>
      <c s="125" r="O54"/>
    </row>
    <row customHeight="1" r="55" ht="14.25">
      <c s="125" r="A55"/>
      <c s="125" r="B55"/>
      <c s="125" r="C55"/>
      <c s="125" r="D55"/>
      <c s="125" r="E55"/>
      <c t="s" s="125" r="F55">
        <v>169</v>
      </c>
      <c s="125" r="G55"/>
      <c s="125" r="H55">
        <v>2</v>
      </c>
      <c s="125" r="I55"/>
      <c s="125" r="J55">
        <v>0</v>
      </c>
      <c s="125" r="K55"/>
      <c s="125" r="L55">
        <v>0</v>
      </c>
      <c s="125" r="M55"/>
      <c s="125" r="N55">
        <v>0</v>
      </c>
      <c s="125" r="O55"/>
    </row>
    <row customHeight="1" r="56" ht="14.25">
      <c s="125" r="A56"/>
      <c s="125" r="B56"/>
      <c s="125" r="C56"/>
      <c s="125" r="D56"/>
      <c s="125" r="E56"/>
      <c t="s" s="125" r="F56">
        <v>455</v>
      </c>
      <c s="125" r="G56"/>
      <c s="125" r="H56">
        <v>2</v>
      </c>
      <c s="125" r="I56"/>
      <c s="125" r="J56">
        <v>0</v>
      </c>
      <c s="125" r="K56"/>
      <c s="125" r="L56">
        <v>0</v>
      </c>
      <c s="125" r="M56"/>
      <c s="125" r="N56">
        <v>0</v>
      </c>
      <c s="125" r="O56"/>
    </row>
    <row customHeight="1" r="57" ht="14.25">
      <c s="125" r="A57"/>
      <c s="125" r="B57"/>
      <c s="125" r="C57"/>
      <c s="125" r="D57"/>
      <c s="125" r="E57"/>
      <c s="125" r="F57"/>
      <c s="125" r="G57"/>
      <c s="125" r="H57"/>
      <c s="125" r="I57"/>
      <c s="125" r="J57"/>
      <c s="125" r="K57"/>
      <c s="125" r="L57"/>
      <c s="125" r="M57"/>
      <c s="125" r="N57"/>
      <c s="125" r="O57"/>
    </row>
    <row customHeight="1" r="58" ht="14.25">
      <c s="125" r="A58"/>
      <c s="125" r="B58"/>
      <c s="125" r="C58"/>
      <c s="125" r="D58"/>
      <c s="125" r="E58"/>
      <c s="125" r="F58"/>
      <c s="125" r="G58"/>
      <c s="125" r="H58"/>
      <c s="125" r="I58"/>
      <c s="125" r="J58"/>
      <c s="125" r="K58"/>
      <c s="125" r="L58"/>
      <c s="125" r="M58"/>
      <c s="125" r="N58"/>
      <c s="125" r="O58"/>
    </row>
    <row customHeight="1" r="59" ht="14.25">
      <c t="s" s="125" r="A59">
        <v>456</v>
      </c>
      <c s="125" r="B59"/>
      <c s="125" r="C59"/>
      <c s="125" r="D59"/>
      <c s="125" r="E59"/>
      <c s="125" r="F59"/>
      <c s="125" r="G59"/>
      <c s="125" r="H59"/>
      <c s="125" r="I59"/>
      <c s="125" r="J59"/>
      <c s="125" r="K59"/>
      <c s="125" r="L59"/>
      <c s="125" r="M59"/>
      <c s="125" r="N59"/>
      <c s="125" r="O59"/>
    </row>
    <row customHeight="1" r="60" ht="14.25">
      <c t="s" s="125" r="A60">
        <v>457</v>
      </c>
      <c s="125" r="B60"/>
      <c s="125" r="C60"/>
      <c s="125" r="D60"/>
      <c s="125" r="E60"/>
      <c s="125" r="F60"/>
      <c s="125" r="G60"/>
      <c s="125" r="H60"/>
      <c s="125" r="I60"/>
      <c s="125" r="J60"/>
      <c s="125" r="K60"/>
      <c s="125" r="L60"/>
      <c s="125" r="M60"/>
      <c s="125" r="N60"/>
      <c s="125" r="O60"/>
    </row>
    <row customHeight="1" r="61" ht="14.25">
      <c t="s" s="125" r="A61">
        <v>458</v>
      </c>
      <c s="125" r="B61"/>
      <c s="125" r="C61"/>
      <c s="125" r="D61"/>
      <c s="125" r="E61"/>
      <c s="125" r="F61"/>
      <c s="125" r="G61"/>
      <c s="125" r="H61"/>
      <c s="125" r="I61"/>
      <c s="125" r="J61"/>
      <c s="125" r="K61"/>
      <c s="125" r="L61"/>
      <c s="125" r="M61"/>
      <c s="125" r="N61"/>
      <c s="125" r="O61"/>
    </row>
    <row customHeight="1" r="62" ht="14.25">
      <c s="125" r="A62"/>
      <c s="125" r="B62"/>
      <c s="125" r="C62"/>
      <c s="125" r="D62"/>
      <c s="125" r="E62"/>
      <c s="125" r="F62"/>
      <c s="125" r="G62"/>
      <c s="125" r="H62"/>
      <c s="125" r="I62"/>
      <c s="125" r="J62"/>
      <c s="125" r="K62"/>
      <c s="125" r="L62"/>
      <c s="125" r="M62"/>
      <c s="125" r="N62"/>
      <c s="125" r="O62"/>
    </row>
    <row customHeight="1" r="63" ht="14.25">
      <c t="s" s="125" r="A63">
        <v>319</v>
      </c>
      <c s="125" r="B63"/>
      <c s="125" r="C63"/>
      <c s="125" r="D63"/>
      <c s="125" r="E63"/>
      <c s="125" r="F63"/>
      <c s="125" r="G63"/>
      <c s="125" r="H63"/>
      <c s="125" r="I63"/>
      <c s="125" r="J63"/>
      <c s="125" r="K63"/>
      <c s="125" r="L63"/>
      <c s="125" r="M63"/>
      <c s="125" r="N63"/>
      <c s="125" r="O63"/>
    </row>
  </sheetData>
  <mergeCells count="3">
    <mergeCell ref="I6:K6"/>
    <mergeCell ref="M6:O6"/>
    <mergeCell ref="M7:O7"/>
  </mergeCell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19.29"/>
    <col min="2" customWidth="1" max="2" width="18.71"/>
    <col min="3" customWidth="1" max="5" width="7.14"/>
    <col min="6" customWidth="1" max="6" width="22.86"/>
    <col min="7" customWidth="1" max="7" width="-0.13"/>
    <col min="8" customWidth="1" max="8" width="5.86"/>
    <col min="9" customWidth="1" max="9" width="-0.13"/>
    <col min="10" customWidth="1" max="10" width="13.0"/>
    <col min="11" customWidth="1" max="11" width="-0.13"/>
    <col min="12" customWidth="1" max="12" width="5.0"/>
    <col min="13" customWidth="1" max="13" width="-0.13"/>
    <col min="14" customWidth="1" max="14" width="5.14"/>
    <col min="15" customWidth="1" max="15" width="-0.13"/>
    <col min="16" customWidth="1" max="16" width="5.0"/>
    <col min="17" customWidth="1" max="17" width="-0.13"/>
    <col min="18" customWidth="1" max="18" width="4.86"/>
    <col min="19" customWidth="1" max="19" width="-0.13"/>
    <col min="20" customWidth="1" max="20" width="5.0"/>
    <col min="21" customWidth="1" max="21" width="-0.13"/>
    <col min="22" customWidth="1" max="22" width="5.0"/>
    <col min="23" customWidth="1" max="23"/>
    <col min="24" customWidth="1" max="24" width="7.0"/>
  </cols>
  <sheetData>
    <row customHeight="1" r="1" ht="15.0">
      <c t="s" s="193" r="A1">
        <v>459</v>
      </c>
      <c s="329" r="X1"/>
    </row>
    <row customHeight="1" r="2" ht="15.0">
      <c t="s" s="193" r="A2">
        <v>460</v>
      </c>
      <c s="329" r="X2"/>
    </row>
    <row customHeight="1" r="3" ht="6.0">
      <c s="329" r="X3"/>
    </row>
    <row customHeight="1" r="4" ht="11.25">
      <c t="s" s="184" r="A4">
        <v>461</v>
      </c>
      <c t="s" s="121" r="B4">
        <v>237</v>
      </c>
      <c t="s" s="84" r="X4">
        <v>398</v>
      </c>
    </row>
    <row customHeight="1" r="5" ht="6.0">
      <c s="136" r="A5"/>
      <c s="136" r="B5"/>
      <c s="136" r="C5"/>
      <c s="70" r="D5"/>
      <c s="327" r="E5"/>
      <c s="327" r="F5"/>
      <c s="327" r="G5"/>
      <c s="327" r="H5"/>
      <c s="327" r="I5"/>
      <c s="217" r="J5"/>
      <c s="327" r="K5"/>
      <c s="327" r="L5"/>
      <c s="327" r="M5"/>
      <c s="327" r="N5"/>
      <c s="327" r="O5"/>
      <c s="327" r="P5"/>
      <c s="327" r="Q5"/>
      <c s="327" r="R5"/>
      <c s="327" r="S5"/>
      <c s="327" r="T5"/>
      <c s="327" r="U5"/>
      <c s="327" r="V5"/>
      <c s="327" r="W5"/>
      <c s="116" r="X5"/>
    </row>
    <row customHeight="1" r="6" ht="2.25">
      <c s="164" r="A6"/>
      <c s="164" r="B6"/>
      <c s="164" r="C6"/>
      <c s="164" r="D6"/>
      <c s="164" r="E6"/>
      <c s="164" r="F6"/>
      <c s="164" r="G6"/>
      <c s="164" r="H6"/>
      <c s="164" r="I6"/>
      <c s="164" r="J6"/>
      <c s="164" r="K6"/>
      <c s="164" r="L6"/>
      <c s="164" r="M6"/>
      <c s="164" r="N6"/>
      <c s="164" r="O6"/>
      <c s="164" r="P6"/>
      <c s="164" r="Q6"/>
      <c s="164" r="R6"/>
      <c s="164" r="S6"/>
      <c s="164" r="T6"/>
      <c s="164" r="U6"/>
      <c s="164" r="V6"/>
      <c s="164" r="W6"/>
      <c s="258" r="X6"/>
    </row>
    <row customHeight="1" r="7" ht="6.75">
      <c s="329" r="X7"/>
    </row>
    <row customHeight="1" r="8" ht="12.0">
      <c t="s" s="191" r="P8">
        <v>208</v>
      </c>
      <c s="329" r="X8"/>
    </row>
    <row customHeight="1" r="9" ht="11.25">
      <c s="285" r="L9"/>
      <c s="285" r="M9"/>
      <c s="285" r="N9"/>
      <c s="285" r="O9"/>
      <c s="285" r="P9"/>
      <c s="285" r="Q9"/>
      <c s="285" r="R9"/>
      <c s="285" r="S9"/>
      <c s="285" r="T9"/>
      <c s="285" r="U9"/>
      <c s="285" r="V9"/>
      <c t="s" s="329" r="X9">
        <v>462</v>
      </c>
    </row>
    <row customHeight="1" r="10" ht="10.5">
      <c t="s" s="119" r="H10">
        <v>5</v>
      </c>
      <c s="164" r="L10"/>
      <c s="164" r="M10"/>
      <c s="164" r="N10"/>
      <c s="164" r="O10"/>
      <c s="164" r="P10"/>
      <c s="164" r="Q10"/>
      <c s="164" r="R10"/>
      <c s="164" r="S10"/>
      <c s="164" r="T10"/>
      <c s="164" r="U10"/>
      <c s="164" r="V10"/>
      <c t="s" s="329" r="X10">
        <v>463</v>
      </c>
    </row>
    <row customHeight="1" r="11" ht="10.5">
      <c t="s" s="184" r="B11">
        <v>464</v>
      </c>
      <c t="s" s="119" r="H11">
        <v>465</v>
      </c>
      <c s="174" r="J11">
        <v>0.95</v>
      </c>
      <c t="s" s="329" r="X11">
        <v>466</v>
      </c>
    </row>
    <row customHeight="1" r="12" ht="11.25">
      <c t="s" s="210" r="B12">
        <v>467</v>
      </c>
      <c t="s" s="119" r="H12">
        <v>468</v>
      </c>
      <c t="s" s="119" r="J12">
        <v>469</v>
      </c>
      <c t="s" s="119" r="L12">
        <v>470</v>
      </c>
      <c t="s" s="329" r="X12">
        <v>346</v>
      </c>
    </row>
    <row customHeight="1" r="13" ht="11.25">
      <c t="s" s="119" r="H13">
        <v>351</v>
      </c>
      <c t="s" s="119" r="J13">
        <v>471</v>
      </c>
      <c s="119" r="L13">
        <v>18</v>
      </c>
      <c t="s" s="119" r="N13">
        <v>81</v>
      </c>
      <c t="s" s="119" r="P13">
        <v>47</v>
      </c>
      <c t="s" s="119" r="R13">
        <v>50</v>
      </c>
      <c t="s" s="119" r="T13">
        <v>53</v>
      </c>
      <c t="s" s="119" r="V13">
        <v>472</v>
      </c>
      <c t="s" s="329" r="X13">
        <v>473</v>
      </c>
    </row>
    <row customHeight="1" r="14" ht="7.5">
      <c s="327" r="A14"/>
      <c s="327" r="B14"/>
      <c s="327" r="C14"/>
      <c s="327" r="D14"/>
      <c s="293" r="E14"/>
      <c s="327" r="F14"/>
      <c s="285" r="H14"/>
      <c s="285" r="I14"/>
      <c s="178" r="J14"/>
      <c s="285" r="L14"/>
      <c s="285" r="M14"/>
      <c s="285" r="N14"/>
      <c s="285" r="O14"/>
      <c s="285" r="P14"/>
      <c s="285" r="Q14"/>
      <c s="285" r="R14"/>
      <c s="285" r="S14"/>
      <c s="285" r="T14"/>
      <c s="285" r="U14"/>
      <c s="285" r="V14"/>
      <c s="116" r="X14"/>
    </row>
    <row customHeight="1" r="15" ht="8.25">
      <c s="164" r="A15"/>
      <c s="164" r="B15"/>
      <c s="164" r="C15"/>
      <c s="164" r="D15"/>
      <c s="164" r="E15"/>
      <c s="164" r="F15"/>
      <c s="164" r="H15"/>
      <c s="164" r="I15"/>
      <c s="164" r="J15"/>
      <c s="164" r="L15"/>
      <c s="164" r="M15"/>
      <c s="164" r="N15"/>
      <c s="164" r="O15"/>
      <c s="164" r="P15"/>
      <c s="164" r="Q15"/>
      <c s="164" r="R15"/>
      <c s="164" r="S15"/>
      <c s="164" r="T15"/>
      <c s="164" r="U15"/>
      <c s="164" r="V15"/>
      <c s="258" r="X15"/>
    </row>
    <row customHeight="1" r="16" ht="12.0">
      <c t="s" s="31" r="A16">
        <v>474</v>
      </c>
      <c s="236" r="H16">
        <f>SUM(L16:V16)</f>
        <v>189931</v>
      </c>
      <c t="str" s="287" r="J16">
        <f>(TEXT((H16*(((1-(1/(9*H16)))-(1.96/(3*(H16^0.5))))^3)),"#,##0")&amp;" - ")&amp;TEXT(((H16+1)*(((1-(1/(9*(H16+1))))+(1.96/(3*((H16+1)^0.5))))^3)),"#,##0")</f>
        <v>189,078 - 190,787</v>
      </c>
      <c s="236" r="L16">
        <v>14599</v>
      </c>
      <c s="236" r="N16">
        <v>20324</v>
      </c>
      <c s="236" r="P16">
        <v>55909</v>
      </c>
      <c s="236" r="R16">
        <v>42321</v>
      </c>
      <c s="236" r="T16">
        <v>29579</v>
      </c>
      <c s="236" r="V16">
        <v>27199</v>
      </c>
      <c s="128" r="X16">
        <f>SUM(X18,X201)</f>
        <v>10799</v>
      </c>
    </row>
    <row customHeight="1" r="17" ht="9.0">
      <c s="128" r="X17"/>
    </row>
    <row customHeight="1" r="18" ht="12.0">
      <c t="s" s="31" r="A18">
        <v>475</v>
      </c>
      <c s="236" r="H18">
        <f>SUM(L18:V18)</f>
        <v>181438</v>
      </c>
      <c t="str" s="287" r="J18">
        <f>(TEXT((H18*(((1-(1/(9*H18)))-(1.96/(3*(H18^0.5))))^3)),"#,##0")&amp;" - ")&amp;TEXT(((H18+1)*(((1-(1/(9*(H18+1))))+(1.96/(3*((H18+1)^0.5))))^3)),"#,##0")</f>
        <v>180,604 - 182,275</v>
      </c>
      <c s="236" r="L18">
        <v>13858</v>
      </c>
      <c s="236" r="N18">
        <v>19308</v>
      </c>
      <c s="236" r="P18">
        <v>53205</v>
      </c>
      <c s="236" r="R18">
        <v>40508</v>
      </c>
      <c s="236" r="T18">
        <v>28481</v>
      </c>
      <c s="236" r="V18">
        <v>26078</v>
      </c>
      <c s="128" r="X18">
        <f>SUM(X20,X35,X62,X79,X91,X111,X127,X161,X172,X184)</f>
        <v>10213</v>
      </c>
    </row>
    <row customHeight="1" r="19" ht="9.0">
      <c s="128" r="X19"/>
    </row>
    <row customHeight="1" r="20" ht="12.0">
      <c t="s" s="31" r="B20">
        <v>476</v>
      </c>
      <c s="236" r="H20">
        <f>SUM(L20:V20)</f>
        <v>7003</v>
      </c>
      <c t="str" s="287" r="J20">
        <f>(TEXT((H20*(((1-(1/(9*H20)))-(1.96/(3*(H20^0.5))))^3)),"#,##0")&amp;" - ")&amp;TEXT(((H20+1)*(((1-(1/(9*(H20+1))))+(1.96/(3*((H20+1)^0.5))))^3)),"#,##0")</f>
        <v>6,840 - 7,169</v>
      </c>
      <c s="236" r="L20">
        <v>699</v>
      </c>
      <c s="236" r="N20">
        <v>839</v>
      </c>
      <c s="236" r="P20">
        <v>2190</v>
      </c>
      <c s="236" r="R20">
        <v>1545</v>
      </c>
      <c s="236" r="T20">
        <v>964</v>
      </c>
      <c s="236" r="V20">
        <v>766</v>
      </c>
      <c s="128" r="X20">
        <f>SUM(X22:X33)</f>
        <v>637</v>
      </c>
    </row>
    <row customHeight="1" r="21" ht="12.0">
      <c s="260" r="X21"/>
    </row>
    <row customHeight="1" r="22" ht="12.0">
      <c t="s" s="184" r="D22">
        <v>477</v>
      </c>
      <c t="s" s="184" r="E22">
        <v>478</v>
      </c>
      <c t="s" s="184" r="F22">
        <v>479</v>
      </c>
      <c s="236" r="H22">
        <f>SUM(L22:V22)</f>
        <v>1193</v>
      </c>
      <c t="str" s="237" r="J22">
        <f>(TEXT((H22*(((1-(1/(9*H22)))-(1.96/(3*(H22^0.5))))^3)),"#,##0")&amp;" - ")&amp;TEXT(((H22+1)*(((1-(1/(9*(H22+1))))+(1.96/(3*((H22+1)^0.5))))^3)),"#,##0")</f>
        <v>1,126 - 1,263</v>
      </c>
      <c s="320" r="L22">
        <v>126</v>
      </c>
      <c s="320" r="N22">
        <v>153</v>
      </c>
      <c s="320" r="P22">
        <v>364</v>
      </c>
      <c s="320" r="R22">
        <v>238</v>
      </c>
      <c s="320" r="T22">
        <v>162</v>
      </c>
      <c s="320" r="V22">
        <v>150</v>
      </c>
      <c s="260" r="X22">
        <v>126</v>
      </c>
    </row>
    <row customHeight="1" r="23" ht="12.0">
      <c t="s" s="184" r="D23">
        <v>480</v>
      </c>
      <c t="s" s="184" r="E23">
        <v>481</v>
      </c>
      <c t="s" s="184" r="F23">
        <v>482</v>
      </c>
      <c s="236" r="H23">
        <f>SUM(L23:V23)</f>
        <v>288</v>
      </c>
      <c t="str" s="237" r="J23">
        <f>(TEXT((H23*(((1-(1/(9*H23)))-(1.96/(3*(H23^0.5))))^3)),"#,##0")&amp;" - ")&amp;TEXT(((H23+1)*(((1-(1/(9*(H23+1))))+(1.96/(3*((H23+1)^0.5))))^3)),"#,##0")</f>
        <v>256 - 323</v>
      </c>
      <c s="320" r="L23">
        <v>27</v>
      </c>
      <c s="320" r="N23">
        <v>31</v>
      </c>
      <c s="320" r="P23">
        <v>85</v>
      </c>
      <c s="320" r="R23">
        <v>75</v>
      </c>
      <c s="320" r="T23">
        <v>37</v>
      </c>
      <c s="320" r="V23">
        <v>33</v>
      </c>
      <c s="260" r="X23">
        <v>30</v>
      </c>
    </row>
    <row customHeight="1" r="24" ht="12.0">
      <c t="s" s="184" r="D24">
        <v>483</v>
      </c>
      <c t="s" s="184" r="E24">
        <v>484</v>
      </c>
      <c t="s" s="184" r="F24">
        <v>485</v>
      </c>
      <c s="236" r="H24">
        <f>SUM(L24:V24)</f>
        <v>411</v>
      </c>
      <c t="str" s="237" r="J24">
        <f>(TEXT((H24*(((1-(1/(9*H24)))-(1.96/(3*(H24^0.5))))^3)),"#,##0")&amp;" - ")&amp;TEXT(((H24+1)*(((1-(1/(9*(H24+1))))+(1.96/(3*((H24+1)^0.5))))^3)),"#,##0")</f>
        <v>372 - 453</v>
      </c>
      <c s="320" r="L24">
        <v>47</v>
      </c>
      <c s="320" r="N24">
        <v>58</v>
      </c>
      <c s="320" r="P24">
        <v>129</v>
      </c>
      <c s="320" r="R24">
        <v>86</v>
      </c>
      <c s="320" r="T24">
        <v>58</v>
      </c>
      <c s="320" r="V24">
        <v>33</v>
      </c>
      <c s="260" r="X24">
        <v>34</v>
      </c>
    </row>
    <row customHeight="1" r="25" ht="12.0">
      <c t="s" s="184" r="D25">
        <v>486</v>
      </c>
      <c t="s" s="184" r="E25">
        <v>487</v>
      </c>
      <c t="s" s="184" r="F25">
        <v>488</v>
      </c>
      <c s="236" r="H25">
        <f>SUM(L25:V25)</f>
        <v>316</v>
      </c>
      <c t="str" s="237" r="J25">
        <f>(TEXT((H25*(((1-(1/(9*H25)))-(1.96/(3*(H25^0.5))))^3)),"#,##0")&amp;" - ")&amp;TEXT(((H25+1)*(((1-(1/(9*(H25+1))))+(1.96/(3*((H25+1)^0.5))))^3)),"#,##0")</f>
        <v>282 - 353</v>
      </c>
      <c s="320" r="L25">
        <v>29</v>
      </c>
      <c s="320" r="N25">
        <v>32</v>
      </c>
      <c s="320" r="P25">
        <v>103</v>
      </c>
      <c s="320" r="R25">
        <v>72</v>
      </c>
      <c s="320" r="T25">
        <v>41</v>
      </c>
      <c s="320" r="V25">
        <v>39</v>
      </c>
      <c s="260" r="X25">
        <v>26</v>
      </c>
    </row>
    <row customHeight="1" r="26" ht="12.0">
      <c t="s" s="184" r="D26">
        <v>489</v>
      </c>
      <c t="s" s="184" r="E26">
        <v>490</v>
      </c>
      <c t="s" s="184" r="F26">
        <v>491</v>
      </c>
      <c s="236" r="H26">
        <f>SUM(L26:V26)</f>
        <v>512</v>
      </c>
      <c t="str" s="237" r="J26">
        <f>(TEXT((H26*(((1-(1/(9*H26)))-(1.96/(3*(H26^0.5))))^3)),"#,##0")&amp;" - ")&amp;TEXT(((H26+1)*(((1-(1/(9*(H26+1))))+(1.96/(3*((H26+1)^0.5))))^3)),"#,##0")</f>
        <v>469 - 558</v>
      </c>
      <c s="320" r="L26">
        <v>41</v>
      </c>
      <c s="320" r="N26">
        <v>74</v>
      </c>
      <c s="320" r="P26">
        <v>169</v>
      </c>
      <c s="320" r="R26">
        <v>122</v>
      </c>
      <c s="320" r="T26">
        <v>55</v>
      </c>
      <c s="320" r="V26">
        <v>51</v>
      </c>
      <c s="260" r="X26">
        <v>53</v>
      </c>
    </row>
    <row customHeight="1" r="27" ht="12.0">
      <c t="s" s="184" r="D27">
        <v>492</v>
      </c>
      <c t="s" s="184" r="E27">
        <v>493</v>
      </c>
      <c t="s" s="184" r="F27">
        <v>494</v>
      </c>
      <c s="236" r="H27">
        <f>SUM(L27:V27)</f>
        <v>995</v>
      </c>
      <c t="str" s="237" r="J27">
        <f>(TEXT((H27*(((1-(1/(9*H27)))-(1.96/(3*(H27^0.5))))^3)),"#,##0")&amp;" - ")&amp;TEXT(((H27+1)*(((1-(1/(9*(H27+1))))+(1.96/(3*((H27+1)^0.5))))^3)),"#,##0")</f>
        <v>934 - 1,059</v>
      </c>
      <c s="320" r="L27">
        <v>81</v>
      </c>
      <c s="320" r="N27">
        <v>100</v>
      </c>
      <c s="320" r="P27">
        <v>377</v>
      </c>
      <c s="320" r="R27">
        <v>220</v>
      </c>
      <c s="320" r="T27">
        <v>127</v>
      </c>
      <c s="320" r="V27">
        <v>90</v>
      </c>
      <c s="260" r="X27">
        <v>70</v>
      </c>
    </row>
    <row customHeight="1" r="28" ht="12.0">
      <c t="s" s="184" r="D28">
        <v>495</v>
      </c>
      <c t="s" s="184" r="E28">
        <v>496</v>
      </c>
      <c t="s" s="184" r="F28">
        <v>497</v>
      </c>
      <c s="236" r="H28">
        <f>SUM(L28:V28)</f>
        <v>529</v>
      </c>
      <c t="str" s="237" r="J28">
        <f>(TEXT((H28*(((1-(1/(9*H28)))-(1.96/(3*(H28^0.5))))^3)),"#,##0")&amp;" - ")&amp;TEXT(((H28+1)*(((1-(1/(9*(H28+1))))+(1.96/(3*((H28+1)^0.5))))^3)),"#,##0")</f>
        <v>485 - 576</v>
      </c>
      <c s="320" r="L28">
        <v>51</v>
      </c>
      <c s="320" r="N28">
        <v>62</v>
      </c>
      <c s="320" r="P28">
        <v>167</v>
      </c>
      <c s="320" r="R28">
        <v>103</v>
      </c>
      <c s="320" r="T28">
        <v>86</v>
      </c>
      <c s="320" r="V28">
        <v>60</v>
      </c>
      <c s="260" r="X28">
        <v>40</v>
      </c>
    </row>
    <row customHeight="1" r="29" ht="12.0">
      <c t="s" s="184" r="D29">
        <v>498</v>
      </c>
      <c t="s" s="184" r="E29">
        <v>499</v>
      </c>
      <c t="s" s="184" r="F29">
        <v>500</v>
      </c>
      <c s="236" r="H29">
        <f>SUM(L29:V29)</f>
        <v>537</v>
      </c>
      <c t="str" s="237" r="J29">
        <f>(TEXT((H29*(((1-(1/(9*H29)))-(1.96/(3*(H29^0.5))))^3)),"#,##0")&amp;" - ")&amp;TEXT(((H29+1)*(((1-(1/(9*(H29+1))))+(1.96/(3*((H29+1)^0.5))))^3)),"#,##0")</f>
        <v>493 - 584</v>
      </c>
      <c s="320" r="L29">
        <v>60</v>
      </c>
      <c s="320" r="N29">
        <v>59</v>
      </c>
      <c s="320" r="P29">
        <v>138</v>
      </c>
      <c s="320" r="R29">
        <v>126</v>
      </c>
      <c s="320" r="T29">
        <v>80</v>
      </c>
      <c s="320" r="V29">
        <v>74</v>
      </c>
      <c s="260" r="X29">
        <v>55</v>
      </c>
    </row>
    <row customHeight="1" r="30" ht="12.0">
      <c t="s" s="184" r="D30">
        <v>501</v>
      </c>
      <c t="s" s="184" r="E30">
        <v>502</v>
      </c>
      <c t="s" s="184" r="F30">
        <v>503</v>
      </c>
      <c s="236" r="H30">
        <f>SUM(L30:V30)</f>
        <v>640</v>
      </c>
      <c t="str" s="237" r="J30">
        <f>(TEXT((H30*(((1-(1/(9*H30)))-(1.96/(3*(H30^0.5))))^3)),"#,##0")&amp;" - ")&amp;TEXT(((H30+1)*(((1-(1/(9*(H30+1))))+(1.96/(3*((H30+1)^0.5))))^3)),"#,##0")</f>
        <v>591 - 692</v>
      </c>
      <c s="320" r="L30">
        <v>67</v>
      </c>
      <c s="320" r="N30">
        <v>80</v>
      </c>
      <c s="320" r="P30">
        <v>174</v>
      </c>
      <c s="320" r="R30">
        <v>131</v>
      </c>
      <c s="320" r="T30">
        <v>104</v>
      </c>
      <c s="320" r="V30">
        <v>84</v>
      </c>
      <c s="260" r="X30">
        <v>52</v>
      </c>
    </row>
    <row customHeight="1" r="31" ht="12.0">
      <c t="s" s="184" r="D31">
        <v>504</v>
      </c>
      <c t="s" s="184" r="E31">
        <v>505</v>
      </c>
      <c t="s" s="184" r="F31">
        <v>506</v>
      </c>
      <c s="236" r="H31">
        <f>SUM(L31:V31)</f>
        <v>324</v>
      </c>
      <c t="str" s="237" r="J31">
        <f>(TEXT((H31*(((1-(1/(9*H31)))-(1.96/(3*(H31^0.5))))^3)),"#,##0")&amp;" - ")&amp;TEXT(((H31+1)*(((1-(1/(9*(H31+1))))+(1.96/(3*((H31+1)^0.5))))^3)),"#,##0")</f>
        <v>290 - 361</v>
      </c>
      <c s="320" r="L31">
        <v>29</v>
      </c>
      <c s="320" r="N31">
        <v>41</v>
      </c>
      <c s="320" r="P31">
        <v>82</v>
      </c>
      <c s="320" r="R31">
        <v>89</v>
      </c>
      <c s="320" r="T31">
        <v>52</v>
      </c>
      <c s="320" r="V31">
        <v>31</v>
      </c>
      <c s="260" r="X31">
        <v>33</v>
      </c>
    </row>
    <row customHeight="1" r="32" ht="12.0">
      <c t="s" s="184" r="D32">
        <v>507</v>
      </c>
      <c t="s" s="184" r="E32">
        <v>508</v>
      </c>
      <c t="s" s="184" r="F32">
        <v>509</v>
      </c>
      <c s="236" r="H32">
        <f>SUM(L32:V32)</f>
        <v>401</v>
      </c>
      <c t="str" s="237" r="J32">
        <f>(TEXT((H32*(((1-(1/(9*H32)))-(1.96/(3*(H32^0.5))))^3)),"#,##0")&amp;" - ")&amp;TEXT(((H32+1)*(((1-(1/(9*(H32+1))))+(1.96/(3*((H32+1)^0.5))))^3)),"#,##0")</f>
        <v>363 - 442</v>
      </c>
      <c s="320" r="L32">
        <v>53</v>
      </c>
      <c s="320" r="N32">
        <v>46</v>
      </c>
      <c s="320" r="P32">
        <v>137</v>
      </c>
      <c s="320" r="R32">
        <v>72</v>
      </c>
      <c s="320" r="T32">
        <v>55</v>
      </c>
      <c s="320" r="V32">
        <v>38</v>
      </c>
      <c s="260" r="X32">
        <v>41</v>
      </c>
    </row>
    <row customHeight="1" r="33" ht="12.0">
      <c t="s" s="184" r="D33">
        <v>510</v>
      </c>
      <c t="s" s="184" r="E33">
        <v>511</v>
      </c>
      <c t="s" s="184" r="F33">
        <v>512</v>
      </c>
      <c s="236" r="H33">
        <f>SUM(L33:V33)</f>
        <v>857</v>
      </c>
      <c t="str" s="237" r="J33">
        <f>(TEXT((H33*(((1-(1/(9*H33)))-(1.96/(3*(H33^0.5))))^3)),"#,##0")&amp;" - ")&amp;TEXT(((H33+1)*(((1-(1/(9*(H33+1))))+(1.96/(3*((H33+1)^0.5))))^3)),"#,##0")</f>
        <v>801 - 916</v>
      </c>
      <c s="320" r="L33">
        <v>88</v>
      </c>
      <c s="320" r="N33">
        <v>103</v>
      </c>
      <c s="320" r="P33">
        <v>265</v>
      </c>
      <c s="320" r="R33">
        <v>211</v>
      </c>
      <c s="320" r="T33">
        <v>107</v>
      </c>
      <c s="320" r="V33">
        <v>83</v>
      </c>
      <c s="260" r="X33">
        <v>77</v>
      </c>
    </row>
    <row customHeight="1" r="34" ht="12.0">
      <c s="260" r="X34"/>
    </row>
    <row customHeight="1" r="35" ht="12.0">
      <c t="s" s="31" r="B35">
        <v>513</v>
      </c>
      <c s="236" r="H35">
        <f>SUM(L35:V35)</f>
        <v>24784</v>
      </c>
      <c t="str" s="287" r="J35">
        <f>(TEXT((H35*(((1-(1/(9*H35)))-(1.96/(3*(H35^0.5))))^3)),"#,##0")&amp;" - ")&amp;TEXT(((H35+1)*(((1-(1/(9*(H35+1))))+(1.96/(3*((H35+1)^0.5))))^3)),"#,##0")</f>
        <v>24,476 - 25,095</v>
      </c>
      <c s="236" r="L35">
        <v>2163</v>
      </c>
      <c s="236" r="N35">
        <v>2901</v>
      </c>
      <c s="236" r="P35">
        <v>7730</v>
      </c>
      <c s="236" r="R35">
        <v>5446</v>
      </c>
      <c s="236" r="T35">
        <v>3471</v>
      </c>
      <c s="236" r="V35">
        <v>3073</v>
      </c>
      <c s="128" r="X35">
        <f>SUM(X37:X60)</f>
        <v>1662</v>
      </c>
    </row>
    <row customHeight="1" r="36" ht="12.0">
      <c s="260" r="X36"/>
    </row>
    <row customHeight="1" r="37" ht="12.0">
      <c t="s" s="184" r="D37">
        <v>514</v>
      </c>
      <c t="s" s="184" r="E37">
        <v>515</v>
      </c>
      <c t="s" s="184" r="F37">
        <v>516</v>
      </c>
      <c s="236" r="H37">
        <f>SUM(L37:V37)</f>
        <v>846</v>
      </c>
      <c t="str" s="237" r="J37">
        <f>(TEXT((H37*(((1-(1/(9*H37)))-(1.96/(3*(H37^0.5))))^3)),"#,##0")&amp;" - ")&amp;TEXT(((H37+1)*(((1-(1/(9*(H37+1))))+(1.96/(3*((H37+1)^0.5))))^3)),"#,##0")</f>
        <v>790 - 905</v>
      </c>
      <c s="320" r="L37">
        <v>87</v>
      </c>
      <c s="320" r="N37">
        <v>106</v>
      </c>
      <c s="320" r="P37">
        <v>281</v>
      </c>
      <c s="320" r="R37">
        <v>182</v>
      </c>
      <c s="320" r="T37">
        <v>87</v>
      </c>
      <c s="320" r="V37">
        <v>103</v>
      </c>
      <c s="260" r="X37">
        <v>93</v>
      </c>
    </row>
    <row customHeight="1" r="38" ht="12.0">
      <c t="s" s="184" r="D38">
        <v>517</v>
      </c>
      <c t="s" s="184" r="E38">
        <v>518</v>
      </c>
      <c t="s" s="184" r="F38">
        <v>519</v>
      </c>
      <c s="236" r="H38">
        <f>SUM(L38:V38)</f>
        <v>492</v>
      </c>
      <c t="str" s="237" r="J38">
        <f>(TEXT((H38*(((1-(1/(9*H38)))-(1.96/(3*(H38^0.5))))^3)),"#,##0")&amp;" - ")&amp;TEXT(((H38+1)*(((1-(1/(9*(H38+1))))+(1.96/(3*((H38+1)^0.5))))^3)),"#,##0")</f>
        <v>449 - 537</v>
      </c>
      <c s="320" r="L38">
        <v>49</v>
      </c>
      <c s="320" r="N38">
        <v>48</v>
      </c>
      <c s="320" r="P38">
        <v>135</v>
      </c>
      <c s="320" r="R38">
        <v>103</v>
      </c>
      <c s="320" r="T38">
        <v>89</v>
      </c>
      <c s="320" r="V38">
        <v>68</v>
      </c>
      <c s="260" r="X38">
        <v>32</v>
      </c>
    </row>
    <row customHeight="1" r="39" ht="12.0">
      <c t="s" s="184" r="D39">
        <v>520</v>
      </c>
      <c t="s" s="184" r="E39">
        <v>521</v>
      </c>
      <c t="s" s="184" r="F39">
        <v>522</v>
      </c>
      <c s="236" r="H39">
        <f>SUM(L39:V39)</f>
        <v>525</v>
      </c>
      <c t="str" s="237" r="J39">
        <f>(TEXT((H39*(((1-(1/(9*H39)))-(1.96/(3*(H39^0.5))))^3)),"#,##0")&amp;" - ")&amp;TEXT(((H39+1)*(((1-(1/(9*(H39+1))))+(1.96/(3*((H39+1)^0.5))))^3)),"#,##0")</f>
        <v>481 - 572</v>
      </c>
      <c s="320" r="L39">
        <v>52</v>
      </c>
      <c s="320" r="N39">
        <v>65</v>
      </c>
      <c s="320" r="P39">
        <v>155</v>
      </c>
      <c s="320" r="R39">
        <v>120</v>
      </c>
      <c s="320" r="T39">
        <v>70</v>
      </c>
      <c s="320" r="V39">
        <v>63</v>
      </c>
      <c s="260" r="X39">
        <v>35</v>
      </c>
    </row>
    <row customHeight="1" r="40" ht="12.0">
      <c t="s" s="184" r="D40">
        <v>523</v>
      </c>
      <c t="s" s="184" r="E40">
        <v>524</v>
      </c>
      <c t="s" s="184" r="F40">
        <v>525</v>
      </c>
      <c s="236" r="H40">
        <f>SUM(L40:V40)</f>
        <v>1019</v>
      </c>
      <c t="str" s="237" r="J40">
        <f>(TEXT((H40*(((1-(1/(9*H40)))-(1.96/(3*(H40^0.5))))^3)),"#,##0")&amp;" - ")&amp;TEXT(((H40+1)*(((1-(1/(9*(H40+1))))+(1.96/(3*((H40+1)^0.5))))^3)),"#,##0")</f>
        <v>957 - 1,084</v>
      </c>
      <c s="320" r="L40">
        <v>71</v>
      </c>
      <c s="320" r="N40">
        <v>109</v>
      </c>
      <c s="320" r="P40">
        <v>321</v>
      </c>
      <c s="320" r="R40">
        <v>224</v>
      </c>
      <c s="320" r="T40">
        <v>159</v>
      </c>
      <c s="320" r="V40">
        <v>135</v>
      </c>
      <c s="260" r="X40">
        <v>65</v>
      </c>
    </row>
    <row customHeight="1" r="41" ht="12.0">
      <c t="s" s="184" r="D41">
        <v>526</v>
      </c>
      <c t="s" s="184" r="E41">
        <v>527</v>
      </c>
      <c t="s" s="184" r="F41">
        <v>528</v>
      </c>
      <c s="236" r="H41">
        <f>SUM(L41:V41)</f>
        <v>631</v>
      </c>
      <c t="str" s="237" r="J41">
        <f>(TEXT((H41*(((1-(1/(9*H41)))-(1.96/(3*(H41^0.5))))^3)),"#,##0")&amp;" - ")&amp;TEXT(((H41+1)*(((1-(1/(9*(H41+1))))+(1.96/(3*((H41+1)^0.5))))^3)),"#,##0")</f>
        <v>583 - 682</v>
      </c>
      <c s="320" r="L41">
        <v>48</v>
      </c>
      <c s="320" r="N41">
        <v>85</v>
      </c>
      <c s="320" r="P41">
        <v>193</v>
      </c>
      <c s="320" r="R41">
        <v>135</v>
      </c>
      <c s="320" r="T41">
        <v>83</v>
      </c>
      <c s="320" r="V41">
        <v>87</v>
      </c>
      <c s="260" r="X41">
        <v>40</v>
      </c>
    </row>
    <row customHeight="1" r="42" ht="12.0">
      <c t="s" s="184" r="D42">
        <v>529</v>
      </c>
      <c t="s" s="184" r="E42">
        <v>530</v>
      </c>
      <c t="s" s="184" r="F42">
        <v>531</v>
      </c>
      <c s="236" r="H42">
        <f>SUM(L42:V42)</f>
        <v>1150</v>
      </c>
      <c t="str" s="237" r="J42">
        <f>(TEXT((H42*(((1-(1/(9*H42)))-(1.96/(3*(H42^0.5))))^3)),"#,##0")&amp;" - ")&amp;TEXT(((H42+1)*(((1-(1/(9*(H42+1))))+(1.96/(3*((H42+1)^0.5))))^3)),"#,##0")</f>
        <v>1,084 - 1,218</v>
      </c>
      <c s="320" r="L42">
        <v>88</v>
      </c>
      <c s="320" r="N42">
        <v>146</v>
      </c>
      <c s="320" r="P42">
        <v>357</v>
      </c>
      <c s="320" r="R42">
        <v>224</v>
      </c>
      <c s="320" r="T42">
        <v>174</v>
      </c>
      <c s="320" r="V42">
        <v>161</v>
      </c>
      <c s="260" r="X42">
        <v>71</v>
      </c>
    </row>
    <row customHeight="1" r="43" ht="12.0">
      <c t="s" s="184" r="D43">
        <v>532</v>
      </c>
      <c t="s" s="184" r="E43">
        <v>533</v>
      </c>
      <c t="s" s="184" r="F43">
        <v>534</v>
      </c>
      <c s="236" r="H43">
        <f>SUM(L43:V43)</f>
        <v>1531</v>
      </c>
      <c t="str" s="237" r="J43">
        <f>(TEXT((H43*(((1-(1/(9*H43)))-(1.96/(3*(H43^0.5))))^3)),"#,##0")&amp;" - ")&amp;TEXT(((H43+1)*(((1-(1/(9*(H43+1))))+(1.96/(3*((H43+1)^0.5))))^3)),"#,##0")</f>
        <v>1,455 - 1,610</v>
      </c>
      <c s="320" r="L43">
        <v>143</v>
      </c>
      <c s="320" r="N43">
        <v>222</v>
      </c>
      <c s="320" r="P43">
        <v>491</v>
      </c>
      <c s="320" r="R43">
        <v>317</v>
      </c>
      <c s="320" r="T43">
        <v>179</v>
      </c>
      <c s="320" r="V43">
        <v>179</v>
      </c>
      <c s="260" r="X43">
        <v>99</v>
      </c>
    </row>
    <row customHeight="1" r="44" ht="12.0">
      <c t="s" s="184" r="D44">
        <v>535</v>
      </c>
      <c t="s" s="184" r="E44">
        <v>536</v>
      </c>
      <c t="s" s="184" r="F44">
        <v>537</v>
      </c>
      <c s="236" r="H44">
        <f>SUM(L44:V44)</f>
        <v>1024</v>
      </c>
      <c t="str" s="237" r="J44">
        <f>(TEXT((H44*(((1-(1/(9*H44)))-(1.96/(3*(H44^0.5))))^3)),"#,##0")&amp;" - ")&amp;TEXT(((H44+1)*(((1-(1/(9*(H44+1))))+(1.96/(3*((H44+1)^0.5))))^3)),"#,##0")</f>
        <v>962 - 1,089</v>
      </c>
      <c s="320" r="L44">
        <v>116</v>
      </c>
      <c s="320" r="N44">
        <v>141</v>
      </c>
      <c s="320" r="P44">
        <v>270</v>
      </c>
      <c s="320" r="R44">
        <v>228</v>
      </c>
      <c s="320" r="T44">
        <v>132</v>
      </c>
      <c s="320" r="V44">
        <v>137</v>
      </c>
      <c s="260" r="X44">
        <v>89</v>
      </c>
    </row>
    <row customHeight="1" r="45" ht="12.0">
      <c t="s" s="184" r="D45">
        <v>538</v>
      </c>
      <c t="s" s="184" r="E45">
        <v>539</v>
      </c>
      <c t="s" s="184" r="F45">
        <v>540</v>
      </c>
      <c s="236" r="H45">
        <f>SUM(L45:V45)</f>
        <v>1178</v>
      </c>
      <c t="str" s="237" r="J45">
        <f>(TEXT((H45*(((1-(1/(9*H45)))-(1.96/(3*(H45^0.5))))^3)),"#,##0")&amp;" - ")&amp;TEXT(((H45+1)*(((1-(1/(9*(H45+1))))+(1.96/(3*((H45+1)^0.5))))^3)),"#,##0")</f>
        <v>1,112 - 1,247</v>
      </c>
      <c s="320" r="L45">
        <v>131</v>
      </c>
      <c s="320" r="N45">
        <v>158</v>
      </c>
      <c s="320" r="P45">
        <v>363</v>
      </c>
      <c s="320" r="R45">
        <v>222</v>
      </c>
      <c s="320" r="T45">
        <v>162</v>
      </c>
      <c s="320" r="V45">
        <v>142</v>
      </c>
      <c s="260" r="X45">
        <v>95</v>
      </c>
    </row>
    <row customHeight="1" r="46" ht="12.0">
      <c t="s" s="184" r="D46">
        <v>541</v>
      </c>
      <c t="s" s="184" r="E46">
        <v>542</v>
      </c>
      <c t="s" s="184" r="F46">
        <v>543</v>
      </c>
      <c s="236" r="H46">
        <f>SUM(L46:V46)</f>
        <v>1061</v>
      </c>
      <c t="str" s="237" r="J46">
        <f>(TEXT((H46*(((1-(1/(9*H46)))-(1.96/(3*(H46^0.5))))^3)),"#,##0")&amp;" - ")&amp;TEXT(((H46+1)*(((1-(1/(9*(H46+1))))+(1.96/(3*((H46+1)^0.5))))^3)),"#,##0")</f>
        <v>998 - 1,127</v>
      </c>
      <c s="320" r="L46">
        <v>113</v>
      </c>
      <c s="320" r="N46">
        <v>109</v>
      </c>
      <c s="320" r="P46">
        <v>316</v>
      </c>
      <c s="320" r="R46">
        <v>227</v>
      </c>
      <c s="320" r="T46">
        <v>149</v>
      </c>
      <c s="320" r="V46">
        <v>147</v>
      </c>
      <c s="260" r="X46">
        <v>102</v>
      </c>
    </row>
    <row customHeight="1" r="47" ht="12.0">
      <c t="s" s="184" r="D47">
        <v>544</v>
      </c>
      <c t="s" s="184" r="E47">
        <v>545</v>
      </c>
      <c t="s" s="184" r="F47">
        <v>546</v>
      </c>
      <c s="236" r="H47">
        <f>SUM(L47:V47)</f>
        <v>775</v>
      </c>
      <c t="str" s="237" r="J47">
        <f>(TEXT((H47*(((1-(1/(9*H47)))-(1.96/(3*(H47^0.5))))^3)),"#,##0")&amp;" - ")&amp;TEXT(((H47+1)*(((1-(1/(9*(H47+1))))+(1.96/(3*((H47+1)^0.5))))^3)),"#,##0")</f>
        <v>721 - 832</v>
      </c>
      <c s="320" r="L47">
        <v>67</v>
      </c>
      <c s="320" r="N47">
        <v>89</v>
      </c>
      <c s="320" r="P47">
        <v>240</v>
      </c>
      <c s="320" r="R47">
        <v>163</v>
      </c>
      <c s="320" r="T47">
        <v>112</v>
      </c>
      <c s="320" r="V47">
        <v>104</v>
      </c>
      <c s="260" r="X47">
        <v>57</v>
      </c>
    </row>
    <row customHeight="1" r="48" ht="12.0">
      <c t="s" s="184" r="D48">
        <v>547</v>
      </c>
      <c t="s" s="184" r="E48">
        <v>548</v>
      </c>
      <c t="s" s="184" r="F48">
        <v>549</v>
      </c>
      <c s="236" r="H48">
        <f>SUM(L48:V48)</f>
        <v>684</v>
      </c>
      <c t="str" s="237" r="J48">
        <f>(TEXT((H48*(((1-(1/(9*H48)))-(1.96/(3*(H48^0.5))))^3)),"#,##0")&amp;" - ")&amp;TEXT(((H48+1)*(((1-(1/(9*(H48+1))))+(1.96/(3*((H48+1)^0.5))))^3)),"#,##0")</f>
        <v>634 - 737</v>
      </c>
      <c s="320" r="L48">
        <v>58</v>
      </c>
      <c s="320" r="N48">
        <v>70</v>
      </c>
      <c s="320" r="P48">
        <v>212</v>
      </c>
      <c s="320" r="R48">
        <v>156</v>
      </c>
      <c s="320" r="T48">
        <v>116</v>
      </c>
      <c s="320" r="V48">
        <v>72</v>
      </c>
      <c s="260" r="X48">
        <v>42</v>
      </c>
    </row>
    <row customHeight="1" r="49" ht="12.0">
      <c t="s" s="184" r="D49">
        <v>550</v>
      </c>
      <c t="s" s="184" r="E49">
        <v>551</v>
      </c>
      <c t="s" s="184" r="F49">
        <v>552</v>
      </c>
      <c s="236" r="H49">
        <f>SUM(L49:V49)</f>
        <v>2305</v>
      </c>
      <c t="str" s="237" r="J49">
        <f>(TEXT((H49*(((1-(1/(9*H49)))-(1.96/(3*(H49^0.5))))^3)),"#,##0")&amp;" - ")&amp;TEXT(((H49+1)*(((1-(1/(9*(H49+1))))+(1.96/(3*((H49+1)^0.5))))^3)),"#,##0")</f>
        <v>2,212 - 2,401</v>
      </c>
      <c s="320" r="L49">
        <v>181</v>
      </c>
      <c s="320" r="N49">
        <v>258</v>
      </c>
      <c s="320" r="P49">
        <v>755</v>
      </c>
      <c s="320" r="R49">
        <v>543</v>
      </c>
      <c s="320" r="T49">
        <v>317</v>
      </c>
      <c s="320" r="V49">
        <v>251</v>
      </c>
      <c s="260" r="X49">
        <v>118</v>
      </c>
    </row>
    <row customHeight="1" r="50" ht="12.0">
      <c t="s" s="184" r="D50">
        <v>553</v>
      </c>
      <c t="s" s="184" r="E50">
        <v>554</v>
      </c>
      <c t="s" s="184" r="F50">
        <v>555</v>
      </c>
      <c s="236" r="H50">
        <f>SUM(L50:V50)</f>
        <v>2964</v>
      </c>
      <c t="str" s="237" r="J50">
        <f>(TEXT((H50*(((1-(1/(9*H50)))-(1.96/(3*(H50^0.5))))^3)),"#,##0")&amp;" - ")&amp;TEXT(((H50+1)*(((1-(1/(9*(H50+1))))+(1.96/(3*((H50+1)^0.5))))^3)),"#,##0")</f>
        <v>2,858 - 3,073</v>
      </c>
      <c s="320" r="L50">
        <v>197</v>
      </c>
      <c s="320" r="N50">
        <v>293</v>
      </c>
      <c s="320" r="P50">
        <v>987</v>
      </c>
      <c s="320" r="R50">
        <v>749</v>
      </c>
      <c s="320" r="T50">
        <v>406</v>
      </c>
      <c s="320" r="V50">
        <v>332</v>
      </c>
      <c s="260" r="X50">
        <v>131</v>
      </c>
    </row>
    <row customHeight="1" r="51" ht="12.0">
      <c t="s" s="184" r="D51">
        <v>556</v>
      </c>
      <c t="s" s="184" r="E51">
        <v>557</v>
      </c>
      <c t="s" s="184" r="F51">
        <v>558</v>
      </c>
      <c s="236" r="H51">
        <f>SUM(L51:V51)</f>
        <v>698</v>
      </c>
      <c t="str" s="237" r="J51">
        <f>(TEXT((H51*(((1-(1/(9*H51)))-(1.96/(3*(H51^0.5))))^3)),"#,##0")&amp;" - ")&amp;TEXT(((H51+1)*(((1-(1/(9*(H51+1))))+(1.96/(3*((H51+1)^0.5))))^3)),"#,##0")</f>
        <v>647 - 752</v>
      </c>
      <c s="320" r="L51">
        <v>86</v>
      </c>
      <c s="320" r="N51">
        <v>98</v>
      </c>
      <c s="320" r="P51">
        <v>209</v>
      </c>
      <c s="320" r="R51">
        <v>134</v>
      </c>
      <c s="320" r="T51">
        <v>90</v>
      </c>
      <c s="320" r="V51">
        <v>81</v>
      </c>
      <c s="260" r="X51">
        <v>61</v>
      </c>
    </row>
    <row customHeight="1" r="52" ht="12.0">
      <c t="s" s="184" r="D52">
        <v>559</v>
      </c>
      <c t="s" s="184" r="E52">
        <v>560</v>
      </c>
      <c t="s" s="184" r="F52">
        <v>561</v>
      </c>
      <c s="236" r="H52">
        <f>SUM(L52:V52)</f>
        <v>801</v>
      </c>
      <c t="str" s="237" r="J52">
        <f>(TEXT((H52*(((1-(1/(9*H52)))-(1.96/(3*(H52^0.5))))^3)),"#,##0")&amp;" - ")&amp;TEXT(((H52+1)*(((1-(1/(9*(H52+1))))+(1.96/(3*((H52+1)^0.5))))^3)),"#,##0")</f>
        <v>746 - 858</v>
      </c>
      <c s="320" r="L52">
        <v>68</v>
      </c>
      <c s="320" r="N52">
        <v>99</v>
      </c>
      <c s="320" r="P52">
        <v>238</v>
      </c>
      <c s="320" r="R52">
        <v>192</v>
      </c>
      <c s="320" r="T52">
        <v>117</v>
      </c>
      <c s="320" r="V52">
        <v>87</v>
      </c>
      <c s="260" r="X52">
        <v>62</v>
      </c>
    </row>
    <row customHeight="1" r="53" ht="12.0">
      <c t="s" s="184" r="D53">
        <v>562</v>
      </c>
      <c t="s" s="184" r="E53">
        <v>563</v>
      </c>
      <c t="s" s="184" r="F53">
        <v>564</v>
      </c>
      <c s="236" r="H53">
        <f>SUM(L53:V53)</f>
        <v>1116</v>
      </c>
      <c t="str" s="237" r="J53">
        <f>(TEXT((H53*(((1-(1/(9*H53)))-(1.96/(3*(H53^0.5))))^3)),"#,##0")&amp;" - ")&amp;TEXT(((H53+1)*(((1-(1/(9*(H53+1))))+(1.96/(3*((H53+1)^0.5))))^3)),"#,##0")</f>
        <v>1,051 - 1,183</v>
      </c>
      <c s="320" r="L53">
        <v>90</v>
      </c>
      <c s="320" r="N53">
        <v>133</v>
      </c>
      <c s="320" r="P53">
        <v>352</v>
      </c>
      <c s="320" r="R53">
        <v>264</v>
      </c>
      <c s="320" r="T53">
        <v>160</v>
      </c>
      <c s="320" r="V53">
        <v>117</v>
      </c>
      <c s="260" r="X53">
        <v>63</v>
      </c>
    </row>
    <row customHeight="1" r="54" ht="12.0">
      <c t="s" s="184" r="D54">
        <v>565</v>
      </c>
      <c t="s" s="184" r="E54">
        <v>566</v>
      </c>
      <c t="s" s="184" r="F54">
        <v>567</v>
      </c>
      <c s="236" r="H54">
        <f>SUM(L54:V54)</f>
        <v>901</v>
      </c>
      <c t="str" s="237" r="J54">
        <f>(TEXT((H54*(((1-(1/(9*H54)))-(1.96/(3*(H54^0.5))))^3)),"#,##0")&amp;" - ")&amp;TEXT(((H54+1)*(((1-(1/(9*(H54+1))))+(1.96/(3*((H54+1)^0.5))))^3)),"#,##0")</f>
        <v>843 - 962</v>
      </c>
      <c s="320" r="L54">
        <v>81</v>
      </c>
      <c s="320" r="N54">
        <v>106</v>
      </c>
      <c s="320" r="P54">
        <v>311</v>
      </c>
      <c s="320" r="R54">
        <v>201</v>
      </c>
      <c s="320" r="T54">
        <v>101</v>
      </c>
      <c s="320" r="V54">
        <v>101</v>
      </c>
      <c s="260" r="X54">
        <v>53</v>
      </c>
    </row>
    <row customHeight="1" r="55" ht="12.0">
      <c t="s" s="184" r="D55">
        <v>568</v>
      </c>
      <c t="s" s="184" r="E55">
        <v>569</v>
      </c>
      <c t="s" s="184" r="F55">
        <v>570</v>
      </c>
      <c s="236" r="H55">
        <f>SUM(L55:V55)</f>
        <v>860</v>
      </c>
      <c t="str" s="237" r="J55">
        <f>(TEXT((H55*(((1-(1/(9*H55)))-(1.96/(3*(H55^0.5))))^3)),"#,##0")&amp;" - ")&amp;TEXT(((H55+1)*(((1-(1/(9*(H55+1))))+(1.96/(3*((H55+1)^0.5))))^3)),"#,##0")</f>
        <v>803 - 919</v>
      </c>
      <c s="320" r="L55">
        <v>78</v>
      </c>
      <c s="320" r="N55">
        <v>89</v>
      </c>
      <c s="320" r="P55">
        <v>251</v>
      </c>
      <c s="320" r="R55">
        <v>193</v>
      </c>
      <c s="320" r="T55">
        <v>127</v>
      </c>
      <c s="320" r="V55">
        <v>122</v>
      </c>
      <c s="260" r="X55">
        <v>55</v>
      </c>
    </row>
    <row customHeight="1" r="56" ht="12.0">
      <c t="s" s="184" r="D56">
        <v>571</v>
      </c>
      <c t="s" s="184" r="E56">
        <v>572</v>
      </c>
      <c t="s" s="184" r="F56">
        <v>573</v>
      </c>
      <c s="236" r="H56">
        <f>SUM(L56:V56)</f>
        <v>1027</v>
      </c>
      <c t="str" s="237" r="J56">
        <f>(TEXT((H56*(((1-(1/(9*H56)))-(1.96/(3*(H56^0.5))))^3)),"#,##0")&amp;" - ")&amp;TEXT(((H56+1)*(((1-(1/(9*(H56+1))))+(1.96/(3*((H56+1)^0.5))))^3)),"#,##0")</f>
        <v>965 - 1,092</v>
      </c>
      <c s="320" r="L56">
        <v>95</v>
      </c>
      <c s="320" r="N56">
        <v>123</v>
      </c>
      <c s="320" r="P56">
        <v>313</v>
      </c>
      <c s="320" r="R56">
        <v>203</v>
      </c>
      <c s="320" r="T56">
        <v>160</v>
      </c>
      <c s="320" r="V56">
        <v>133</v>
      </c>
      <c s="260" r="X56">
        <v>98</v>
      </c>
    </row>
    <row customHeight="1" r="57" ht="12.0">
      <c t="s" s="184" r="D57">
        <v>574</v>
      </c>
      <c t="s" s="184" r="E57">
        <v>575</v>
      </c>
      <c t="s" s="184" r="F57">
        <v>576</v>
      </c>
      <c s="236" r="H57">
        <f>SUM(L57:V57)</f>
        <v>767</v>
      </c>
      <c t="str" s="237" r="J57">
        <f>(TEXT((H57*(((1-(1/(9*H57)))-(1.96/(3*(H57^0.5))))^3)),"#,##0")&amp;" - ")&amp;TEXT(((H57+1)*(((1-(1/(9*(H57+1))))+(1.96/(3*((H57+1)^0.5))))^3)),"#,##0")</f>
        <v>714 - 823</v>
      </c>
      <c s="320" r="L57">
        <v>53</v>
      </c>
      <c s="320" r="N57">
        <v>93</v>
      </c>
      <c s="320" r="P57">
        <v>223</v>
      </c>
      <c s="320" r="R57">
        <v>152</v>
      </c>
      <c s="320" r="T57">
        <v>126</v>
      </c>
      <c s="320" r="V57">
        <v>120</v>
      </c>
      <c s="260" r="X57">
        <v>30</v>
      </c>
    </row>
    <row customHeight="1" r="58" ht="12.0">
      <c t="s" s="184" r="D58">
        <v>577</v>
      </c>
      <c t="s" s="184" r="E58">
        <v>578</v>
      </c>
      <c t="s" s="184" r="F58">
        <v>579</v>
      </c>
      <c s="236" r="H58">
        <f>SUM(L58:V58)</f>
        <v>659</v>
      </c>
      <c t="str" s="237" r="J58">
        <f>(TEXT((H58*(((1-(1/(9*H58)))-(1.96/(3*(H58^0.5))))^3)),"#,##0")&amp;" - ")&amp;TEXT(((H58+1)*(((1-(1/(9*(H58+1))))+(1.96/(3*((H58+1)^0.5))))^3)),"#,##0")</f>
        <v>610 - 711</v>
      </c>
      <c s="320" r="L58">
        <v>63</v>
      </c>
      <c s="320" r="N58">
        <v>72</v>
      </c>
      <c s="320" r="P58">
        <v>193</v>
      </c>
      <c s="320" r="R58">
        <v>152</v>
      </c>
      <c s="320" r="T58">
        <v>90</v>
      </c>
      <c s="320" r="V58">
        <v>89</v>
      </c>
      <c s="260" r="X58">
        <v>50</v>
      </c>
    </row>
    <row customHeight="1" r="59" ht="12.0">
      <c t="s" s="184" r="D59">
        <v>580</v>
      </c>
      <c t="s" s="184" r="E59">
        <v>581</v>
      </c>
      <c t="s" s="184" r="F59">
        <v>582</v>
      </c>
      <c s="236" r="H59">
        <f>SUM(L59:V59)</f>
        <v>591</v>
      </c>
      <c t="str" s="237" r="J59">
        <f>(TEXT((H59*(((1-(1/(9*H59)))-(1.96/(3*(H59^0.5))))^3)),"#,##0")&amp;" - ")&amp;TEXT(((H59+1)*(((1-(1/(9*(H59+1))))+(1.96/(3*((H59+1)^0.5))))^3)),"#,##0")</f>
        <v>544 - 641</v>
      </c>
      <c s="320" r="L59">
        <v>51</v>
      </c>
      <c s="320" r="N59">
        <v>56</v>
      </c>
      <c s="320" r="P59">
        <v>169</v>
      </c>
      <c s="320" r="R59">
        <v>131</v>
      </c>
      <c s="320" r="T59">
        <v>94</v>
      </c>
      <c s="320" r="V59">
        <v>90</v>
      </c>
      <c s="260" r="X59">
        <v>43</v>
      </c>
    </row>
    <row customHeight="1" r="60" ht="12.0">
      <c t="s" s="184" r="D60">
        <v>583</v>
      </c>
      <c t="s" s="184" r="E60">
        <v>584</v>
      </c>
      <c t="s" s="184" r="F60">
        <v>585</v>
      </c>
      <c s="236" r="H60">
        <f>SUM(L60:V60)</f>
        <v>1179</v>
      </c>
      <c t="str" s="237" r="J60">
        <f>(TEXT((H60*(((1-(1/(9*H60)))-(1.96/(3*(H60^0.5))))^3)),"#,##0")&amp;" - ")&amp;TEXT(((H60+1)*(((1-(1/(9*(H60+1))))+(1.96/(3*((H60+1)^0.5))))^3)),"#,##0")</f>
        <v>1,113 - 1,248</v>
      </c>
      <c s="320" r="L60">
        <v>97</v>
      </c>
      <c s="320" r="N60">
        <v>133</v>
      </c>
      <c s="320" r="P60">
        <v>395</v>
      </c>
      <c s="320" r="R60">
        <v>231</v>
      </c>
      <c s="320" r="T60">
        <v>171</v>
      </c>
      <c s="320" r="V60">
        <v>152</v>
      </c>
      <c s="260" r="X60">
        <v>78</v>
      </c>
    </row>
    <row customHeight="1" r="61" ht="12.0">
      <c s="260" r="X61"/>
    </row>
    <row customHeight="1" r="62" ht="12.0">
      <c t="s" s="31" r="B62">
        <v>586</v>
      </c>
      <c s="236" r="H62">
        <f>SUM(L62:V62)</f>
        <v>14760</v>
      </c>
      <c t="str" s="287" r="J62">
        <f>(TEXT((H62*(((1-(1/(9*H62)))-(1.96/(3*(H62^0.5))))^3)),"#,##0")&amp;" - ")&amp;TEXT(((H62+1)*(((1-(1/(9*(H62+1))))+(1.96/(3*((H62+1)^0.5))))^3)),"#,##0")</f>
        <v>14,523 - 15,000</v>
      </c>
      <c s="236" r="L62">
        <v>1363</v>
      </c>
      <c s="236" r="N62">
        <v>1779</v>
      </c>
      <c s="236" r="P62">
        <v>4679</v>
      </c>
      <c s="236" r="R62">
        <v>3097</v>
      </c>
      <c s="236" r="T62">
        <v>2032</v>
      </c>
      <c s="236" r="V62">
        <v>1810</v>
      </c>
      <c s="128" r="X62">
        <f>SUM(X64:X77)</f>
        <v>1153</v>
      </c>
    </row>
    <row customHeight="1" r="63" ht="12.0">
      <c s="260" r="X63"/>
    </row>
    <row customHeight="1" r="64" ht="12.0">
      <c t="s" s="184" r="D64">
        <v>587</v>
      </c>
      <c t="s" s="184" r="E64">
        <v>588</v>
      </c>
      <c t="s" s="184" r="F64">
        <v>589</v>
      </c>
      <c s="236" r="H64">
        <f>SUM(L64:V64)</f>
        <v>679</v>
      </c>
      <c t="str" s="237" r="J64">
        <f>(TEXT((H64*(((1-(1/(9*H64)))-(1.96/(3*(H64^0.5))))^3)),"#,##0")&amp;" - ")&amp;TEXT(((H64+1)*(((1-(1/(9*(H64+1))))+(1.96/(3*((H64+1)^0.5))))^3)),"#,##0")</f>
        <v>629 - 732</v>
      </c>
      <c s="320" r="L64">
        <v>66</v>
      </c>
      <c s="320" r="N64">
        <v>108</v>
      </c>
      <c s="320" r="P64">
        <v>204</v>
      </c>
      <c s="320" r="R64">
        <v>126</v>
      </c>
      <c s="320" r="T64">
        <v>88</v>
      </c>
      <c s="320" r="V64">
        <v>87</v>
      </c>
      <c s="260" r="X64">
        <v>68</v>
      </c>
    </row>
    <row customHeight="1" r="65" ht="12.0">
      <c t="s" s="184" r="D65">
        <v>590</v>
      </c>
      <c t="s" s="184" r="E65">
        <v>591</v>
      </c>
      <c t="s" s="184" r="F65">
        <v>592</v>
      </c>
      <c s="236" r="H65">
        <f>SUM(L65:V65)</f>
        <v>1659</v>
      </c>
      <c t="str" s="237" r="J65">
        <f>(TEXT((H65*(((1-(1/(9*H65)))-(1.96/(3*(H65^0.5))))^3)),"#,##0")&amp;" - ")&amp;TEXT(((H65+1)*(((1-(1/(9*(H65+1))))+(1.96/(3*((H65+1)^0.5))))^3)),"#,##0")</f>
        <v>1,580 - 1,741</v>
      </c>
      <c s="320" r="L65">
        <v>128</v>
      </c>
      <c s="320" r="N65">
        <v>162</v>
      </c>
      <c s="320" r="P65">
        <v>484</v>
      </c>
      <c s="320" r="R65">
        <v>382</v>
      </c>
      <c s="320" r="T65">
        <v>276</v>
      </c>
      <c s="320" r="V65">
        <v>227</v>
      </c>
      <c s="260" r="X65">
        <v>93</v>
      </c>
    </row>
    <row customHeight="1" r="66" ht="12.0">
      <c t="s" s="184" r="D66">
        <v>593</v>
      </c>
      <c t="s" s="184" r="E66">
        <v>594</v>
      </c>
      <c t="s" s="184" r="F66">
        <v>595</v>
      </c>
      <c s="236" r="H66">
        <f>SUM(L66:V66)</f>
        <v>655</v>
      </c>
      <c t="str" s="237" r="J66">
        <f>(TEXT((H66*(((1-(1/(9*H66)))-(1.96/(3*(H66^0.5))))^3)),"#,##0")&amp;" - ")&amp;TEXT(((H66+1)*(((1-(1/(9*(H66+1))))+(1.96/(3*((H66+1)^0.5))))^3)),"#,##0")</f>
        <v>606 - 707</v>
      </c>
      <c s="320" r="L66">
        <v>64</v>
      </c>
      <c s="320" r="N66">
        <v>69</v>
      </c>
      <c s="320" r="P66">
        <v>203</v>
      </c>
      <c s="320" r="R66">
        <v>143</v>
      </c>
      <c s="320" r="T66">
        <v>91</v>
      </c>
      <c s="320" r="V66">
        <v>85</v>
      </c>
      <c s="260" r="X66">
        <v>58</v>
      </c>
    </row>
    <row customHeight="1" r="67" ht="12.0">
      <c t="s" s="184" r="D67">
        <v>596</v>
      </c>
      <c t="s" s="184" r="E67">
        <v>597</v>
      </c>
      <c t="s" s="184" r="F67">
        <v>598</v>
      </c>
      <c s="236" r="H67">
        <f>SUM(L67:V67)</f>
        <v>968</v>
      </c>
      <c t="str" s="237" r="J67">
        <f>(TEXT((H67*(((1-(1/(9*H67)))-(1.96/(3*(H67^0.5))))^3)),"#,##0")&amp;" - ")&amp;TEXT(((H67+1)*(((1-(1/(9*(H67+1))))+(1.96/(3*((H67+1)^0.5))))^3)),"#,##0")</f>
        <v>908 - 1,031</v>
      </c>
      <c s="320" r="L67">
        <v>81</v>
      </c>
      <c s="320" r="N67">
        <v>97</v>
      </c>
      <c s="320" r="P67">
        <v>307</v>
      </c>
      <c s="320" r="R67">
        <v>209</v>
      </c>
      <c s="320" r="T67">
        <v>153</v>
      </c>
      <c s="320" r="V67">
        <v>121</v>
      </c>
      <c s="260" r="X67">
        <v>76</v>
      </c>
    </row>
    <row customHeight="1" r="68" ht="12.0">
      <c t="s" s="184" r="D68">
        <v>599</v>
      </c>
      <c t="s" s="184" r="E68">
        <v>600</v>
      </c>
      <c t="s" s="184" r="F68">
        <v>601</v>
      </c>
      <c s="236" r="H68">
        <f>SUM(L68:V68)</f>
        <v>577</v>
      </c>
      <c t="str" s="237" r="J68">
        <f>(TEXT((H68*(((1-(1/(9*H68)))-(1.96/(3*(H68^0.5))))^3)),"#,##0")&amp;" - ")&amp;TEXT(((H68+1)*(((1-(1/(9*(H68+1))))+(1.96/(3*((H68+1)^0.5))))^3)),"#,##0")</f>
        <v>531 - 626</v>
      </c>
      <c s="320" r="L68">
        <v>69</v>
      </c>
      <c s="320" r="N68">
        <v>83</v>
      </c>
      <c s="320" r="P68">
        <v>162</v>
      </c>
      <c s="320" r="R68">
        <v>117</v>
      </c>
      <c s="320" r="T68">
        <v>77</v>
      </c>
      <c s="320" r="V68">
        <v>69</v>
      </c>
      <c s="260" r="X68">
        <v>54</v>
      </c>
    </row>
    <row customHeight="1" r="69" ht="12.0">
      <c t="s" s="184" r="D69">
        <v>602</v>
      </c>
      <c t="s" s="184" r="E69">
        <v>603</v>
      </c>
      <c t="s" s="184" r="F69">
        <v>604</v>
      </c>
      <c s="236" r="H69">
        <f>SUM(L69:V69)</f>
        <v>840</v>
      </c>
      <c t="str" s="237" r="J69">
        <f>(TEXT((H69*(((1-(1/(9*H69)))-(1.96/(3*(H69^0.5))))^3)),"#,##0")&amp;" - ")&amp;TEXT(((H69+1)*(((1-(1/(9*(H69+1))))+(1.96/(3*((H69+1)^0.5))))^3)),"#,##0")</f>
        <v>784 - 899</v>
      </c>
      <c s="320" r="L69">
        <v>84</v>
      </c>
      <c s="320" r="N69">
        <v>117</v>
      </c>
      <c s="320" r="P69">
        <v>279</v>
      </c>
      <c s="320" r="R69">
        <v>191</v>
      </c>
      <c s="320" r="T69">
        <v>86</v>
      </c>
      <c s="320" r="V69">
        <v>83</v>
      </c>
      <c s="260" r="X69">
        <v>77</v>
      </c>
    </row>
    <row customHeight="1" r="70" ht="12.0">
      <c t="s" s="184" r="D70">
        <v>605</v>
      </c>
      <c t="s" s="184" r="E70">
        <v>606</v>
      </c>
      <c t="s" s="184" r="F70">
        <v>607</v>
      </c>
      <c s="236" r="H70">
        <f>SUM(L70:V70)</f>
        <v>1309</v>
      </c>
      <c t="str" s="237" r="J70">
        <f>(TEXT((H70*(((1-(1/(9*H70)))-(1.96/(3*(H70^0.5))))^3)),"#,##0")&amp;" - ")&amp;TEXT(((H70+1)*(((1-(1/(9*(H70+1))))+(1.96/(3*((H70+1)^0.5))))^3)),"#,##0")</f>
        <v>1,239 - 1,382</v>
      </c>
      <c s="320" r="L70">
        <v>136</v>
      </c>
      <c s="320" r="N70">
        <v>149</v>
      </c>
      <c s="320" r="P70">
        <v>403</v>
      </c>
      <c s="320" r="R70">
        <v>264</v>
      </c>
      <c s="320" r="T70">
        <v>200</v>
      </c>
      <c s="320" r="V70">
        <v>157</v>
      </c>
      <c s="260" r="X70">
        <v>108</v>
      </c>
    </row>
    <row customHeight="1" r="71" ht="12.0">
      <c t="s" s="184" r="D71">
        <v>608</v>
      </c>
      <c t="s" s="184" r="E71">
        <v>609</v>
      </c>
      <c t="s" s="184" r="F71">
        <v>610</v>
      </c>
      <c s="236" r="H71">
        <f>SUM(L71:V71)</f>
        <v>2471</v>
      </c>
      <c t="str" s="237" r="J71">
        <f>(TEXT((H71*(((1-(1/(9*H71)))-(1.96/(3*(H71^0.5))))^3)),"#,##0")&amp;" - ")&amp;TEXT(((H71+1)*(((1-(1/(9*(H71+1))))+(1.96/(3*((H71+1)^0.5))))^3)),"#,##0")</f>
        <v>2,375 - 2,570</v>
      </c>
      <c s="320" r="L71">
        <v>203</v>
      </c>
      <c s="320" r="N71">
        <v>305</v>
      </c>
      <c s="320" r="P71">
        <v>825</v>
      </c>
      <c s="320" r="R71">
        <v>506</v>
      </c>
      <c s="320" r="T71">
        <v>336</v>
      </c>
      <c s="320" r="V71">
        <v>296</v>
      </c>
      <c s="260" r="X71">
        <v>182</v>
      </c>
    </row>
    <row customHeight="1" r="72" ht="12.0">
      <c t="s" s="184" r="D72">
        <v>611</v>
      </c>
      <c t="s" s="184" r="E72">
        <v>612</v>
      </c>
      <c t="s" s="184" r="F72">
        <v>613</v>
      </c>
      <c s="236" r="H72">
        <f>SUM(L72:V72)</f>
        <v>496</v>
      </c>
      <c t="str" s="237" r="J72">
        <f>(TEXT((H72*(((1-(1/(9*H72)))-(1.96/(3*(H72^0.5))))^3)),"#,##0")&amp;" - ")&amp;TEXT(((H72+1)*(((1-(1/(9*(H72+1))))+(1.96/(3*((H72+1)^0.5))))^3)),"#,##0")</f>
        <v>453 - 542</v>
      </c>
      <c s="320" r="L72">
        <v>45</v>
      </c>
      <c s="320" r="N72">
        <v>61</v>
      </c>
      <c s="320" r="P72">
        <v>170</v>
      </c>
      <c s="320" r="R72">
        <v>109</v>
      </c>
      <c s="320" r="T72">
        <v>59</v>
      </c>
      <c s="320" r="V72">
        <v>52</v>
      </c>
      <c s="260" r="X72">
        <v>58</v>
      </c>
    </row>
    <row customHeight="1" r="73" ht="12.0">
      <c t="s" s="184" r="D73">
        <v>614</v>
      </c>
      <c t="s" s="184" r="E73">
        <v>615</v>
      </c>
      <c t="s" s="184" r="F73">
        <v>616</v>
      </c>
      <c s="236" r="H73">
        <f>SUM(L73:V73)</f>
        <v>441</v>
      </c>
      <c t="str" s="237" r="J73">
        <f>(TEXT((H73*(((1-(1/(9*H73)))-(1.96/(3*(H73^0.5))))^3)),"#,##0")&amp;" - ")&amp;TEXT(((H73+1)*(((1-(1/(9*(H73+1))))+(1.96/(3*((H73+1)^0.5))))^3)),"#,##0")</f>
        <v>401 - 484</v>
      </c>
      <c s="320" r="L73">
        <v>50</v>
      </c>
      <c s="320" r="N73">
        <v>56</v>
      </c>
      <c s="320" r="P73">
        <v>128</v>
      </c>
      <c s="320" r="R73">
        <v>81</v>
      </c>
      <c s="320" r="T73">
        <v>71</v>
      </c>
      <c s="320" r="V73">
        <v>55</v>
      </c>
      <c s="260" r="X73">
        <v>34</v>
      </c>
    </row>
    <row customHeight="1" r="74" ht="12.0">
      <c t="s" s="184" r="D74">
        <v>617</v>
      </c>
      <c t="s" s="184" r="E74">
        <v>618</v>
      </c>
      <c t="s" s="184" r="F74">
        <v>619</v>
      </c>
      <c s="236" r="H74">
        <f>SUM(L74:V74)</f>
        <v>1480</v>
      </c>
      <c t="str" s="237" r="J74">
        <f>(TEXT((H74*(((1-(1/(9*H74)))-(1.96/(3*(H74^0.5))))^3)),"#,##0")&amp;" - ")&amp;TEXT(((H74+1)*(((1-(1/(9*(H74+1))))+(1.96/(3*((H74+1)^0.5))))^3)),"#,##0")</f>
        <v>1,406 - 1,557</v>
      </c>
      <c s="320" r="L74">
        <v>133</v>
      </c>
      <c s="320" r="N74">
        <v>176</v>
      </c>
      <c s="320" r="P74">
        <v>458</v>
      </c>
      <c s="320" r="R74">
        <v>302</v>
      </c>
      <c s="320" r="T74">
        <v>220</v>
      </c>
      <c s="320" r="V74">
        <v>191</v>
      </c>
      <c s="260" r="X74">
        <v>96</v>
      </c>
    </row>
    <row customHeight="1" r="75" ht="12.0">
      <c t="s" s="184" r="D75">
        <v>620</v>
      </c>
      <c t="s" s="184" r="E75">
        <v>621</v>
      </c>
      <c t="s" s="184" r="F75">
        <v>622</v>
      </c>
      <c s="236" r="H75">
        <f>SUM(L75:V75)</f>
        <v>715</v>
      </c>
      <c t="str" s="237" r="J75">
        <f>(TEXT((H75*(((1-(1/(9*H75)))-(1.96/(3*(H75^0.5))))^3)),"#,##0")&amp;" - ")&amp;TEXT(((H75+1)*(((1-(1/(9*(H75+1))))+(1.96/(3*((H75+1)^0.5))))^3)),"#,##0")</f>
        <v>664 - 769</v>
      </c>
      <c s="320" r="L75">
        <v>80</v>
      </c>
      <c s="320" r="N75">
        <v>90</v>
      </c>
      <c s="320" r="P75">
        <v>222</v>
      </c>
      <c s="320" r="R75">
        <v>146</v>
      </c>
      <c s="320" r="T75">
        <v>87</v>
      </c>
      <c s="320" r="V75">
        <v>90</v>
      </c>
      <c s="260" r="X75">
        <v>67</v>
      </c>
    </row>
    <row customHeight="1" r="76" ht="12.0">
      <c t="s" s="184" r="D76">
        <v>623</v>
      </c>
      <c t="s" s="184" r="E76">
        <v>624</v>
      </c>
      <c t="s" s="184" r="F76">
        <v>625</v>
      </c>
      <c s="236" r="H76">
        <f>SUM(L76:V76)</f>
        <v>1708</v>
      </c>
      <c t="str" s="237" r="J76">
        <f>(TEXT((H76*(((1-(1/(9*H76)))-(1.96/(3*(H76^0.5))))^3)),"#,##0")&amp;" - ")&amp;TEXT(((H76+1)*(((1-(1/(9*(H76+1))))+(1.96/(3*((H76+1)^0.5))))^3)),"#,##0")</f>
        <v>1,628 - 1,791</v>
      </c>
      <c s="320" r="L76">
        <v>147</v>
      </c>
      <c s="320" r="N76">
        <v>210</v>
      </c>
      <c s="320" r="P76">
        <v>598</v>
      </c>
      <c s="320" r="R76">
        <v>352</v>
      </c>
      <c s="320" r="T76">
        <v>200</v>
      </c>
      <c s="320" r="V76">
        <v>201</v>
      </c>
      <c s="260" r="X76">
        <v>97</v>
      </c>
    </row>
    <row customHeight="1" r="77" ht="12.0">
      <c t="s" s="184" r="D77">
        <v>626</v>
      </c>
      <c t="s" s="184" r="E77">
        <v>627</v>
      </c>
      <c t="s" s="184" r="F77">
        <v>628</v>
      </c>
      <c s="236" r="H77">
        <f>SUM(L77:V77)</f>
        <v>762</v>
      </c>
      <c t="str" s="237" r="J77">
        <f>(TEXT((H77*(((1-(1/(9*H77)))-(1.96/(3*(H77^0.5))))^3)),"#,##0")&amp;" - ")&amp;TEXT(((H77+1)*(((1-(1/(9*(H77+1))))+(1.96/(3*((H77+1)^0.5))))^3)),"#,##0")</f>
        <v>709 - 818</v>
      </c>
      <c s="320" r="L77">
        <v>77</v>
      </c>
      <c s="320" r="N77">
        <v>96</v>
      </c>
      <c s="320" r="P77">
        <v>236</v>
      </c>
      <c s="320" r="R77">
        <v>169</v>
      </c>
      <c s="320" r="T77">
        <v>88</v>
      </c>
      <c s="320" r="V77">
        <v>96</v>
      </c>
      <c s="260" r="X77">
        <v>85</v>
      </c>
    </row>
    <row customHeight="1" r="78" ht="12.0">
      <c s="260" r="X78"/>
    </row>
    <row customHeight="1" r="79" ht="12.0">
      <c t="s" s="31" r="B79">
        <v>629</v>
      </c>
      <c s="236" r="H79">
        <f>SUM(L79:V79)</f>
        <v>11865</v>
      </c>
      <c t="str" s="287" r="J79">
        <f>(TEXT((H79*(((1-(1/(9*H79)))-(1.96/(3*(H79^0.5))))^3)),"#,##0")&amp;" - ")&amp;TEXT(((H79+1)*(((1-(1/(9*(H79+1))))+(1.96/(3*((H79+1)^0.5))))^3)),"#,##0")</f>
        <v>11,652 - 12,080</v>
      </c>
      <c s="236" r="L79">
        <v>1039</v>
      </c>
      <c s="236" r="N79">
        <v>1336</v>
      </c>
      <c s="236" r="P79">
        <v>3588</v>
      </c>
      <c s="236" r="R79">
        <v>2475</v>
      </c>
      <c s="236" r="T79">
        <v>1731</v>
      </c>
      <c s="236" r="V79">
        <v>1696</v>
      </c>
      <c s="128" r="X79">
        <f>SUM(X81:X89)</f>
        <v>803</v>
      </c>
    </row>
    <row customHeight="1" r="80" ht="12.0">
      <c s="260" r="X80"/>
    </row>
    <row customHeight="1" r="81" ht="12.0">
      <c t="s" s="184" r="D81">
        <v>630</v>
      </c>
      <c t="s" s="184" r="E81">
        <v>631</v>
      </c>
      <c t="s" s="184" r="F81">
        <v>632</v>
      </c>
      <c s="236" r="H81">
        <f>SUM(L81:V81)</f>
        <v>247</v>
      </c>
      <c t="str" s="237" r="J81">
        <f>(TEXT((H81*(((1-(1/(9*H81)))-(1.96/(3*(H81^0.5))))^3)),"#,##0")&amp;" - ")&amp;TEXT(((H81+1)*(((1-(1/(9*(H81+1))))+(1.96/(3*((H81+1)^0.5))))^3)),"#,##0")</f>
        <v>217 - 280</v>
      </c>
      <c s="320" r="L81">
        <v>33</v>
      </c>
      <c s="320" r="N81">
        <v>32</v>
      </c>
      <c s="320" r="P81">
        <v>77</v>
      </c>
      <c s="320" r="R81">
        <v>52</v>
      </c>
      <c s="320" r="T81">
        <v>26</v>
      </c>
      <c s="320" r="V81">
        <v>27</v>
      </c>
      <c s="260" r="X81">
        <v>25</v>
      </c>
    </row>
    <row customHeight="1" r="82" ht="12.0">
      <c t="s" s="184" r="D82">
        <v>633</v>
      </c>
      <c t="s" s="184" r="E82">
        <v>634</v>
      </c>
      <c t="s" s="184" r="F82">
        <v>635</v>
      </c>
      <c s="236" r="H82">
        <f>SUM(L82:V82)</f>
        <v>784</v>
      </c>
      <c t="str" s="237" r="J82">
        <f>(TEXT((H82*(((1-(1/(9*H82)))-(1.96/(3*(H82^0.5))))^3)),"#,##0")&amp;" - ")&amp;TEXT(((H82+1)*(((1-(1/(9*(H82+1))))+(1.96/(3*((H82+1)^0.5))))^3)),"#,##0")</f>
        <v>730 - 841</v>
      </c>
      <c s="320" r="L82">
        <v>64</v>
      </c>
      <c s="320" r="N82">
        <v>79</v>
      </c>
      <c s="320" r="P82">
        <v>248</v>
      </c>
      <c s="320" r="R82">
        <v>160</v>
      </c>
      <c s="320" r="T82">
        <v>124</v>
      </c>
      <c s="320" r="V82">
        <v>109</v>
      </c>
      <c s="260" r="X82">
        <v>43</v>
      </c>
    </row>
    <row customHeight="1" r="83" ht="12.0">
      <c t="s" s="184" r="D83">
        <v>636</v>
      </c>
      <c t="s" s="184" r="E83">
        <v>637</v>
      </c>
      <c t="s" s="184" r="F83">
        <v>638</v>
      </c>
      <c s="236" r="H83">
        <f>SUM(L83:V83)</f>
        <v>1488</v>
      </c>
      <c t="str" s="237" r="J83">
        <f>(TEXT((H83*(((1-(1/(9*H83)))-(1.96/(3*(H83^0.5))))^3)),"#,##0")&amp;" - ")&amp;TEXT(((H83+1)*(((1-(1/(9*(H83+1))))+(1.96/(3*((H83+1)^0.5))))^3)),"#,##0")</f>
        <v>1,413 - 1,566</v>
      </c>
      <c s="320" r="L83">
        <v>139</v>
      </c>
      <c s="320" r="N83">
        <v>151</v>
      </c>
      <c s="320" r="P83">
        <v>434</v>
      </c>
      <c s="320" r="R83">
        <v>292</v>
      </c>
      <c s="320" r="T83">
        <v>239</v>
      </c>
      <c s="320" r="V83">
        <v>233</v>
      </c>
      <c s="260" r="X83">
        <v>129</v>
      </c>
    </row>
    <row customHeight="1" r="84" ht="12.0">
      <c t="s" s="184" r="D84">
        <v>639</v>
      </c>
      <c t="s" s="184" r="E84">
        <v>640</v>
      </c>
      <c t="s" s="184" r="F84">
        <v>641</v>
      </c>
      <c s="236" r="H84">
        <f>SUM(L84:V84)</f>
        <v>1369</v>
      </c>
      <c t="str" s="237" r="J84">
        <f>(TEXT((H84*(((1-(1/(9*H84)))-(1.96/(3*(H84^0.5))))^3)),"#,##0")&amp;" - ")&amp;TEXT(((H84+1)*(((1-(1/(9*(H84+1))))+(1.96/(3*((H84+1)^0.5))))^3)),"#,##0")</f>
        <v>1,297 - 1,443</v>
      </c>
      <c s="320" r="L84">
        <v>71</v>
      </c>
      <c s="320" r="N84">
        <v>146</v>
      </c>
      <c s="320" r="P84">
        <v>425</v>
      </c>
      <c s="320" r="R84">
        <v>338</v>
      </c>
      <c s="320" r="T84">
        <v>221</v>
      </c>
      <c s="320" r="V84">
        <v>168</v>
      </c>
      <c s="260" r="X84">
        <v>43</v>
      </c>
    </row>
    <row customHeight="1" r="85" ht="12.0">
      <c t="s" s="184" r="D85">
        <v>642</v>
      </c>
      <c t="s" s="184" r="E85">
        <v>643</v>
      </c>
      <c t="s" s="184" r="F85">
        <v>644</v>
      </c>
      <c s="236" r="H85">
        <f>SUM(L85:V85)</f>
        <v>1576</v>
      </c>
      <c t="str" s="237" r="J85">
        <f>(TEXT((H85*(((1-(1/(9*H85)))-(1.96/(3*(H85^0.5))))^3)),"#,##0")&amp;" - ")&amp;TEXT(((H85+1)*(((1-(1/(9*(H85+1))))+(1.96/(3*((H85+1)^0.5))))^3)),"#,##0")</f>
        <v>1,499 - 1,656</v>
      </c>
      <c s="320" r="L85">
        <v>148</v>
      </c>
      <c s="320" r="N85">
        <v>209</v>
      </c>
      <c s="320" r="P85">
        <v>460</v>
      </c>
      <c s="320" r="R85">
        <v>295</v>
      </c>
      <c s="320" r="T85">
        <v>205</v>
      </c>
      <c s="320" r="V85">
        <v>259</v>
      </c>
      <c s="260" r="X85">
        <v>106</v>
      </c>
    </row>
    <row customHeight="1" r="86" ht="12.0">
      <c t="s" s="184" r="D86">
        <v>645</v>
      </c>
      <c t="s" s="184" r="E86">
        <v>646</v>
      </c>
      <c t="s" s="184" r="F86">
        <v>647</v>
      </c>
      <c s="236" r="H86">
        <f>SUM(L86:V86)</f>
        <v>1454</v>
      </c>
      <c t="str" s="237" r="J86">
        <f>(TEXT((H86*(((1-(1/(9*H86)))-(1.96/(3*(H86^0.5))))^3)),"#,##0")&amp;" - ")&amp;TEXT(((H86+1)*(((1-(1/(9*(H86+1))))+(1.96/(3*((H86+1)^0.5))))^3)),"#,##0")</f>
        <v>1,380 - 1,531</v>
      </c>
      <c s="320" r="L86">
        <v>167</v>
      </c>
      <c s="320" r="N86">
        <v>186</v>
      </c>
      <c s="320" r="P86">
        <v>428</v>
      </c>
      <c s="320" r="R86">
        <v>275</v>
      </c>
      <c s="320" r="T86">
        <v>207</v>
      </c>
      <c s="320" r="V86">
        <v>191</v>
      </c>
      <c s="260" r="X86">
        <v>135</v>
      </c>
    </row>
    <row customHeight="1" r="87" ht="12.0">
      <c t="s" s="184" r="D87">
        <v>648</v>
      </c>
      <c t="s" s="184" r="E87">
        <v>649</v>
      </c>
      <c t="s" s="184" r="F87">
        <v>650</v>
      </c>
      <c s="236" r="H87">
        <f>SUM(L87:V87)</f>
        <v>2023</v>
      </c>
      <c t="str" s="237" r="J87">
        <f>(TEXT((H87*(((1-(1/(9*H87)))-(1.96/(3*(H87^0.5))))^3)),"#,##0")&amp;" - ")&amp;TEXT(((H87+1)*(((1-(1/(9*(H87+1))))+(1.96/(3*((H87+1)^0.5))))^3)),"#,##0")</f>
        <v>1,936 - 2,113</v>
      </c>
      <c s="320" r="L87">
        <v>172</v>
      </c>
      <c s="320" r="N87">
        <v>200</v>
      </c>
      <c s="320" r="P87">
        <v>571</v>
      </c>
      <c s="320" r="R87">
        <v>429</v>
      </c>
      <c s="320" r="T87">
        <v>325</v>
      </c>
      <c s="320" r="V87">
        <v>326</v>
      </c>
      <c s="260" r="X87">
        <v>137</v>
      </c>
    </row>
    <row customHeight="1" r="88" ht="12.0">
      <c t="s" s="184" r="D88">
        <v>651</v>
      </c>
      <c t="s" s="184" r="E88">
        <v>652</v>
      </c>
      <c t="s" s="184" r="F88">
        <v>653</v>
      </c>
      <c s="236" r="H88">
        <f>SUM(L88:V88)</f>
        <v>1280</v>
      </c>
      <c t="str" s="237" r="J88">
        <f>(TEXT((H88*(((1-(1/(9*H88)))-(1.96/(3*(H88^0.5))))^3)),"#,##0")&amp;" - ")&amp;TEXT(((H88+1)*(((1-(1/(9*(H88+1))))+(1.96/(3*((H88+1)^0.5))))^3)),"#,##0")</f>
        <v>1,211 - 1,352</v>
      </c>
      <c s="320" r="L88">
        <v>88</v>
      </c>
      <c s="320" r="N88">
        <v>146</v>
      </c>
      <c s="320" r="P88">
        <v>469</v>
      </c>
      <c s="320" r="R88">
        <v>288</v>
      </c>
      <c s="320" r="T88">
        <v>157</v>
      </c>
      <c s="320" r="V88">
        <v>132</v>
      </c>
      <c s="260" r="X88">
        <v>57</v>
      </c>
    </row>
    <row customHeight="1" r="89" ht="12.0">
      <c t="s" s="184" r="D89">
        <v>654</v>
      </c>
      <c t="s" s="184" r="E89">
        <v>655</v>
      </c>
      <c t="s" s="184" r="F89">
        <v>656</v>
      </c>
      <c s="236" r="H89">
        <f>SUM(L89:V89)</f>
        <v>1644</v>
      </c>
      <c t="str" s="237" r="J89">
        <f>(TEXT((H89*(((1-(1/(9*H89)))-(1.96/(3*(H89^0.5))))^3)),"#,##0")&amp;" - ")&amp;TEXT(((H89+1)*(((1-(1/(9*(H89+1))))+(1.96/(3*((H89+1)^0.5))))^3)),"#,##0")</f>
        <v>1,565 - 1,725</v>
      </c>
      <c s="320" r="L89">
        <v>157</v>
      </c>
      <c s="320" r="N89">
        <v>187</v>
      </c>
      <c s="320" r="P89">
        <v>476</v>
      </c>
      <c s="320" r="R89">
        <v>346</v>
      </c>
      <c s="320" r="T89">
        <v>227</v>
      </c>
      <c s="320" r="V89">
        <v>251</v>
      </c>
      <c s="260" r="X89">
        <v>128</v>
      </c>
    </row>
    <row customHeight="1" r="90" ht="12.0">
      <c s="260" r="X90"/>
    </row>
    <row customHeight="1" r="91" ht="12.0">
      <c t="s" s="31" r="B91">
        <v>657</v>
      </c>
      <c s="236" r="H91">
        <f>SUM(L91:V91)</f>
        <v>20983</v>
      </c>
      <c t="str" s="287" r="J91">
        <f>(TEXT((H91*(((1-(1/(9*H91)))-(1.96/(3*(H91^0.5))))^3)),"#,##0")&amp;" - ")&amp;TEXT(((H91+1)*(((1-(1/(9*(H91+1))))+(1.96/(3*((H91+1)^0.5))))^3)),"#,##0")</f>
        <v>20,700 - 21,269</v>
      </c>
      <c s="236" r="L91">
        <v>1754</v>
      </c>
      <c s="236" r="N91">
        <v>2355</v>
      </c>
      <c s="236" r="P91">
        <v>6449</v>
      </c>
      <c s="236" r="R91">
        <v>4610</v>
      </c>
      <c s="236" r="T91">
        <v>3076</v>
      </c>
      <c s="236" r="V91">
        <v>2739</v>
      </c>
      <c s="128" r="X91">
        <f>SUM(X93:X109)</f>
        <v>1259</v>
      </c>
    </row>
    <row customHeight="1" r="92" ht="12.0">
      <c s="260" r="X92"/>
    </row>
    <row customHeight="1" r="93" ht="12.0">
      <c t="s" s="184" r="D93">
        <v>658</v>
      </c>
      <c t="s" s="184" r="E93">
        <v>659</v>
      </c>
      <c t="s" s="184" r="F93">
        <v>660</v>
      </c>
      <c s="236" r="H93">
        <f>SUM(L93:V93)</f>
        <v>2093</v>
      </c>
      <c t="str" s="237" r="J93">
        <f>(TEXT((H93*(((1-(1/(9*H93)))-(1.96/(3*(H93^0.5))))^3)),"#,##0")&amp;" - ")&amp;TEXT(((H93+1)*(((1-(1/(9*(H93+1))))+(1.96/(3*((H93+1)^0.5))))^3)),"#,##0")</f>
        <v>2,004 - 2,185</v>
      </c>
      <c s="320" r="L93">
        <v>166</v>
      </c>
      <c s="320" r="N93">
        <v>207</v>
      </c>
      <c s="320" r="P93">
        <v>663</v>
      </c>
      <c s="320" r="R93">
        <v>472</v>
      </c>
      <c s="320" r="T93">
        <v>321</v>
      </c>
      <c s="320" r="V93">
        <v>264</v>
      </c>
      <c s="260" r="X93">
        <v>120</v>
      </c>
    </row>
    <row customHeight="1" r="94" ht="12.0">
      <c t="s" s="184" r="D94">
        <v>661</v>
      </c>
      <c t="s" s="184" r="E94">
        <v>662</v>
      </c>
      <c t="s" s="184" r="F94">
        <v>663</v>
      </c>
      <c s="236" r="H94">
        <f>SUM(L94:V94)</f>
        <v>1757</v>
      </c>
      <c t="str" s="237" r="J94">
        <f>(TEXT((H94*(((1-(1/(9*H94)))-(1.96/(3*(H94^0.5))))^3)),"#,##0")&amp;" - ")&amp;TEXT(((H94+1)*(((1-(1/(9*(H94+1))))+(1.96/(3*((H94+1)^0.5))))^3)),"#,##0")</f>
        <v>1,676 - 1,841</v>
      </c>
      <c s="320" r="L94">
        <v>141</v>
      </c>
      <c s="320" r="N94">
        <v>186</v>
      </c>
      <c s="320" r="P94">
        <v>567</v>
      </c>
      <c s="320" r="R94">
        <v>405</v>
      </c>
      <c s="320" r="T94">
        <v>258</v>
      </c>
      <c s="320" r="V94">
        <v>200</v>
      </c>
      <c s="260" r="X94">
        <v>92</v>
      </c>
    </row>
    <row customHeight="1" r="95" ht="12.0">
      <c t="s" s="184" r="D95">
        <v>664</v>
      </c>
      <c t="s" s="184" r="E95">
        <v>665</v>
      </c>
      <c t="s" s="184" r="F95">
        <v>666</v>
      </c>
      <c s="236" r="H95">
        <f>SUM(L95:V95)</f>
        <v>1088</v>
      </c>
      <c t="str" s="237" r="J95">
        <f>(TEXT((H95*(((1-(1/(9*H95)))-(1.96/(3*(H95^0.5))))^3)),"#,##0")&amp;" - ")&amp;TEXT(((H95+1)*(((1-(1/(9*(H95+1))))+(1.96/(3*((H95+1)^0.5))))^3)),"#,##0")</f>
        <v>1,024 - 1,155</v>
      </c>
      <c s="320" r="L95">
        <v>95</v>
      </c>
      <c s="320" r="N95">
        <v>148</v>
      </c>
      <c s="320" r="P95">
        <v>299</v>
      </c>
      <c s="320" r="R95">
        <v>236</v>
      </c>
      <c s="320" r="T95">
        <v>167</v>
      </c>
      <c s="320" r="V95">
        <v>143</v>
      </c>
      <c s="260" r="X95">
        <v>79</v>
      </c>
    </row>
    <row customHeight="1" r="96" ht="12.0">
      <c t="s" s="184" r="D96">
        <v>667</v>
      </c>
      <c t="s" s="184" r="E96">
        <v>668</v>
      </c>
      <c t="s" s="184" r="F96">
        <v>669</v>
      </c>
      <c s="236" r="H96">
        <f>SUM(L96:V96)</f>
        <v>1974</v>
      </c>
      <c t="str" s="237" r="J96">
        <f>(TEXT((H96*(((1-(1/(9*H96)))-(1.96/(3*(H96^0.5))))^3)),"#,##0")&amp;" - ")&amp;TEXT(((H96+1)*(((1-(1/(9*(H96+1))))+(1.96/(3*((H96+1)^0.5))))^3)),"#,##0")</f>
        <v>1,888 - 2,063</v>
      </c>
      <c s="320" r="L96">
        <v>94</v>
      </c>
      <c s="320" r="N96">
        <v>156</v>
      </c>
      <c s="320" r="P96">
        <v>626</v>
      </c>
      <c s="320" r="R96">
        <v>485</v>
      </c>
      <c s="320" r="T96">
        <v>347</v>
      </c>
      <c s="320" r="V96">
        <v>266</v>
      </c>
      <c s="260" r="X96">
        <v>53</v>
      </c>
    </row>
    <row customHeight="1" r="97" ht="12.0">
      <c t="s" s="184" r="D97">
        <v>670</v>
      </c>
      <c t="s" s="184" r="E97">
        <v>671</v>
      </c>
      <c t="s" s="184" r="F97">
        <v>672</v>
      </c>
      <c s="236" r="H97">
        <f>SUM(L97:V97)</f>
        <v>379</v>
      </c>
      <c t="str" s="237" r="J97">
        <f>(TEXT((H97*(((1-(1/(9*H97)))-(1.96/(3*(H97^0.5))))^3)),"#,##0")&amp;" - ")&amp;TEXT(((H97+1)*(((1-(1/(9*(H97+1))))+(1.96/(3*((H97+1)^0.5))))^3)),"#,##0")</f>
        <v>342 - 419</v>
      </c>
      <c s="320" r="L97">
        <v>39</v>
      </c>
      <c s="320" r="N97">
        <v>52</v>
      </c>
      <c s="320" r="P97">
        <v>105</v>
      </c>
      <c s="320" r="R97">
        <v>81</v>
      </c>
      <c s="320" r="T97">
        <v>49</v>
      </c>
      <c s="320" r="V97">
        <v>53</v>
      </c>
      <c s="260" r="X97">
        <v>36</v>
      </c>
    </row>
    <row customHeight="1" r="98" ht="12.0">
      <c t="s" s="184" r="D98">
        <v>673</v>
      </c>
      <c t="s" s="184" r="E98">
        <v>674</v>
      </c>
      <c t="s" s="184" r="F98">
        <v>675</v>
      </c>
      <c s="236" r="H98">
        <f>SUM(L98:V98)</f>
        <v>544</v>
      </c>
      <c t="str" s="237" r="J98">
        <f>(TEXT((H98*(((1-(1/(9*H98)))-(1.96/(3*(H98^0.5))))^3)),"#,##0")&amp;" - ")&amp;TEXT(((H98+1)*(((1-(1/(9*(H98+1))))+(1.96/(3*((H98+1)^0.5))))^3)),"#,##0")</f>
        <v>499 - 592</v>
      </c>
      <c s="320" r="L98">
        <v>44</v>
      </c>
      <c s="320" r="N98">
        <v>79</v>
      </c>
      <c s="320" r="P98">
        <v>180</v>
      </c>
      <c s="320" r="R98">
        <v>88</v>
      </c>
      <c s="320" r="T98">
        <v>85</v>
      </c>
      <c s="320" r="V98">
        <v>68</v>
      </c>
      <c s="260" r="X98">
        <v>43</v>
      </c>
    </row>
    <row customHeight="1" r="99" ht="12.0">
      <c t="s" s="184" r="D99">
        <v>676</v>
      </c>
      <c t="s" s="184" r="E99">
        <v>677</v>
      </c>
      <c t="s" s="184" r="F99">
        <v>678</v>
      </c>
      <c s="236" r="H99">
        <f>SUM(L99:V99)</f>
        <v>1482</v>
      </c>
      <c t="str" s="237" r="J99">
        <f>(TEXT((H99*(((1-(1/(9*H99)))-(1.96/(3*(H99^0.5))))^3)),"#,##0")&amp;" - ")&amp;TEXT(((H99+1)*(((1-(1/(9*(H99+1))))+(1.96/(3*((H99+1)^0.5))))^3)),"#,##0")</f>
        <v>1,407 - 1,559</v>
      </c>
      <c s="320" r="L99">
        <v>121</v>
      </c>
      <c s="320" r="N99">
        <v>142</v>
      </c>
      <c s="320" r="P99">
        <v>477</v>
      </c>
      <c s="320" r="R99">
        <v>325</v>
      </c>
      <c s="320" r="T99">
        <v>229</v>
      </c>
      <c s="320" r="V99">
        <v>188</v>
      </c>
      <c s="260" r="X99">
        <v>94</v>
      </c>
    </row>
    <row customHeight="1" r="100" ht="12.0">
      <c t="s" s="184" r="D100">
        <v>679</v>
      </c>
      <c t="s" s="184" r="E100">
        <v>680</v>
      </c>
      <c t="s" s="184" r="F100">
        <v>681</v>
      </c>
      <c s="236" r="H100">
        <f>SUM(L100:V100)</f>
        <v>614</v>
      </c>
      <c t="str" s="237" r="J100">
        <f>(TEXT((H100*(((1-(1/(9*H100)))-(1.96/(3*(H100^0.5))))^3)),"#,##0")&amp;" - ")&amp;TEXT(((H100+1)*(((1-(1/(9*(H100+1))))+(1.96/(3*((H100+1)^0.5))))^3)),"#,##0")</f>
        <v>566 - 665</v>
      </c>
      <c s="320" r="L100">
        <v>51</v>
      </c>
      <c s="320" r="N100">
        <v>73</v>
      </c>
      <c s="320" r="P100">
        <v>173</v>
      </c>
      <c s="320" r="R100">
        <v>121</v>
      </c>
      <c s="320" r="T100">
        <v>90</v>
      </c>
      <c s="320" r="V100">
        <v>106</v>
      </c>
      <c s="260" r="X100">
        <v>53</v>
      </c>
    </row>
    <row customHeight="1" r="101" ht="12.0">
      <c t="s" s="184" r="D101">
        <v>682</v>
      </c>
      <c t="s" s="184" r="E101">
        <v>683</v>
      </c>
      <c t="s" s="184" r="F101">
        <v>684</v>
      </c>
      <c s="236" r="H101">
        <f>SUM(L101:V101)</f>
        <v>697</v>
      </c>
      <c t="str" s="237" r="J101">
        <f>(TEXT((H101*(((1-(1/(9*H101)))-(1.96/(3*(H101^0.5))))^3)),"#,##0")&amp;" - ")&amp;TEXT(((H101+1)*(((1-(1/(9*(H101+1))))+(1.96/(3*((H101+1)^0.5))))^3)),"#,##0")</f>
        <v>646 - 751</v>
      </c>
      <c s="320" r="L101">
        <v>73</v>
      </c>
      <c s="320" r="N101">
        <v>65</v>
      </c>
      <c s="320" r="P101">
        <v>202</v>
      </c>
      <c s="320" r="R101">
        <v>140</v>
      </c>
      <c s="320" r="T101">
        <v>111</v>
      </c>
      <c s="320" r="V101">
        <v>106</v>
      </c>
      <c s="260" r="X101">
        <v>30</v>
      </c>
    </row>
    <row customHeight="1" r="102" ht="12.0">
      <c t="s" s="184" r="D102">
        <v>685</v>
      </c>
      <c t="s" s="184" r="E102">
        <v>686</v>
      </c>
      <c t="s" s="184" r="F102">
        <v>687</v>
      </c>
      <c s="236" r="H102">
        <f>SUM(L102:V102)</f>
        <v>1684</v>
      </c>
      <c t="str" s="237" r="J102">
        <f>(TEXT((H102*(((1-(1/(9*H102)))-(1.96/(3*(H102^0.5))))^3)),"#,##0")&amp;" - ")&amp;TEXT(((H102+1)*(((1-(1/(9*(H102+1))))+(1.96/(3*((H102+1)^0.5))))^3)),"#,##0")</f>
        <v>1,605 - 1,766</v>
      </c>
      <c s="320" r="L102">
        <v>124</v>
      </c>
      <c s="320" r="N102">
        <v>166</v>
      </c>
      <c s="320" r="P102">
        <v>572</v>
      </c>
      <c s="320" r="R102">
        <v>358</v>
      </c>
      <c s="320" r="T102">
        <v>243</v>
      </c>
      <c s="320" r="V102">
        <v>221</v>
      </c>
      <c s="260" r="X102">
        <v>82</v>
      </c>
    </row>
    <row customHeight="1" r="103" ht="12.0">
      <c t="s" s="184" r="D103">
        <v>688</v>
      </c>
      <c t="s" s="184" r="E103">
        <v>689</v>
      </c>
      <c t="s" s="184" r="F103">
        <v>690</v>
      </c>
      <c s="236" r="H103">
        <f>SUM(L103:V103)</f>
        <v>1878</v>
      </c>
      <c t="str" s="237" r="J103">
        <f>(TEXT((H103*(((1-(1/(9*H103)))-(1.96/(3*(H103^0.5))))^3)),"#,##0")&amp;" - ")&amp;TEXT(((H103+1)*(((1-(1/(9*(H103+1))))+(1.96/(3*((H103+1)^0.5))))^3)),"#,##0")</f>
        <v>1,794 - 1,965</v>
      </c>
      <c s="320" r="L103">
        <v>201</v>
      </c>
      <c s="320" r="N103">
        <v>288</v>
      </c>
      <c s="320" r="P103">
        <v>548</v>
      </c>
      <c s="320" r="R103">
        <v>335</v>
      </c>
      <c s="320" r="T103">
        <v>239</v>
      </c>
      <c s="320" r="V103">
        <v>267</v>
      </c>
      <c s="260" r="X103">
        <v>146</v>
      </c>
    </row>
    <row customHeight="1" r="104" ht="12.0">
      <c t="s" s="184" r="D104">
        <v>691</v>
      </c>
      <c t="s" s="184" r="E104">
        <v>692</v>
      </c>
      <c t="s" s="184" r="F104">
        <v>693</v>
      </c>
      <c s="236" r="H104">
        <f>SUM(L104:V104)</f>
        <v>992</v>
      </c>
      <c t="str" s="237" r="J104">
        <f>(TEXT((H104*(((1-(1/(9*H104)))-(1.96/(3*(H104^0.5))))^3)),"#,##0")&amp;" - ")&amp;TEXT(((H104+1)*(((1-(1/(9*(H104+1))))+(1.96/(3*((H104+1)^0.5))))^3)),"#,##0")</f>
        <v>931 - 1,056</v>
      </c>
      <c s="320" r="L104">
        <v>62</v>
      </c>
      <c s="320" r="N104">
        <v>120</v>
      </c>
      <c s="320" r="P104">
        <v>321</v>
      </c>
      <c s="320" r="R104">
        <v>249</v>
      </c>
      <c s="320" r="T104">
        <v>126</v>
      </c>
      <c s="320" r="V104">
        <v>114</v>
      </c>
      <c s="260" r="X104">
        <v>63</v>
      </c>
    </row>
    <row customHeight="1" r="105" ht="12.0">
      <c t="s" s="184" r="D105">
        <v>694</v>
      </c>
      <c t="s" s="184" r="E105">
        <v>695</v>
      </c>
      <c t="s" s="184" r="F105">
        <v>696</v>
      </c>
      <c s="236" r="H105">
        <f>SUM(L105:V105)</f>
        <v>548</v>
      </c>
      <c t="str" s="237" r="J105">
        <f>(TEXT((H105*(((1-(1/(9*H105)))-(1.96/(3*(H105^0.5))))^3)),"#,##0")&amp;" - ")&amp;TEXT(((H105+1)*(((1-(1/(9*(H105+1))))+(1.96/(3*((H105+1)^0.5))))^3)),"#,##0")</f>
        <v>503 - 596</v>
      </c>
      <c s="320" r="L105">
        <v>55</v>
      </c>
      <c s="320" r="N105">
        <v>65</v>
      </c>
      <c s="320" r="P105">
        <v>147</v>
      </c>
      <c s="320" r="R105">
        <v>142</v>
      </c>
      <c s="320" r="T105">
        <v>66</v>
      </c>
      <c s="320" r="V105">
        <v>73</v>
      </c>
      <c s="260" r="X105">
        <v>52</v>
      </c>
    </row>
    <row customHeight="1" r="106" ht="12.0">
      <c t="s" s="184" r="D106">
        <v>697</v>
      </c>
      <c t="s" s="184" r="E106">
        <v>698</v>
      </c>
      <c t="s" s="184" r="F106">
        <v>699</v>
      </c>
      <c s="236" r="H106">
        <f>SUM(L106:V106)</f>
        <v>924</v>
      </c>
      <c t="str" s="237" r="J106">
        <f>(TEXT((H106*(((1-(1/(9*H106)))-(1.96/(3*(H106^0.5))))^3)),"#,##0")&amp;" - ")&amp;TEXT(((H106+1)*(((1-(1/(9*(H106+1))))+(1.96/(3*((H106+1)^0.5))))^3)),"#,##0")</f>
        <v>865 - 986</v>
      </c>
      <c s="320" r="L106">
        <v>92</v>
      </c>
      <c s="320" r="N106">
        <v>111</v>
      </c>
      <c s="320" r="P106">
        <v>277</v>
      </c>
      <c s="320" r="R106">
        <v>221</v>
      </c>
      <c s="320" r="T106">
        <v>129</v>
      </c>
      <c s="320" r="V106">
        <v>94</v>
      </c>
      <c s="260" r="X106">
        <v>74</v>
      </c>
    </row>
    <row customHeight="1" r="107" ht="12.0">
      <c t="s" s="184" r="D107">
        <v>700</v>
      </c>
      <c t="s" s="184" r="E107">
        <v>701</v>
      </c>
      <c t="s" s="184" r="F107">
        <v>702</v>
      </c>
      <c s="236" r="H107">
        <f>SUM(L107:V107)</f>
        <v>1658</v>
      </c>
      <c t="str" s="237" r="J107">
        <f>(TEXT((H107*(((1-(1/(9*H107)))-(1.96/(3*(H107^0.5))))^3)),"#,##0")&amp;" - ")&amp;TEXT(((H107+1)*(((1-(1/(9*(H107+1))))+(1.96/(3*((H107+1)^0.5))))^3)),"#,##0")</f>
        <v>1,579 - 1,740</v>
      </c>
      <c s="320" r="L107">
        <v>153</v>
      </c>
      <c s="320" r="N107">
        <v>209</v>
      </c>
      <c s="320" r="P107">
        <v>494</v>
      </c>
      <c s="320" r="R107">
        <v>341</v>
      </c>
      <c s="320" r="T107">
        <v>230</v>
      </c>
      <c s="320" r="V107">
        <v>231</v>
      </c>
      <c s="260" r="X107">
        <v>103</v>
      </c>
    </row>
    <row customHeight="1" r="108" ht="12.0">
      <c t="s" s="184" r="D108">
        <v>703</v>
      </c>
      <c t="s" s="184" r="E108">
        <v>704</v>
      </c>
      <c t="s" s="184" r="F108">
        <v>705</v>
      </c>
      <c s="236" r="H108">
        <f>SUM(L108:V108)</f>
        <v>1240</v>
      </c>
      <c t="str" s="237" r="J108">
        <f>(TEXT((H108*(((1-(1/(9*H108)))-(1.96/(3*(H108^0.5))))^3)),"#,##0")&amp;" - ")&amp;TEXT(((H108+1)*(((1-(1/(9*(H108+1))))+(1.96/(3*((H108+1)^0.5))))^3)),"#,##0")</f>
        <v>1,172 - 1,311</v>
      </c>
      <c s="320" r="L108">
        <v>90</v>
      </c>
      <c s="320" r="N108">
        <v>112</v>
      </c>
      <c s="320" r="P108">
        <v>400</v>
      </c>
      <c s="320" r="R108">
        <v>305</v>
      </c>
      <c s="320" r="T108">
        <v>189</v>
      </c>
      <c s="320" r="V108">
        <v>144</v>
      </c>
      <c s="260" r="X108">
        <v>53</v>
      </c>
    </row>
    <row customHeight="1" r="109" ht="12.0">
      <c t="s" s="184" r="D109">
        <v>706</v>
      </c>
      <c t="s" s="184" r="E109">
        <v>707</v>
      </c>
      <c t="s" s="184" r="F109">
        <v>708</v>
      </c>
      <c s="236" r="H109">
        <f>SUM(L109:V109)</f>
        <v>1431</v>
      </c>
      <c t="str" s="237" r="J109">
        <f>(TEXT((H109*(((1-(1/(9*H109)))-(1.96/(3*(H109^0.5))))^3)),"#,##0")&amp;" - ")&amp;TEXT(((H109+1)*(((1-(1/(9*(H109+1))))+(1.96/(3*((H109+1)^0.5))))^3)),"#,##0")</f>
        <v>1,358 - 1,507</v>
      </c>
      <c s="320" r="L109">
        <v>153</v>
      </c>
      <c s="320" r="N109">
        <v>176</v>
      </c>
      <c s="320" r="P109">
        <v>398</v>
      </c>
      <c s="320" r="R109">
        <v>306</v>
      </c>
      <c s="320" r="T109">
        <v>197</v>
      </c>
      <c s="320" r="V109">
        <v>201</v>
      </c>
      <c s="260" r="X109">
        <v>86</v>
      </c>
    </row>
    <row customHeight="1" r="110" ht="12.0">
      <c s="260" r="X110"/>
    </row>
    <row customHeight="1" r="111" ht="12.0">
      <c t="s" s="31" r="B111">
        <v>709</v>
      </c>
      <c s="236" r="H111">
        <f>SUM(L111:V111)</f>
        <v>16729</v>
      </c>
      <c t="str" s="287" r="J111">
        <f>(TEXT((H111*(((1-(1/(9*H111)))-(1.96/(3*(H111^0.5))))^3)),"#,##0")&amp;" - ")&amp;TEXT(((H111+1)*(((1-(1/(9*(H111+1))))+(1.96/(3*((H111+1)^0.5))))^3)),"#,##0")</f>
        <v>16,476 - 16,984</v>
      </c>
      <c s="236" r="L111">
        <v>1385</v>
      </c>
      <c s="236" r="N111">
        <v>1843</v>
      </c>
      <c s="236" r="P111">
        <v>4795</v>
      </c>
      <c s="236" r="R111">
        <v>3473</v>
      </c>
      <c s="236" r="T111">
        <v>2632</v>
      </c>
      <c s="236" r="V111">
        <v>2601</v>
      </c>
      <c s="128" r="X111">
        <f>SUM(X113:X125)</f>
        <v>904</v>
      </c>
    </row>
    <row customHeight="1" r="112" ht="12.0">
      <c s="260" r="X112"/>
    </row>
    <row customHeight="1" r="113" ht="12.0">
      <c t="s" s="184" r="D113">
        <v>710</v>
      </c>
      <c t="s" s="184" r="E113">
        <v>711</v>
      </c>
      <c t="s" s="184" r="F113">
        <v>712</v>
      </c>
      <c s="236" r="H113">
        <f>SUM(L113:V113)</f>
        <v>1266</v>
      </c>
      <c t="str" s="237" r="J113">
        <f>(TEXT((H113*(((1-(1/(9*H113)))-(1.96/(3*(H113^0.5))))^3)),"#,##0")&amp;" - ")&amp;TEXT(((H113+1)*(((1-(1/(9*(H113+1))))+(1.96/(3*((H113+1)^0.5))))^3)),"#,##0")</f>
        <v>1,197 - 1,338</v>
      </c>
      <c s="320" r="L113">
        <v>100</v>
      </c>
      <c s="320" r="N113">
        <v>147</v>
      </c>
      <c s="320" r="P113">
        <v>400</v>
      </c>
      <c s="320" r="R113">
        <v>238</v>
      </c>
      <c s="320" r="T113">
        <v>175</v>
      </c>
      <c s="320" r="V113">
        <v>206</v>
      </c>
      <c s="260" r="X113">
        <v>73</v>
      </c>
    </row>
    <row customHeight="1" r="114" ht="12.0">
      <c t="s" s="184" r="D114">
        <v>713</v>
      </c>
      <c t="s" s="184" r="E114">
        <v>714</v>
      </c>
      <c t="s" s="184" r="F114">
        <v>715</v>
      </c>
      <c s="236" r="H114">
        <f>SUM(L114:V114)</f>
        <v>1271</v>
      </c>
      <c t="str" s="237" r="J114">
        <f>(TEXT((H114*(((1-(1/(9*H114)))-(1.96/(3*(H114^0.5))))^3)),"#,##0")&amp;" - ")&amp;TEXT(((H114+1)*(((1-(1/(9*(H114+1))))+(1.96/(3*((H114+1)^0.5))))^3)),"#,##0")</f>
        <v>1,202 - 1,343</v>
      </c>
      <c s="320" r="L114">
        <v>111</v>
      </c>
      <c s="320" r="N114">
        <v>147</v>
      </c>
      <c s="320" r="P114">
        <v>330</v>
      </c>
      <c s="320" r="R114">
        <v>268</v>
      </c>
      <c s="320" r="T114">
        <v>200</v>
      </c>
      <c s="320" r="V114">
        <v>215</v>
      </c>
      <c s="260" r="X114">
        <v>79</v>
      </c>
    </row>
    <row customHeight="1" r="115" ht="12.0">
      <c t="s" s="184" r="D115">
        <v>716</v>
      </c>
      <c t="s" s="184" r="E115">
        <v>717</v>
      </c>
      <c t="s" s="184" r="F115">
        <v>718</v>
      </c>
      <c s="236" r="H115">
        <f>SUM(L115:V115)</f>
        <v>467</v>
      </c>
      <c t="str" s="237" r="J115">
        <f>(TEXT((H115*(((1-(1/(9*H115)))-(1.96/(3*(H115^0.5))))^3)),"#,##0")&amp;" - ")&amp;TEXT(((H115+1)*(((1-(1/(9*(H115+1))))+(1.96/(3*((H115+1)^0.5))))^3)),"#,##0")</f>
        <v>426 - 511</v>
      </c>
      <c s="320" r="L115">
        <v>51</v>
      </c>
      <c s="320" r="N115">
        <v>61</v>
      </c>
      <c s="320" r="P115">
        <v>141</v>
      </c>
      <c s="320" r="R115">
        <v>97</v>
      </c>
      <c s="320" r="T115">
        <v>69</v>
      </c>
      <c s="320" r="V115">
        <v>48</v>
      </c>
      <c s="260" r="X115">
        <v>41</v>
      </c>
    </row>
    <row customHeight="1" r="116" ht="12.0">
      <c t="s" s="184" r="D116">
        <v>719</v>
      </c>
      <c t="s" s="184" r="E116">
        <v>720</v>
      </c>
      <c t="s" s="184" r="F116">
        <v>721</v>
      </c>
      <c s="236" r="H116">
        <f>SUM(L116:V116)</f>
        <v>3538</v>
      </c>
      <c t="str" s="237" r="J116">
        <f>(TEXT((H116*(((1-(1/(9*H116)))-(1.96/(3*(H116^0.5))))^3)),"#,##0")&amp;" - ")&amp;TEXT(((H116+1)*(((1-(1/(9*(H116+1))))+(1.96/(3*((H116+1)^0.5))))^3)),"#,##0")</f>
        <v>3,422 - 3,657</v>
      </c>
      <c s="320" r="L116">
        <v>266</v>
      </c>
      <c s="320" r="N116">
        <v>348</v>
      </c>
      <c s="320" r="P116">
        <v>965</v>
      </c>
      <c s="320" r="R116">
        <v>746</v>
      </c>
      <c s="320" r="T116">
        <v>604</v>
      </c>
      <c s="320" r="V116">
        <v>609</v>
      </c>
      <c s="260" r="X116">
        <v>151</v>
      </c>
    </row>
    <row customHeight="1" r="117" ht="12.0">
      <c t="s" s="184" r="D117">
        <v>722</v>
      </c>
      <c t="s" s="184" r="E117">
        <v>723</v>
      </c>
      <c t="s" s="184" r="F117">
        <v>724</v>
      </c>
      <c s="236" r="H117">
        <f>SUM(L117:V117)</f>
        <v>1069</v>
      </c>
      <c t="str" s="237" r="J117">
        <f>(TEXT((H117*(((1-(1/(9*H117)))-(1.96/(3*(H117^0.5))))^3)),"#,##0")&amp;" - ")&amp;TEXT(((H117+1)*(((1-(1/(9*(H117+1))))+(1.96/(3*((H117+1)^0.5))))^3)),"#,##0")</f>
        <v>1,006 - 1,135</v>
      </c>
      <c s="320" r="L117">
        <v>57</v>
      </c>
      <c s="320" r="N117">
        <v>91</v>
      </c>
      <c s="320" r="P117">
        <v>305</v>
      </c>
      <c s="320" r="R117">
        <v>276</v>
      </c>
      <c s="320" r="T117">
        <v>196</v>
      </c>
      <c s="320" r="V117">
        <v>144</v>
      </c>
      <c s="260" r="X117">
        <v>32</v>
      </c>
    </row>
    <row customHeight="1" r="118" ht="12.0">
      <c t="s" s="184" r="D118">
        <v>725</v>
      </c>
      <c t="s" s="184" r="E118">
        <v>726</v>
      </c>
      <c t="s" s="184" r="F118">
        <v>727</v>
      </c>
      <c s="236" r="H118">
        <f>SUM(L118:V118)</f>
        <v>945</v>
      </c>
      <c t="str" s="237" r="J118">
        <f>(TEXT((H118*(((1-(1/(9*H118)))-(1.96/(3*(H118^0.5))))^3)),"#,##0")&amp;" - ")&amp;TEXT(((H118+1)*(((1-(1/(9*(H118+1))))+(1.96/(3*((H118+1)^0.5))))^3)),"#,##0")</f>
        <v>886 - 1,007</v>
      </c>
      <c s="320" r="L118">
        <v>78</v>
      </c>
      <c s="320" r="N118">
        <v>114</v>
      </c>
      <c s="320" r="P118">
        <v>268</v>
      </c>
      <c s="320" r="R118">
        <v>167</v>
      </c>
      <c s="320" r="T118">
        <v>156</v>
      </c>
      <c s="320" r="V118">
        <v>162</v>
      </c>
      <c s="260" r="X118">
        <v>51</v>
      </c>
    </row>
    <row customHeight="1" r="119" ht="12.0">
      <c t="s" s="184" r="D119">
        <v>728</v>
      </c>
      <c t="s" s="184" r="E119">
        <v>729</v>
      </c>
      <c t="s" s="184" r="F119">
        <v>730</v>
      </c>
      <c s="236" r="H119">
        <f>SUM(L119:V119)</f>
        <v>1633</v>
      </c>
      <c t="str" s="237" r="J119">
        <f>(TEXT((H119*(((1-(1/(9*H119)))-(1.96/(3*(H119^0.5))))^3)),"#,##0")&amp;" - ")&amp;TEXT(((H119+1)*(((1-(1/(9*(H119+1))))+(1.96/(3*((H119+1)^0.5))))^3)),"#,##0")</f>
        <v>1,555 - 1,714</v>
      </c>
      <c s="320" r="L119">
        <v>162</v>
      </c>
      <c s="320" r="N119">
        <v>200</v>
      </c>
      <c s="320" r="P119">
        <v>485</v>
      </c>
      <c s="320" r="R119">
        <v>299</v>
      </c>
      <c s="320" r="T119">
        <v>230</v>
      </c>
      <c s="320" r="V119">
        <v>257</v>
      </c>
      <c s="260" r="X119">
        <v>103</v>
      </c>
    </row>
    <row customHeight="1" r="120" ht="12.0">
      <c t="s" s="184" r="D120">
        <v>731</v>
      </c>
      <c t="s" s="184" r="E120">
        <v>732</v>
      </c>
      <c t="s" s="184" r="F120">
        <v>733</v>
      </c>
      <c s="236" r="H120">
        <f>SUM(L120:V120)</f>
        <v>769</v>
      </c>
      <c t="str" s="237" r="J120">
        <f>(TEXT((H120*(((1-(1/(9*H120)))-(1.96/(3*(H120^0.5))))^3)),"#,##0")&amp;" - ")&amp;TEXT(((H120+1)*(((1-(1/(9*(H120+1))))+(1.96/(3*((H120+1)^0.5))))^3)),"#,##0")</f>
        <v>716 - 825</v>
      </c>
      <c s="320" r="L120">
        <v>83</v>
      </c>
      <c s="320" r="N120">
        <v>86</v>
      </c>
      <c s="320" r="P120">
        <v>238</v>
      </c>
      <c s="320" r="R120">
        <v>153</v>
      </c>
      <c s="320" r="T120">
        <v>107</v>
      </c>
      <c s="320" r="V120">
        <v>102</v>
      </c>
      <c s="260" r="X120">
        <v>61</v>
      </c>
    </row>
    <row customHeight="1" r="121" ht="12.0">
      <c t="s" s="184" r="D121">
        <v>734</v>
      </c>
      <c t="s" s="184" r="E121">
        <v>735</v>
      </c>
      <c t="s" s="184" r="F121">
        <v>736</v>
      </c>
      <c s="236" r="H121">
        <f>SUM(L121:V121)</f>
        <v>747</v>
      </c>
      <c t="str" s="237" r="J121">
        <f>(TEXT((H121*(((1-(1/(9*H121)))-(1.96/(3*(H121^0.5))))^3)),"#,##0")&amp;" - ")&amp;TEXT(((H121+1)*(((1-(1/(9*(H121+1))))+(1.96/(3*((H121+1)^0.5))))^3)),"#,##0")</f>
        <v>694 - 803</v>
      </c>
      <c s="320" r="L121">
        <v>53</v>
      </c>
      <c s="320" r="N121">
        <v>64</v>
      </c>
      <c s="320" r="P121">
        <v>218</v>
      </c>
      <c s="320" r="R121">
        <v>187</v>
      </c>
      <c s="320" r="T121">
        <v>113</v>
      </c>
      <c s="320" r="V121">
        <v>112</v>
      </c>
      <c s="260" r="X121">
        <v>41</v>
      </c>
    </row>
    <row customHeight="1" r="122" ht="12.0">
      <c t="s" s="184" r="D122">
        <v>737</v>
      </c>
      <c t="s" s="184" r="E122">
        <v>738</v>
      </c>
      <c t="s" s="184" r="F122">
        <v>739</v>
      </c>
      <c s="236" r="H122">
        <f>SUM(L122:V122)</f>
        <v>1052</v>
      </c>
      <c t="str" s="237" r="J122">
        <f>(TEXT((H122*(((1-(1/(9*H122)))-(1.96/(3*(H122^0.5))))^3)),"#,##0")&amp;" - ")&amp;TEXT(((H122+1)*(((1-(1/(9*(H122+1))))+(1.96/(3*((H122+1)^0.5))))^3)),"#,##0")</f>
        <v>989 - 1,118</v>
      </c>
      <c s="320" r="L122">
        <v>98</v>
      </c>
      <c s="320" r="N122">
        <v>137</v>
      </c>
      <c s="320" r="P122">
        <v>323</v>
      </c>
      <c s="320" r="R122">
        <v>207</v>
      </c>
      <c s="320" r="T122">
        <v>148</v>
      </c>
      <c s="320" r="V122">
        <v>139</v>
      </c>
      <c s="260" r="X122">
        <v>65</v>
      </c>
    </row>
    <row customHeight="1" r="123" ht="12.0">
      <c t="s" s="184" r="D123">
        <v>740</v>
      </c>
      <c t="s" s="184" r="E123">
        <v>741</v>
      </c>
      <c t="s" s="184" r="F123">
        <v>742</v>
      </c>
      <c s="236" r="H123">
        <f>SUM(L123:V123)</f>
        <v>1560</v>
      </c>
      <c t="str" s="237" r="J123">
        <f>(TEXT((H123*(((1-(1/(9*H123)))-(1.96/(3*(H123^0.5))))^3)),"#,##0")&amp;" - ")&amp;TEXT(((H123+1)*(((1-(1/(9*(H123+1))))+(1.96/(3*((H123+1)^0.5))))^3)),"#,##0")</f>
        <v>1,484 - 1,639</v>
      </c>
      <c s="320" r="L123">
        <v>134</v>
      </c>
      <c s="320" r="N123">
        <v>187</v>
      </c>
      <c s="320" r="P123">
        <v>430</v>
      </c>
      <c s="320" r="R123">
        <v>342</v>
      </c>
      <c s="320" r="T123">
        <v>234</v>
      </c>
      <c s="320" r="V123">
        <v>233</v>
      </c>
      <c s="260" r="X123">
        <v>84</v>
      </c>
    </row>
    <row customHeight="1" r="124" ht="12.0">
      <c t="s" s="184" r="D124">
        <v>743</v>
      </c>
      <c t="s" s="184" r="E124">
        <v>744</v>
      </c>
      <c t="s" s="184" r="F124">
        <v>745</v>
      </c>
      <c s="236" r="H124">
        <f>SUM(L124:V124)</f>
        <v>1335</v>
      </c>
      <c t="str" s="237" r="J124">
        <f>(TEXT((H124*(((1-(1/(9*H124)))-(1.96/(3*(H124^0.5))))^3)),"#,##0")&amp;" - ")&amp;TEXT(((H124+1)*(((1-(1/(9*(H124+1))))+(1.96/(3*((H124+1)^0.5))))^3)),"#,##0")</f>
        <v>1,264 - 1,409</v>
      </c>
      <c s="320" r="L124">
        <v>110</v>
      </c>
      <c s="320" r="N124">
        <v>155</v>
      </c>
      <c s="320" r="P124">
        <v>387</v>
      </c>
      <c s="320" r="R124">
        <v>282</v>
      </c>
      <c s="320" r="T124">
        <v>201</v>
      </c>
      <c s="320" r="V124">
        <v>200</v>
      </c>
      <c s="260" r="X124">
        <v>77</v>
      </c>
    </row>
    <row customHeight="1" r="125" ht="12.0">
      <c t="s" s="184" r="D125">
        <v>746</v>
      </c>
      <c t="s" s="184" r="E125">
        <v>747</v>
      </c>
      <c t="s" s="184" r="F125">
        <v>748</v>
      </c>
      <c s="236" r="H125">
        <f>SUM(L125:V125)</f>
        <v>1077</v>
      </c>
      <c t="str" s="237" r="J125">
        <f>(TEXT((H125*(((1-(1/(9*H125)))-(1.96/(3*(H125^0.5))))^3)),"#,##0")&amp;" - ")&amp;TEXT(((H125+1)*(((1-(1/(9*(H125+1))))+(1.96/(3*((H125+1)^0.5))))^3)),"#,##0")</f>
        <v>1,014 - 1,143</v>
      </c>
      <c s="320" r="L125">
        <v>82</v>
      </c>
      <c s="320" r="N125">
        <v>106</v>
      </c>
      <c s="320" r="P125">
        <v>305</v>
      </c>
      <c s="320" r="R125">
        <v>211</v>
      </c>
      <c s="320" r="T125">
        <v>199</v>
      </c>
      <c s="320" r="V125">
        <v>174</v>
      </c>
      <c s="260" r="X125">
        <v>46</v>
      </c>
    </row>
    <row customHeight="1" r="126" ht="12.0">
      <c s="260" r="X126"/>
    </row>
    <row customHeight="1" r="127" ht="12.0">
      <c t="s" s="31" r="B127">
        <v>749</v>
      </c>
      <c s="236" r="H127">
        <f>SUM(L127:V127)</f>
        <v>46800</v>
      </c>
      <c t="str" s="287" r="J127">
        <f>(TEXT((H127*(((1-(1/(9*H127)))-(1.96/(3*(H127^0.5))))^3)),"#,##0")&amp;" - ")&amp;TEXT(((H127+1)*(((1-(1/(9*(H127+1))))+(1.96/(3*((H127+1)^0.5))))^3)),"#,##0")</f>
        <v>46,377 - 47,226</v>
      </c>
      <c s="236" r="L127">
        <v>2300</v>
      </c>
      <c s="236" r="N127">
        <v>3790</v>
      </c>
      <c s="236" r="P127">
        <v>12654</v>
      </c>
      <c s="236" r="R127">
        <v>11904</v>
      </c>
      <c s="236" r="T127">
        <v>8782</v>
      </c>
      <c s="236" r="V127">
        <v>7370</v>
      </c>
      <c s="128" r="X127">
        <f>SUM(X129:X159)</f>
        <v>1526</v>
      </c>
    </row>
    <row customHeight="1" r="128" ht="12.0">
      <c s="260" r="X128"/>
    </row>
    <row customHeight="1" r="129" ht="12.0">
      <c t="s" s="184" r="D129">
        <v>750</v>
      </c>
      <c t="s" s="184" r="E129">
        <v>751</v>
      </c>
      <c t="s" s="184" r="F129">
        <v>752</v>
      </c>
      <c s="236" r="H129">
        <f>SUM(L129:V129)</f>
        <v>1532</v>
      </c>
      <c t="str" s="237" r="J129">
        <f>(TEXT((H129*(((1-(1/(9*H129)))-(1.96/(3*(H129^0.5))))^3)),"#,##0")&amp;" - ")&amp;TEXT(((H129+1)*(((1-(1/(9*(H129+1))))+(1.96/(3*((H129+1)^0.5))))^3)),"#,##0")</f>
        <v>1,456 - 1,611</v>
      </c>
      <c s="320" r="L129">
        <v>91</v>
      </c>
      <c s="320" r="N129">
        <v>147</v>
      </c>
      <c s="320" r="P129">
        <v>431</v>
      </c>
      <c s="320" r="R129">
        <v>379</v>
      </c>
      <c s="320" r="T129">
        <v>286</v>
      </c>
      <c s="320" r="V129">
        <v>198</v>
      </c>
      <c s="260" r="X129">
        <v>48</v>
      </c>
    </row>
    <row customHeight="1" r="130" ht="12.0">
      <c t="s" s="184" r="D130">
        <v>753</v>
      </c>
      <c t="s" s="184" r="E130">
        <v>754</v>
      </c>
      <c t="s" s="184" r="F130">
        <v>755</v>
      </c>
      <c s="236" r="H130">
        <f>SUM(L130:V130)</f>
        <v>1558</v>
      </c>
      <c t="str" s="237" r="J130">
        <f>(TEXT((H130*(((1-(1/(9*H130)))-(1.96/(3*(H130^0.5))))^3)),"#,##0")&amp;" - ")&amp;TEXT(((H130+1)*(((1-(1/(9*(H130+1))))+(1.96/(3*((H130+1)^0.5))))^3)),"#,##0")</f>
        <v>1,482 - 1,637</v>
      </c>
      <c s="320" r="L130">
        <v>52</v>
      </c>
      <c s="320" r="N130">
        <v>104</v>
      </c>
      <c s="320" r="P130">
        <v>441</v>
      </c>
      <c s="320" r="R130">
        <v>379</v>
      </c>
      <c s="320" r="T130">
        <v>297</v>
      </c>
      <c s="320" r="V130">
        <v>285</v>
      </c>
      <c s="260" r="X130">
        <v>47</v>
      </c>
    </row>
    <row customHeight="1" r="131" ht="12.0">
      <c t="s" s="184" r="D131">
        <v>756</v>
      </c>
      <c t="s" s="184" r="E131">
        <v>757</v>
      </c>
      <c t="s" s="184" r="F131">
        <v>758</v>
      </c>
      <c s="236" r="H131">
        <f>SUM(L131:V131)</f>
        <v>979</v>
      </c>
      <c t="str" s="237" r="J131">
        <f>(TEXT((H131*(((1-(1/(9*H131)))-(1.96/(3*(H131^0.5))))^3)),"#,##0")&amp;" - ")&amp;TEXT(((H131+1)*(((1-(1/(9*(H131+1))))+(1.96/(3*((H131+1)^0.5))))^3)),"#,##0")</f>
        <v>919 - 1,042</v>
      </c>
      <c s="320" r="L131">
        <v>73</v>
      </c>
      <c s="320" r="N131">
        <v>124</v>
      </c>
      <c s="320" r="P131">
        <v>267</v>
      </c>
      <c s="320" r="R131">
        <v>194</v>
      </c>
      <c s="320" r="T131">
        <v>160</v>
      </c>
      <c s="320" r="V131">
        <v>161</v>
      </c>
      <c s="260" r="X131">
        <v>55</v>
      </c>
    </row>
    <row customHeight="1" r="132" ht="12.0">
      <c t="s" s="184" r="D132">
        <v>759</v>
      </c>
      <c t="s" s="184" r="E132">
        <v>760</v>
      </c>
      <c t="s" s="184" r="F132">
        <v>761</v>
      </c>
      <c s="236" r="H132">
        <f>SUM(L132:V132)</f>
        <v>2182</v>
      </c>
      <c t="str" s="237" r="J132">
        <f>(TEXT((H132*(((1-(1/(9*H132)))-(1.96/(3*(H132^0.5))))^3)),"#,##0")&amp;" - ")&amp;TEXT(((H132+1)*(((1-(1/(9*(H132+1))))+(1.96/(3*((H132+1)^0.5))))^3)),"#,##0")</f>
        <v>2,091 - 2,276</v>
      </c>
      <c s="320" r="L132">
        <v>71</v>
      </c>
      <c s="320" r="N132">
        <v>145</v>
      </c>
      <c s="320" r="P132">
        <v>587</v>
      </c>
      <c s="320" r="R132">
        <v>608</v>
      </c>
      <c s="320" r="T132">
        <v>435</v>
      </c>
      <c s="320" r="V132">
        <v>336</v>
      </c>
      <c s="260" r="X132">
        <v>44</v>
      </c>
    </row>
    <row customHeight="1" r="133" ht="12.0">
      <c t="s" s="184" r="D133">
        <v>762</v>
      </c>
      <c t="s" s="184" r="E133">
        <v>763</v>
      </c>
      <c t="s" s="184" r="F133">
        <v>764</v>
      </c>
      <c s="236" r="H133">
        <f>SUM(L133:V133)</f>
        <v>1114</v>
      </c>
      <c t="str" s="237" r="J133">
        <f>(TEXT((H133*(((1-(1/(9*H133)))-(1.96/(3*(H133^0.5))))^3)),"#,##0")&amp;" - ")&amp;TEXT(((H133+1)*(((1-(1/(9*(H133+1))))+(1.96/(3*((H133+1)^0.5))))^3)),"#,##0")</f>
        <v>1,050 - 1,181</v>
      </c>
      <c s="320" r="L133">
        <v>99</v>
      </c>
      <c s="320" r="N133">
        <v>126</v>
      </c>
      <c s="320" r="P133">
        <v>255</v>
      </c>
      <c s="320" r="R133">
        <v>230</v>
      </c>
      <c s="320" r="T133">
        <v>207</v>
      </c>
      <c s="320" r="V133">
        <v>197</v>
      </c>
      <c s="260" r="X133">
        <v>67</v>
      </c>
    </row>
    <row customHeight="1" r="134" ht="12.0">
      <c t="s" s="184" r="D134">
        <v>765</v>
      </c>
      <c t="s" s="184" r="E134">
        <v>766</v>
      </c>
      <c t="s" s="184" r="F134">
        <v>767</v>
      </c>
      <c s="236" r="H134">
        <f>SUM(L134:V134)</f>
        <v>1117</v>
      </c>
      <c t="str" s="237" r="J134">
        <f>(TEXT((H134*(((1-(1/(9*H134)))-(1.96/(3*(H134^0.5))))^3)),"#,##0")&amp;" - ")&amp;TEXT(((H134+1)*(((1-(1/(9*(H134+1))))+(1.96/(3*((H134+1)^0.5))))^3)),"#,##0")</f>
        <v>1,052 - 1,184</v>
      </c>
      <c s="320" r="L134">
        <v>39</v>
      </c>
      <c s="320" r="N134">
        <v>81</v>
      </c>
      <c s="320" r="P134">
        <v>311</v>
      </c>
      <c s="320" r="R134">
        <v>276</v>
      </c>
      <c s="320" r="T134">
        <v>226</v>
      </c>
      <c s="320" r="V134">
        <v>184</v>
      </c>
      <c s="260" r="X134">
        <v>28</v>
      </c>
    </row>
    <row customHeight="1" r="135" ht="12.0">
      <c t="s" s="184" r="D135">
        <v>768</v>
      </c>
      <c t="s" s="184" r="E135">
        <v>769</v>
      </c>
      <c t="s" s="184" r="F135">
        <v>770</v>
      </c>
      <c s="236" r="H135">
        <f>SUM(L135:V135)</f>
        <v>1746</v>
      </c>
      <c t="str" s="237" r="J135">
        <f>(TEXT((H135*(((1-(1/(9*H135)))-(1.96/(3*(H135^0.5))))^3)),"#,##0")&amp;" - ")&amp;TEXT(((H135+1)*(((1-(1/(9*(H135+1))))+(1.96/(3*((H135+1)^0.5))))^3)),"#,##0")</f>
        <v>1,665 - 1,830</v>
      </c>
      <c s="320" r="L135">
        <v>84</v>
      </c>
      <c s="320" r="N135">
        <v>138</v>
      </c>
      <c s="320" r="P135">
        <v>449</v>
      </c>
      <c s="320" r="R135">
        <v>481</v>
      </c>
      <c s="320" r="T135">
        <v>345</v>
      </c>
      <c s="320" r="V135">
        <v>249</v>
      </c>
      <c s="260" r="X135">
        <v>63</v>
      </c>
    </row>
    <row customHeight="1" r="136" ht="12.0">
      <c t="s" s="184" r="D136">
        <v>771</v>
      </c>
      <c t="s" s="184" r="E136">
        <v>772</v>
      </c>
      <c t="s" s="184" r="F136">
        <v>773</v>
      </c>
      <c s="236" r="H136">
        <f>SUM(L136:V136)</f>
        <v>1945</v>
      </c>
      <c t="str" s="237" r="J136">
        <f>(TEXT((H136*(((1-(1/(9*H136)))-(1.96/(3*(H136^0.5))))^3)),"#,##0")&amp;" - ")&amp;TEXT(((H136+1)*(((1-(1/(9*(H136+1))))+(1.96/(3*((H136+1)^0.5))))^3)),"#,##0")</f>
        <v>1,860 - 2,033</v>
      </c>
      <c s="320" r="L136">
        <v>131</v>
      </c>
      <c s="320" r="N136">
        <v>174</v>
      </c>
      <c s="320" r="P136">
        <v>518</v>
      </c>
      <c s="320" r="R136">
        <v>439</v>
      </c>
      <c s="320" r="T136">
        <v>359</v>
      </c>
      <c s="320" r="V136">
        <v>324</v>
      </c>
      <c s="260" r="X136">
        <v>96</v>
      </c>
    </row>
    <row customHeight="1" r="137" ht="12.0">
      <c t="s" s="184" r="D137">
        <v>774</v>
      </c>
      <c t="s" s="184" r="E137">
        <v>775</v>
      </c>
      <c t="s" s="184" r="F137">
        <v>776</v>
      </c>
      <c s="236" r="H137">
        <f>SUM(L137:V137)</f>
        <v>2001</v>
      </c>
      <c t="str" s="237" r="J137">
        <f>(TEXT((H137*(((1-(1/(9*H137)))-(1.96/(3*(H137^0.5))))^3)),"#,##0")&amp;" - ")&amp;TEXT(((H137+1)*(((1-(1/(9*(H137+1))))+(1.96/(3*((H137+1)^0.5))))^3)),"#,##0")</f>
        <v>1,914 - 2,091</v>
      </c>
      <c s="320" r="L137">
        <v>79</v>
      </c>
      <c s="320" r="N137">
        <v>142</v>
      </c>
      <c s="320" r="P137">
        <v>509</v>
      </c>
      <c s="320" r="R137">
        <v>552</v>
      </c>
      <c s="320" r="T137">
        <v>381</v>
      </c>
      <c s="320" r="V137">
        <v>338</v>
      </c>
      <c s="260" r="X137">
        <v>46</v>
      </c>
    </row>
    <row customHeight="1" r="138" ht="12.0">
      <c t="s" s="184" r="D138">
        <v>777</v>
      </c>
      <c t="s" s="184" r="E138">
        <v>778</v>
      </c>
      <c t="s" s="184" r="F138">
        <v>779</v>
      </c>
      <c s="236" r="H138">
        <f>SUM(L138:V138)</f>
        <v>1623</v>
      </c>
      <c t="str" s="237" r="J138">
        <f>(TEXT((H138*(((1-(1/(9*H138)))-(1.96/(3*(H138^0.5))))^3)),"#,##0")&amp;" - ")&amp;TEXT(((H138+1)*(((1-(1/(9*(H138+1))))+(1.96/(3*((H138+1)^0.5))))^3)),"#,##0")</f>
        <v>1,545 - 1,704</v>
      </c>
      <c s="320" r="L138">
        <v>87</v>
      </c>
      <c s="320" r="N138">
        <v>132</v>
      </c>
      <c s="320" r="P138">
        <v>427</v>
      </c>
      <c s="320" r="R138">
        <v>427</v>
      </c>
      <c s="320" r="T138">
        <v>296</v>
      </c>
      <c s="320" r="V138">
        <v>254</v>
      </c>
      <c s="260" r="X138">
        <v>64</v>
      </c>
    </row>
    <row customHeight="1" r="139" ht="12.0">
      <c t="s" s="184" r="D139">
        <v>780</v>
      </c>
      <c t="s" s="184" r="E139">
        <v>781</v>
      </c>
      <c t="s" s="184" r="F139">
        <v>782</v>
      </c>
      <c s="236" r="H139">
        <f>SUM(L139:V139)</f>
        <v>1659</v>
      </c>
      <c t="str" s="237" r="J139">
        <f>(TEXT((H139*(((1-(1/(9*H139)))-(1.96/(3*(H139^0.5))))^3)),"#,##0")&amp;" - ")&amp;TEXT(((H139+1)*(((1-(1/(9*(H139+1))))+(1.96/(3*((H139+1)^0.5))))^3)),"#,##0")</f>
        <v>1,580 - 1,741</v>
      </c>
      <c s="320" r="L139">
        <v>91</v>
      </c>
      <c s="320" r="N139">
        <v>130</v>
      </c>
      <c s="320" r="P139">
        <v>478</v>
      </c>
      <c s="320" r="R139">
        <v>393</v>
      </c>
      <c s="320" r="T139">
        <v>331</v>
      </c>
      <c s="320" r="V139">
        <v>236</v>
      </c>
      <c s="260" r="X139">
        <v>62</v>
      </c>
    </row>
    <row customHeight="1" r="140" ht="12.0">
      <c t="s" s="184" r="D140">
        <v>783</v>
      </c>
      <c t="s" s="184" r="E140">
        <v>784</v>
      </c>
      <c t="s" s="184" r="F140">
        <v>785</v>
      </c>
      <c s="236" r="H140">
        <f>SUM(L140:V140)</f>
        <v>1115</v>
      </c>
      <c t="str" s="237" r="J140">
        <f>(TEXT((H140*(((1-(1/(9*H140)))-(1.96/(3*(H140^0.5))))^3)),"#,##0")&amp;" - ")&amp;TEXT(((H140+1)*(((1-(1/(9*(H140+1))))+(1.96/(3*((H140+1)^0.5))))^3)),"#,##0")</f>
        <v>1,051 - 1,182</v>
      </c>
      <c s="320" r="L140">
        <v>44</v>
      </c>
      <c s="320" r="N140">
        <v>74</v>
      </c>
      <c s="320" r="P140">
        <v>278</v>
      </c>
      <c s="320" r="R140">
        <v>331</v>
      </c>
      <c s="320" r="T140">
        <v>218</v>
      </c>
      <c s="320" r="V140">
        <v>170</v>
      </c>
      <c s="260" r="X140">
        <v>31</v>
      </c>
    </row>
    <row customHeight="1" r="141" ht="12.0">
      <c t="s" s="184" r="D141">
        <v>786</v>
      </c>
      <c t="s" s="184" r="E141">
        <v>787</v>
      </c>
      <c t="s" s="184" r="F141">
        <v>788</v>
      </c>
      <c s="236" r="H141">
        <f>SUM(L141:V141)</f>
        <v>1731</v>
      </c>
      <c t="str" s="237" r="J141">
        <f>(TEXT((H141*(((1-(1/(9*H141)))-(1.96/(3*(H141^0.5))))^3)),"#,##0")&amp;" - ")&amp;TEXT(((H141+1)*(((1-(1/(9*(H141+1))))+(1.96/(3*((H141+1)^0.5))))^3)),"#,##0")</f>
        <v>1,650 - 1,815</v>
      </c>
      <c s="320" r="L141">
        <v>95</v>
      </c>
      <c s="320" r="N141">
        <v>141</v>
      </c>
      <c s="320" r="P141">
        <v>511</v>
      </c>
      <c s="320" r="R141">
        <v>438</v>
      </c>
      <c s="320" r="T141">
        <v>303</v>
      </c>
      <c s="320" r="V141">
        <v>243</v>
      </c>
      <c s="260" r="X141">
        <v>51</v>
      </c>
    </row>
    <row customHeight="1" r="142" ht="12.0">
      <c t="s" s="184" r="D142">
        <v>789</v>
      </c>
      <c t="s" s="184" r="E142">
        <v>790</v>
      </c>
      <c t="s" s="184" r="F142">
        <v>791</v>
      </c>
      <c s="236" r="H142">
        <f>SUM(L142:V142)</f>
        <v>1148</v>
      </c>
      <c t="str" s="237" r="J142">
        <f>(TEXT((H142*(((1-(1/(9*H142)))-(1.96/(3*(H142^0.5))))^3)),"#,##0")&amp;" - ")&amp;TEXT(((H142+1)*(((1-(1/(9*(H142+1))))+(1.96/(3*((H142+1)^0.5))))^3)),"#,##0")</f>
        <v>1,083 - 1,216</v>
      </c>
      <c s="320" r="L142">
        <v>39</v>
      </c>
      <c s="320" r="N142">
        <v>71</v>
      </c>
      <c s="320" r="P142">
        <v>300</v>
      </c>
      <c s="320" r="R142">
        <v>322</v>
      </c>
      <c s="320" r="T142">
        <v>216</v>
      </c>
      <c s="320" r="V142">
        <v>200</v>
      </c>
      <c s="260" r="X142">
        <v>24</v>
      </c>
    </row>
    <row customHeight="1" r="143" ht="12.0">
      <c t="s" s="184" r="D143">
        <v>792</v>
      </c>
      <c t="s" s="184" r="E143">
        <v>793</v>
      </c>
      <c t="s" s="184" r="F143">
        <v>794</v>
      </c>
      <c s="236" r="H143">
        <f>SUM(L143:V143)</f>
        <v>1082</v>
      </c>
      <c t="str" s="237" r="J143">
        <f>(TEXT((H143*(((1-(1/(9*H143)))-(1.96/(3*(H143^0.5))))^3)),"#,##0")&amp;" - ")&amp;TEXT(((H143+1)*(((1-(1/(9*(H143+1))))+(1.96/(3*((H143+1)^0.5))))^3)),"#,##0")</f>
        <v>1,018 - 1,148</v>
      </c>
      <c s="320" r="L143">
        <v>86</v>
      </c>
      <c s="320" r="N143">
        <v>123</v>
      </c>
      <c s="320" r="P143">
        <v>308</v>
      </c>
      <c s="320" r="R143">
        <v>228</v>
      </c>
      <c s="320" r="T143">
        <v>180</v>
      </c>
      <c s="320" r="V143">
        <v>157</v>
      </c>
      <c s="260" r="X143">
        <v>62</v>
      </c>
    </row>
    <row customHeight="1" r="144" ht="12.0">
      <c t="s" s="184" r="D144">
        <v>795</v>
      </c>
      <c t="s" s="184" r="E144">
        <v>796</v>
      </c>
      <c t="s" s="184" r="F144">
        <v>797</v>
      </c>
      <c s="236" r="H144">
        <f>SUM(L144:V144)</f>
        <v>1582</v>
      </c>
      <c t="str" s="237" r="J144">
        <f>(TEXT((H144*(((1-(1/(9*H144)))-(1.96/(3*(H144^0.5))))^3)),"#,##0")&amp;" - ")&amp;TEXT(((H144+1)*(((1-(1/(9*(H144+1))))+(1.96/(3*((H144+1)^0.5))))^3)),"#,##0")</f>
        <v>1,505 - 1,662</v>
      </c>
      <c s="320" r="L144">
        <v>97</v>
      </c>
      <c s="320" r="N144">
        <v>175</v>
      </c>
      <c s="320" r="P144">
        <v>430</v>
      </c>
      <c s="320" r="R144">
        <v>364</v>
      </c>
      <c s="320" r="T144">
        <v>283</v>
      </c>
      <c s="320" r="V144">
        <v>233</v>
      </c>
      <c s="260" r="X144">
        <v>52</v>
      </c>
    </row>
    <row customHeight="1" r="145" ht="12.0">
      <c t="s" s="184" r="D145">
        <v>798</v>
      </c>
      <c t="s" s="184" r="E145">
        <v>799</v>
      </c>
      <c t="s" s="184" r="F145">
        <v>800</v>
      </c>
      <c s="236" r="H145">
        <f>SUM(L145:V145)</f>
        <v>1690</v>
      </c>
      <c t="str" s="237" r="J145">
        <f>(TEXT((H145*(((1-(1/(9*H145)))-(1.96/(3*(H145^0.5))))^3)),"#,##0")&amp;" - ")&amp;TEXT(((H145+1)*(((1-(1/(9*(H145+1))))+(1.96/(3*((H145+1)^0.5))))^3)),"#,##0")</f>
        <v>1,610 - 1,773</v>
      </c>
      <c s="320" r="L145">
        <v>77</v>
      </c>
      <c s="320" r="N145">
        <v>154</v>
      </c>
      <c s="320" r="P145">
        <v>445</v>
      </c>
      <c s="320" r="R145">
        <v>451</v>
      </c>
      <c s="320" r="T145">
        <v>334</v>
      </c>
      <c s="320" r="V145">
        <v>229</v>
      </c>
      <c s="260" r="X145">
        <v>61</v>
      </c>
    </row>
    <row customHeight="1" r="146" ht="12.0">
      <c t="s" s="184" r="D146">
        <v>801</v>
      </c>
      <c t="s" s="184" r="E146">
        <v>802</v>
      </c>
      <c t="s" s="184" r="F146">
        <v>803</v>
      </c>
      <c s="236" r="H146">
        <f>SUM(L146:V146)</f>
        <v>1324</v>
      </c>
      <c t="str" s="237" r="J146">
        <f>(TEXT((H146*(((1-(1/(9*H146)))-(1.96/(3*(H146^0.5))))^3)),"#,##0")&amp;" - ")&amp;TEXT(((H146+1)*(((1-(1/(9*(H146+1))))+(1.96/(3*((H146+1)^0.5))))^3)),"#,##0")</f>
        <v>1,254 - 1,397</v>
      </c>
      <c s="320" r="L146">
        <v>53</v>
      </c>
      <c s="320" r="N146">
        <v>92</v>
      </c>
      <c s="320" r="P146">
        <v>391</v>
      </c>
      <c s="320" r="R146">
        <v>350</v>
      </c>
      <c s="320" r="T146">
        <v>235</v>
      </c>
      <c s="320" r="V146">
        <v>203</v>
      </c>
      <c s="260" r="X146">
        <v>48</v>
      </c>
    </row>
    <row customHeight="1" r="147" ht="12.0">
      <c t="s" s="184" r="D147">
        <v>804</v>
      </c>
      <c t="s" s="184" r="E147">
        <v>805</v>
      </c>
      <c t="s" s="184" r="F147">
        <v>806</v>
      </c>
      <c s="236" r="H147">
        <f>SUM(L147:V147)</f>
        <v>775</v>
      </c>
      <c t="str" s="237" r="J147">
        <f>(TEXT((H147*(((1-(1/(9*H147)))-(1.96/(3*(H147^0.5))))^3)),"#,##0")&amp;" - ")&amp;TEXT(((H147+1)*(((1-(1/(9*(H147+1))))+(1.96/(3*((H147+1)^0.5))))^3)),"#,##0")</f>
        <v>721 - 832</v>
      </c>
      <c s="320" r="L147">
        <v>24</v>
      </c>
      <c s="320" r="N147">
        <v>51</v>
      </c>
      <c s="320" r="P147">
        <v>179</v>
      </c>
      <c s="320" r="R147">
        <v>215</v>
      </c>
      <c s="320" r="T147">
        <v>172</v>
      </c>
      <c s="320" r="V147">
        <v>134</v>
      </c>
      <c s="260" r="X147">
        <v>11</v>
      </c>
    </row>
    <row customHeight="1" r="148" ht="12.0">
      <c t="s" s="184" r="D148">
        <v>807</v>
      </c>
      <c t="s" s="184" r="E148">
        <v>808</v>
      </c>
      <c t="s" s="184" r="F148">
        <v>809</v>
      </c>
      <c s="236" r="H148">
        <f>SUM(L148:V148)</f>
        <v>680</v>
      </c>
      <c t="str" s="237" r="J148">
        <f>(TEXT((H148*(((1-(1/(9*H148)))-(1.96/(3*(H148^0.5))))^3)),"#,##0")&amp;" - ")&amp;TEXT(((H148+1)*(((1-(1/(9*(H148+1))))+(1.96/(3*((H148+1)^0.5))))^3)),"#,##0")</f>
        <v>630 - 733</v>
      </c>
      <c s="320" r="L148">
        <v>36</v>
      </c>
      <c s="320" r="N148">
        <v>69</v>
      </c>
      <c s="320" r="P148">
        <v>198</v>
      </c>
      <c s="320" r="R148">
        <v>140</v>
      </c>
      <c s="320" r="T148">
        <v>106</v>
      </c>
      <c s="320" r="V148">
        <v>131</v>
      </c>
      <c s="260" r="X148">
        <v>25</v>
      </c>
    </row>
    <row customHeight="1" r="149" ht="12.0">
      <c t="s" s="184" r="D149">
        <v>810</v>
      </c>
      <c t="s" s="184" r="E149">
        <v>811</v>
      </c>
      <c t="s" s="184" r="F149">
        <v>812</v>
      </c>
      <c s="236" r="H149">
        <f>SUM(L149:V149)</f>
        <v>2151</v>
      </c>
      <c t="str" s="237" r="J149">
        <f>(TEXT((H149*(((1-(1/(9*H149)))-(1.96/(3*(H149^0.5))))^3)),"#,##0")&amp;" - ")&amp;TEXT(((H149+1)*(((1-(1/(9*(H149+1))))+(1.96/(3*((H149+1)^0.5))))^3)),"#,##0")</f>
        <v>2,061 - 2,244</v>
      </c>
      <c s="320" r="L149">
        <v>88</v>
      </c>
      <c s="320" r="N149">
        <v>162</v>
      </c>
      <c s="320" r="P149">
        <v>579</v>
      </c>
      <c s="320" r="R149">
        <v>553</v>
      </c>
      <c s="320" r="T149">
        <v>417</v>
      </c>
      <c s="320" r="V149">
        <v>352</v>
      </c>
      <c s="260" r="X149">
        <v>69</v>
      </c>
    </row>
    <row customHeight="1" r="150" ht="12.0">
      <c t="s" s="184" r="D150">
        <v>813</v>
      </c>
      <c t="s" s="184" r="E150">
        <v>814</v>
      </c>
      <c t="s" s="184" r="F150">
        <v>815</v>
      </c>
      <c s="236" r="H150">
        <f>SUM(L150:V150)</f>
        <v>2001</v>
      </c>
      <c t="str" s="237" r="J150">
        <f>(TEXT((H150*(((1-(1/(9*H150)))-(1.96/(3*(H150^0.5))))^3)),"#,##0")&amp;" - ")&amp;TEXT(((H150+1)*(((1-(1/(9*(H150+1))))+(1.96/(3*((H150+1)^0.5))))^3)),"#,##0")</f>
        <v>1,914 - 2,091</v>
      </c>
      <c s="320" r="L150">
        <v>92</v>
      </c>
      <c s="320" r="N150">
        <v>178</v>
      </c>
      <c s="320" r="P150">
        <v>539</v>
      </c>
      <c s="320" r="R150">
        <v>501</v>
      </c>
      <c s="320" r="T150">
        <v>383</v>
      </c>
      <c s="320" r="V150">
        <v>308</v>
      </c>
      <c s="260" r="X150">
        <v>57</v>
      </c>
    </row>
    <row customHeight="1" r="151" ht="12.0">
      <c t="s" s="184" r="D151">
        <v>816</v>
      </c>
      <c t="s" s="184" r="E151">
        <v>817</v>
      </c>
      <c t="s" s="184" r="F151">
        <v>818</v>
      </c>
      <c s="236" r="H151">
        <f>SUM(L151:V151)</f>
        <v>1856</v>
      </c>
      <c t="str" s="237" r="J151">
        <f>(TEXT((H151*(((1-(1/(9*H151)))-(1.96/(3*(H151^0.5))))^3)),"#,##0")&amp;" - ")&amp;TEXT(((H151+1)*(((1-(1/(9*(H151+1))))+(1.96/(3*((H151+1)^0.5))))^3)),"#,##0")</f>
        <v>1,773 - 1,942</v>
      </c>
      <c s="320" r="L151">
        <v>93</v>
      </c>
      <c s="320" r="N151">
        <v>122</v>
      </c>
      <c s="320" r="P151">
        <v>535</v>
      </c>
      <c s="320" r="R151">
        <v>501</v>
      </c>
      <c s="320" r="T151">
        <v>342</v>
      </c>
      <c s="320" r="V151">
        <v>263</v>
      </c>
      <c s="260" r="X151">
        <v>54</v>
      </c>
    </row>
    <row customHeight="1" r="152" ht="12.0">
      <c t="s" s="184" r="D152">
        <v>819</v>
      </c>
      <c t="s" s="184" r="E152">
        <v>820</v>
      </c>
      <c t="s" s="184" r="F152">
        <v>821</v>
      </c>
      <c s="236" r="H152">
        <f>SUM(L152:V152)</f>
        <v>1645</v>
      </c>
      <c t="str" s="237" r="J152">
        <f>(TEXT((H152*(((1-(1/(9*H152)))-(1.96/(3*(H152^0.5))))^3)),"#,##0")&amp;" - ")&amp;TEXT(((H152+1)*(((1-(1/(9*(H152+1))))+(1.96/(3*((H152+1)^0.5))))^3)),"#,##0")</f>
        <v>1,566 - 1,726</v>
      </c>
      <c s="320" r="L152">
        <v>93</v>
      </c>
      <c s="320" r="N152">
        <v>118</v>
      </c>
      <c s="320" r="P152">
        <v>429</v>
      </c>
      <c s="320" r="R152">
        <v>445</v>
      </c>
      <c s="320" r="T152">
        <v>314</v>
      </c>
      <c s="320" r="V152">
        <v>246</v>
      </c>
      <c s="260" r="X152">
        <v>38</v>
      </c>
    </row>
    <row customHeight="1" r="153" ht="12.0">
      <c t="s" s="184" r="D153">
        <v>822</v>
      </c>
      <c t="s" s="184" r="E153">
        <v>823</v>
      </c>
      <c t="s" s="184" r="F153">
        <v>824</v>
      </c>
      <c s="236" r="H153">
        <f>SUM(L153:V153)</f>
        <v>606</v>
      </c>
      <c t="str" s="237" r="J153">
        <f>(TEXT((H153*(((1-(1/(9*H153)))-(1.96/(3*(H153^0.5))))^3)),"#,##0")&amp;" - ")&amp;TEXT(((H153+1)*(((1-(1/(9*(H153+1))))+(1.96/(3*((H153+1)^0.5))))^3)),"#,##0")</f>
        <v>559 - 656</v>
      </c>
      <c s="320" r="L153">
        <v>29</v>
      </c>
      <c s="320" r="N153">
        <v>59</v>
      </c>
      <c s="320" r="P153">
        <v>150</v>
      </c>
      <c s="320" r="R153">
        <v>132</v>
      </c>
      <c s="320" r="T153">
        <v>103</v>
      </c>
      <c s="320" r="V153">
        <v>133</v>
      </c>
      <c s="260" r="X153">
        <v>18</v>
      </c>
    </row>
    <row customHeight="1" r="154" ht="12.0">
      <c t="s" s="184" r="D154">
        <v>825</v>
      </c>
      <c t="s" s="184" r="E154">
        <v>826</v>
      </c>
      <c t="s" s="184" r="F154">
        <v>827</v>
      </c>
      <c s="236" r="H154">
        <f>SUM(L154:V154)</f>
        <v>2253</v>
      </c>
      <c t="str" s="237" r="J154">
        <f>(TEXT((H154*(((1-(1/(9*H154)))-(1.96/(3*(H154^0.5))))^3)),"#,##0")&amp;" - ")&amp;TEXT(((H154+1)*(((1-(1/(9*(H154+1))))+(1.96/(3*((H154+1)^0.5))))^3)),"#,##0")</f>
        <v>2,161 - 2,348</v>
      </c>
      <c s="320" r="L154">
        <v>107</v>
      </c>
      <c s="320" r="N154">
        <v>178</v>
      </c>
      <c s="320" r="P154">
        <v>611</v>
      </c>
      <c s="320" r="R154">
        <v>569</v>
      </c>
      <c s="320" r="T154">
        <v>437</v>
      </c>
      <c s="320" r="V154">
        <v>351</v>
      </c>
      <c s="260" r="X154">
        <v>83</v>
      </c>
    </row>
    <row customHeight="1" r="155" ht="12.0">
      <c t="s" s="184" r="D155">
        <v>828</v>
      </c>
      <c t="s" s="184" r="E155">
        <v>829</v>
      </c>
      <c t="s" s="184" r="F155">
        <v>830</v>
      </c>
      <c s="236" r="H155">
        <f>SUM(L155:V155)</f>
        <v>1737</v>
      </c>
      <c t="str" s="237" r="J155">
        <f>(TEXT((H155*(((1-(1/(9*H155)))-(1.96/(3*(H155^0.5))))^3)),"#,##0")&amp;" - ")&amp;TEXT(((H155+1)*(((1-(1/(9*(H155+1))))+(1.96/(3*((H155+1)^0.5))))^3)),"#,##0")</f>
        <v>1,656 - 1,821</v>
      </c>
      <c s="320" r="L155">
        <v>109</v>
      </c>
      <c s="320" r="N155">
        <v>152</v>
      </c>
      <c s="320" r="P155">
        <v>450</v>
      </c>
      <c s="320" r="R155">
        <v>418</v>
      </c>
      <c s="320" r="T155">
        <v>305</v>
      </c>
      <c s="320" r="V155">
        <v>303</v>
      </c>
      <c s="260" r="X155">
        <v>58</v>
      </c>
    </row>
    <row customHeight="1" r="156" ht="12.0">
      <c t="s" s="184" r="D156">
        <v>831</v>
      </c>
      <c t="s" s="184" r="E156">
        <v>832</v>
      </c>
      <c t="s" s="184" r="F156">
        <v>833</v>
      </c>
      <c s="236" r="H156">
        <f>SUM(L156:V156)</f>
        <v>1556</v>
      </c>
      <c t="str" s="237" r="J156">
        <f>(TEXT((H156*(((1-(1/(9*H156)))-(1.96/(3*(H156^0.5))))^3)),"#,##0")&amp;" - ")&amp;TEXT(((H156+1)*(((1-(1/(9*(H156+1))))+(1.96/(3*((H156+1)^0.5))))^3)),"#,##0")</f>
        <v>1,480 - 1,635</v>
      </c>
      <c s="320" r="L156">
        <v>59</v>
      </c>
      <c s="320" r="N156">
        <v>113</v>
      </c>
      <c s="320" r="P156">
        <v>468</v>
      </c>
      <c s="320" r="R156">
        <v>459</v>
      </c>
      <c s="320" r="T156">
        <v>269</v>
      </c>
      <c s="320" r="V156">
        <v>188</v>
      </c>
      <c s="260" r="X156">
        <v>48</v>
      </c>
    </row>
    <row customHeight="1" r="157" ht="12.0">
      <c t="s" s="184" r="D157">
        <v>834</v>
      </c>
      <c t="s" s="184" r="E157">
        <v>835</v>
      </c>
      <c t="s" s="184" r="F157">
        <v>836</v>
      </c>
      <c s="236" r="H157">
        <f>SUM(L157:V157)</f>
        <v>1722</v>
      </c>
      <c t="str" s="237" r="J157">
        <f>(TEXT((H157*(((1-(1/(9*H157)))-(1.96/(3*(H157^0.5))))^3)),"#,##0")&amp;" - ")&amp;TEXT(((H157+1)*(((1-(1/(9*(H157+1))))+(1.96/(3*((H157+1)^0.5))))^3)),"#,##0")</f>
        <v>1,642 - 1,805</v>
      </c>
      <c s="320" r="L157">
        <v>81</v>
      </c>
      <c s="320" r="N157">
        <v>135</v>
      </c>
      <c s="320" r="P157">
        <v>500</v>
      </c>
      <c s="320" r="R157">
        <v>416</v>
      </c>
      <c s="320" r="T157">
        <v>314</v>
      </c>
      <c s="320" r="V157">
        <v>276</v>
      </c>
      <c s="260" r="X157">
        <v>58</v>
      </c>
    </row>
    <row customHeight="1" r="158" ht="12.0">
      <c t="s" s="184" r="D158">
        <v>837</v>
      </c>
      <c t="s" s="184" r="E158">
        <v>838</v>
      </c>
      <c t="s" s="184" r="F158">
        <v>839</v>
      </c>
      <c s="236" r="H158">
        <f>SUM(L158:V158)</f>
        <v>1550</v>
      </c>
      <c t="str" s="237" r="J158">
        <f>(TEXT((H158*(((1-(1/(9*H158)))-(1.96/(3*(H158^0.5))))^3)),"#,##0")&amp;" - ")&amp;TEXT(((H158+1)*(((1-(1/(9*(H158+1))))+(1.96/(3*((H158+1)^0.5))))^3)),"#,##0")</f>
        <v>1,474 - 1,629</v>
      </c>
      <c s="320" r="L158">
        <v>57</v>
      </c>
      <c s="320" r="N158">
        <v>112</v>
      </c>
      <c s="320" r="P158">
        <v>394</v>
      </c>
      <c s="320" r="R158">
        <v>396</v>
      </c>
      <c s="320" r="T158">
        <v>303</v>
      </c>
      <c s="320" r="V158">
        <v>288</v>
      </c>
      <c s="260" r="X158">
        <v>30</v>
      </c>
    </row>
    <row customHeight="1" r="159" ht="12.0">
      <c t="s" s="184" r="D159">
        <v>840</v>
      </c>
      <c t="s" s="184" r="E159">
        <v>841</v>
      </c>
      <c t="s" s="184" r="F159">
        <v>842</v>
      </c>
      <c s="236" r="H159">
        <f>SUM(L159:V159)</f>
        <v>1140</v>
      </c>
      <c t="str" s="237" r="J159">
        <f>(TEXT((H159*(((1-(1/(9*H159)))-(1.96/(3*(H159^0.5))))^3)),"#,##0")&amp;" - ")&amp;TEXT(((H159+1)*(((1-(1/(9*(H159+1))))+(1.96/(3*((H159+1)^0.5))))^3)),"#,##0")</f>
        <v>1,075 - 1,208</v>
      </c>
      <c s="320" r="L159">
        <v>44</v>
      </c>
      <c s="320" r="N159">
        <v>68</v>
      </c>
      <c s="320" r="P159">
        <v>286</v>
      </c>
      <c s="320" r="R159">
        <v>317</v>
      </c>
      <c s="320" r="T159">
        <v>225</v>
      </c>
      <c s="320" r="V159">
        <v>200</v>
      </c>
      <c s="260" r="X159">
        <v>28</v>
      </c>
    </row>
    <row customHeight="1" r="160" ht="12.0">
      <c s="260" r="X160"/>
    </row>
    <row customHeight="1" r="161" ht="12.0">
      <c t="s" s="31" r="B161">
        <v>843</v>
      </c>
      <c s="236" r="H161">
        <f>SUM(L161:V161)</f>
        <v>13153</v>
      </c>
      <c t="str" s="287" r="J161">
        <f>(TEXT((H161*(((1-(1/(9*H161)))-(1.96/(3*(H161^0.5))))^3)),"#,##0")&amp;" - ")&amp;TEXT(((H161+1)*(((1-(1/(9*(H161+1))))+(1.96/(3*((H161+1)^0.5))))^3)),"#,##0")</f>
        <v>12,929 - 13,380</v>
      </c>
      <c s="236" r="L161">
        <v>1148</v>
      </c>
      <c s="236" r="N161">
        <v>1500</v>
      </c>
      <c s="236" r="P161">
        <v>3761</v>
      </c>
      <c s="236" r="R161">
        <v>2650</v>
      </c>
      <c s="236" r="T161">
        <v>1962</v>
      </c>
      <c s="236" r="V161">
        <v>2132</v>
      </c>
      <c s="128" r="X161">
        <f>SUM(X163:X170)</f>
        <v>742</v>
      </c>
    </row>
    <row customHeight="1" r="162" ht="12.0">
      <c s="260" r="X162"/>
    </row>
    <row customHeight="1" r="163" ht="12.0">
      <c t="s" s="184" r="D163">
        <v>844</v>
      </c>
      <c t="s" s="184" r="E163">
        <v>845</v>
      </c>
      <c t="s" s="184" r="F163">
        <v>846</v>
      </c>
      <c s="236" r="H163">
        <f>SUM(L163:V163)</f>
        <v>1177</v>
      </c>
      <c t="str" s="237" r="J163">
        <f>(TEXT((H163*(((1-(1/(9*H163)))-(1.96/(3*(H163^0.5))))^3)),"#,##0")&amp;" - ")&amp;TEXT(((H163+1)*(((1-(1/(9*(H163+1))))+(1.96/(3*((H163+1)^0.5))))^3)),"#,##0")</f>
        <v>1,111 - 1,246</v>
      </c>
      <c s="320" r="L163">
        <v>61</v>
      </c>
      <c s="320" r="N163">
        <v>125</v>
      </c>
      <c s="320" r="P163">
        <v>354</v>
      </c>
      <c s="320" r="R163">
        <v>269</v>
      </c>
      <c s="320" r="T163">
        <v>177</v>
      </c>
      <c s="320" r="V163">
        <v>191</v>
      </c>
      <c s="260" r="X163">
        <v>51</v>
      </c>
    </row>
    <row customHeight="1" r="164" ht="12.0">
      <c t="s" s="184" r="D164">
        <v>847</v>
      </c>
      <c t="s" s="184" r="E164">
        <v>848</v>
      </c>
      <c t="s" s="184" r="F164">
        <v>849</v>
      </c>
      <c s="236" r="H164">
        <f>SUM(L164:V164)</f>
        <v>909</v>
      </c>
      <c t="str" s="237" r="J164">
        <f>(TEXT((H164*(((1-(1/(9*H164)))-(1.96/(3*(H164^0.5))))^3)),"#,##0")&amp;" - ")&amp;TEXT(((H164+1)*(((1-(1/(9*(H164+1))))+(1.96/(3*((H164+1)^0.5))))^3)),"#,##0")</f>
        <v>851 - 970</v>
      </c>
      <c s="320" r="L164">
        <v>111</v>
      </c>
      <c s="320" r="N164">
        <v>120</v>
      </c>
      <c s="320" r="P164">
        <v>246</v>
      </c>
      <c s="320" r="R164">
        <v>168</v>
      </c>
      <c s="320" r="T164">
        <v>121</v>
      </c>
      <c s="320" r="V164">
        <v>143</v>
      </c>
      <c s="260" r="X164">
        <v>59</v>
      </c>
    </row>
    <row customHeight="1" r="165" ht="12.0">
      <c t="s" s="184" r="D165">
        <v>850</v>
      </c>
      <c t="s" s="184" r="E165">
        <v>851</v>
      </c>
      <c t="s" s="184" r="F165">
        <v>852</v>
      </c>
      <c s="236" r="H165">
        <f>SUM(L165:V165)</f>
        <v>2315</v>
      </c>
      <c t="str" s="237" r="J165">
        <f>(TEXT((H165*(((1-(1/(9*H165)))-(1.96/(3*(H165^0.5))))^3)),"#,##0")&amp;" - ")&amp;TEXT(((H165+1)*(((1-(1/(9*(H165+1))))+(1.96/(3*((H165+1)^0.5))))^3)),"#,##0")</f>
        <v>2,222 - 2,411</v>
      </c>
      <c s="320" r="L165">
        <v>220</v>
      </c>
      <c s="320" r="N165">
        <v>289</v>
      </c>
      <c s="320" r="P165">
        <v>701</v>
      </c>
      <c s="320" r="R165">
        <v>442</v>
      </c>
      <c s="320" r="T165">
        <v>330</v>
      </c>
      <c s="320" r="V165">
        <v>333</v>
      </c>
      <c s="260" r="X165">
        <v>150</v>
      </c>
    </row>
    <row customHeight="1" r="166" ht="12.0">
      <c t="s" s="184" r="D166">
        <v>853</v>
      </c>
      <c t="s" s="184" r="E166">
        <v>854</v>
      </c>
      <c t="s" s="184" r="F166">
        <v>855</v>
      </c>
      <c s="236" r="H166">
        <f>SUM(L166:V166)</f>
        <v>554</v>
      </c>
      <c t="str" s="237" r="J166">
        <f>(TEXT((H166*(((1-(1/(9*H166)))-(1.96/(3*(H166^0.5))))^3)),"#,##0")&amp;" - ")&amp;TEXT(((H166+1)*(((1-(1/(9*(H166+1))))+(1.96/(3*((H166+1)^0.5))))^3)),"#,##0")</f>
        <v>509 - 602</v>
      </c>
      <c s="320" r="L166">
        <v>71</v>
      </c>
      <c s="320" r="N166">
        <v>77</v>
      </c>
      <c s="320" r="P166">
        <v>166</v>
      </c>
      <c s="320" r="R166">
        <v>98</v>
      </c>
      <c s="320" r="T166">
        <v>78</v>
      </c>
      <c s="320" r="V166">
        <v>64</v>
      </c>
      <c s="260" r="X166">
        <v>40</v>
      </c>
    </row>
    <row customHeight="1" r="167" ht="12.0">
      <c t="s" s="184" r="D167">
        <v>856</v>
      </c>
      <c t="s" s="184" r="E167">
        <v>857</v>
      </c>
      <c t="s" s="184" r="F167">
        <v>858</v>
      </c>
      <c s="236" r="H167">
        <f>SUM(L167:V167)</f>
        <v>1091</v>
      </c>
      <c t="str" s="237" r="J167">
        <f>(TEXT((H167*(((1-(1/(9*H167)))-(1.96/(3*(H167^0.5))))^3)),"#,##0")&amp;" - ")&amp;TEXT(((H167+1)*(((1-(1/(9*(H167+1))))+(1.96/(3*((H167+1)^0.5))))^3)),"#,##0")</f>
        <v>1,027 - 1,158</v>
      </c>
      <c s="320" r="L167">
        <v>92</v>
      </c>
      <c s="320" r="N167">
        <v>130</v>
      </c>
      <c s="320" r="P167">
        <v>328</v>
      </c>
      <c s="320" r="R167">
        <v>233</v>
      </c>
      <c s="320" r="T167">
        <v>162</v>
      </c>
      <c s="320" r="V167">
        <v>146</v>
      </c>
      <c s="260" r="X167">
        <v>64</v>
      </c>
    </row>
    <row customHeight="1" r="168" ht="12.0">
      <c t="s" s="184" r="D168">
        <v>859</v>
      </c>
      <c t="s" s="184" r="E168">
        <v>860</v>
      </c>
      <c t="s" s="184" r="F168">
        <v>861</v>
      </c>
      <c s="236" r="H168">
        <f>SUM(L168:V168)</f>
        <v>3019</v>
      </c>
      <c t="str" s="237" r="J168">
        <f>(TEXT((H168*(((1-(1/(9*H168)))-(1.96/(3*(H168^0.5))))^3)),"#,##0")&amp;" - ")&amp;TEXT(((H168+1)*(((1-(1/(9*(H168+1))))+(1.96/(3*((H168+1)^0.5))))^3)),"#,##0")</f>
        <v>2,912 - 3,129</v>
      </c>
      <c s="320" r="L168">
        <v>251</v>
      </c>
      <c s="320" r="N168">
        <v>315</v>
      </c>
      <c s="320" r="P168">
        <v>856</v>
      </c>
      <c s="320" r="R168">
        <v>573</v>
      </c>
      <c s="320" r="T168">
        <v>444</v>
      </c>
      <c s="320" r="V168">
        <v>580</v>
      </c>
      <c s="260" r="X168">
        <v>135</v>
      </c>
    </row>
    <row customHeight="1" r="169" ht="12.0">
      <c t="s" s="184" r="D169">
        <v>862</v>
      </c>
      <c t="s" s="184" r="E169">
        <v>863</v>
      </c>
      <c t="s" s="184" r="F169">
        <v>864</v>
      </c>
      <c s="236" r="H169">
        <f>SUM(L169:V169)</f>
        <v>2038</v>
      </c>
      <c t="str" s="237" r="J169">
        <f>(TEXT((H169*(((1-(1/(9*H169)))-(1.96/(3*(H169^0.5))))^3)),"#,##0")&amp;" - ")&amp;TEXT(((H169+1)*(((1-(1/(9*(H169+1))))+(1.96/(3*((H169+1)^0.5))))^3)),"#,##0")</f>
        <v>1,950 - 2,128</v>
      </c>
      <c s="320" r="L169">
        <v>177</v>
      </c>
      <c s="320" r="N169">
        <v>196</v>
      </c>
      <c s="320" r="P169">
        <v>549</v>
      </c>
      <c s="320" r="R169">
        <v>438</v>
      </c>
      <c s="320" r="T169">
        <v>330</v>
      </c>
      <c s="320" r="V169">
        <v>348</v>
      </c>
      <c s="260" r="X169">
        <v>120</v>
      </c>
    </row>
    <row customHeight="1" r="170" ht="12.0">
      <c t="s" s="184" r="D170">
        <v>865</v>
      </c>
      <c t="s" s="184" r="E170">
        <v>866</v>
      </c>
      <c t="s" s="184" r="F170">
        <v>867</v>
      </c>
      <c s="236" r="H170">
        <f>SUM(L170:V170)</f>
        <v>2050</v>
      </c>
      <c t="str" s="237" r="J170">
        <f>(TEXT((H170*(((1-(1/(9*H170)))-(1.96/(3*(H170^0.5))))^3)),"#,##0")&amp;" - ")&amp;TEXT(((H170+1)*(((1-(1/(9*(H170+1))))+(1.96/(3*((H170+1)^0.5))))^3)),"#,##0")</f>
        <v>1,962 - 2,141</v>
      </c>
      <c s="320" r="L170">
        <v>165</v>
      </c>
      <c s="320" r="N170">
        <v>248</v>
      </c>
      <c s="320" r="P170">
        <v>561</v>
      </c>
      <c s="320" r="R170">
        <v>429</v>
      </c>
      <c s="320" r="T170">
        <v>320</v>
      </c>
      <c s="320" r="V170">
        <v>327</v>
      </c>
      <c s="260" r="X170">
        <v>123</v>
      </c>
    </row>
    <row customHeight="1" r="171" ht="12.0">
      <c s="260" r="X171"/>
    </row>
    <row customHeight="1" r="172" ht="12.0">
      <c t="s" s="31" r="B172">
        <v>868</v>
      </c>
      <c s="236" r="H172">
        <f>SUM(L172:V172)</f>
        <v>12002</v>
      </c>
      <c t="str" s="287" r="J172">
        <f>(TEXT((H172*(((1-(1/(9*H172)))-(1.96/(3*(H172^0.5))))^3)),"#,##0")&amp;" - ")&amp;TEXT(((H172+1)*(((1-(1/(9*(H172+1))))+(1.96/(3*((H172+1)^0.5))))^3)),"#,##0")</f>
        <v>11,788 - 12,219</v>
      </c>
      <c s="236" r="L172">
        <v>835</v>
      </c>
      <c s="236" r="N172">
        <v>1286</v>
      </c>
      <c s="236" r="P172">
        <v>3408</v>
      </c>
      <c s="236" r="R172">
        <v>2623</v>
      </c>
      <c s="236" r="T172">
        <v>1918</v>
      </c>
      <c s="236" r="V172">
        <v>1932</v>
      </c>
      <c s="128" r="X172">
        <f>SUM(X174:X182)</f>
        <v>633</v>
      </c>
    </row>
    <row customHeight="1" r="173" ht="12.0">
      <c s="260" r="X173"/>
    </row>
    <row customHeight="1" r="174" ht="12.0">
      <c t="s" s="184" r="D174">
        <v>869</v>
      </c>
      <c t="s" s="184" r="E174">
        <v>870</v>
      </c>
      <c t="s" s="184" r="F174">
        <v>871</v>
      </c>
      <c s="236" r="H174">
        <f>SUM(L174:V174)</f>
        <v>1457</v>
      </c>
      <c t="str" s="237" r="J174">
        <f>(TEXT((H174*(((1-(1/(9*H174)))-(1.96/(3*(H174^0.5))))^3)),"#,##0")&amp;" - ")&amp;TEXT(((H174+1)*(((1-(1/(9*(H174+1))))+(1.96/(3*((H174+1)^0.5))))^3)),"#,##0")</f>
        <v>1,383 - 1,534</v>
      </c>
      <c s="320" r="L174">
        <v>69</v>
      </c>
      <c s="320" r="N174">
        <v>127</v>
      </c>
      <c s="320" r="P174">
        <v>377</v>
      </c>
      <c s="320" r="R174">
        <v>351</v>
      </c>
      <c s="320" r="T174">
        <v>279</v>
      </c>
      <c s="320" r="V174">
        <v>254</v>
      </c>
      <c s="260" r="X174">
        <v>55</v>
      </c>
    </row>
    <row customHeight="1" r="175" ht="12.0">
      <c t="s" s="184" r="D175">
        <v>872</v>
      </c>
      <c t="s" s="184" r="E175">
        <v>873</v>
      </c>
      <c t="s" s="184" r="F175">
        <v>874</v>
      </c>
      <c s="236" r="H175">
        <f>SUM(L175:V175)</f>
        <v>1509</v>
      </c>
      <c t="str" s="237" r="J175">
        <f>(TEXT((H175*(((1-(1/(9*H175)))-(1.96/(3*(H175^0.5))))^3)),"#,##0")&amp;" - ")&amp;TEXT(((H175+1)*(((1-(1/(9*(H175+1))))+(1.96/(3*((H175+1)^0.5))))^3)),"#,##0")</f>
        <v>1,434 - 1,587</v>
      </c>
      <c s="320" r="L175">
        <v>112</v>
      </c>
      <c s="320" r="N175">
        <v>128</v>
      </c>
      <c s="320" r="P175">
        <v>418</v>
      </c>
      <c s="320" r="R175">
        <v>323</v>
      </c>
      <c s="320" r="T175">
        <v>272</v>
      </c>
      <c s="320" r="V175">
        <v>256</v>
      </c>
      <c s="260" r="X175">
        <v>69</v>
      </c>
    </row>
    <row customHeight="1" r="176" ht="12.0">
      <c t="s" s="184" r="D176">
        <v>875</v>
      </c>
      <c t="s" s="184" r="E176">
        <v>876</v>
      </c>
      <c t="s" s="184" r="F176">
        <v>877</v>
      </c>
      <c s="236" r="H176">
        <f>SUM(L176:V176)</f>
        <v>1407</v>
      </c>
      <c t="str" s="237" r="J176">
        <f>(TEXT((H176*(((1-(1/(9*H176)))-(1.96/(3*(H176^0.5))))^3)),"#,##0")&amp;" - ")&amp;TEXT(((H176+1)*(((1-(1/(9*(H176+1))))+(1.96/(3*((H176+1)^0.5))))^3)),"#,##0")</f>
        <v>1,334 - 1,482</v>
      </c>
      <c s="320" r="L176">
        <v>103</v>
      </c>
      <c s="320" r="N176">
        <v>152</v>
      </c>
      <c s="320" r="P176">
        <v>386</v>
      </c>
      <c s="320" r="R176">
        <v>260</v>
      </c>
      <c s="320" r="T176">
        <v>222</v>
      </c>
      <c s="320" r="V176">
        <v>284</v>
      </c>
      <c s="260" r="X176">
        <v>66</v>
      </c>
    </row>
    <row customHeight="1" r="177" ht="12.0">
      <c t="s" s="184" r="D177">
        <v>878</v>
      </c>
      <c t="s" s="184" r="E177">
        <v>879</v>
      </c>
      <c t="s" s="184" r="F177">
        <v>880</v>
      </c>
      <c s="236" r="H177">
        <f>SUM(L177:V177)</f>
        <v>3040</v>
      </c>
      <c t="str" s="237" r="J177">
        <f>(TEXT((H177*(((1-(1/(9*H177)))-(1.96/(3*(H177^0.5))))^3)),"#,##0")&amp;" - ")&amp;TEXT(((H177+1)*(((1-(1/(9*(H177+1))))+(1.96/(3*((H177+1)^0.5))))^3)),"#,##0")</f>
        <v>2,933 - 3,150</v>
      </c>
      <c s="320" r="L177">
        <v>254</v>
      </c>
      <c s="320" r="N177">
        <v>369</v>
      </c>
      <c s="320" r="P177">
        <v>868</v>
      </c>
      <c s="320" r="R177">
        <v>606</v>
      </c>
      <c s="320" r="T177">
        <v>445</v>
      </c>
      <c s="320" r="V177">
        <v>498</v>
      </c>
      <c s="260" r="X177">
        <v>217</v>
      </c>
    </row>
    <row customHeight="1" r="178" ht="12.0">
      <c t="s" s="184" r="D178">
        <v>881</v>
      </c>
      <c t="s" s="184" r="E178">
        <v>882</v>
      </c>
      <c t="s" s="184" r="F178">
        <v>883</v>
      </c>
      <c s="236" r="H178">
        <f>SUM(L178:V178)</f>
        <v>248</v>
      </c>
      <c t="str" s="237" r="J178">
        <f>(TEXT((H178*(((1-(1/(9*H178)))-(1.96/(3*(H178^0.5))))^3)),"#,##0")&amp;" - ")&amp;TEXT(((H178+1)*(((1-(1/(9*(H178+1))))+(1.96/(3*((H178+1)^0.5))))^3)),"#,##0")</f>
        <v>218 - 281</v>
      </c>
      <c s="320" r="L178">
        <v>33</v>
      </c>
      <c s="320" r="N178">
        <v>34</v>
      </c>
      <c s="320" r="P178">
        <v>71</v>
      </c>
      <c s="320" r="R178">
        <v>65</v>
      </c>
      <c s="320" r="T178">
        <v>23</v>
      </c>
      <c s="320" r="V178">
        <v>22</v>
      </c>
      <c s="260" r="X178">
        <v>25</v>
      </c>
    </row>
    <row customHeight="1" r="179" ht="12.0">
      <c t="s" s="184" r="D179">
        <v>884</v>
      </c>
      <c t="s" s="184" r="E179">
        <v>885</v>
      </c>
      <c t="s" s="184" r="F179">
        <v>886</v>
      </c>
      <c s="236" r="H179">
        <f>SUM(L179:V179)</f>
        <v>1010</v>
      </c>
      <c t="str" s="237" r="J179">
        <f>(TEXT((H179*(((1-(1/(9*H179)))-(1.96/(3*(H179^0.5))))^3)),"#,##0")&amp;" - ")&amp;TEXT(((H179+1)*(((1-(1/(9*(H179+1))))+(1.96/(3*((H179+1)^0.5))))^3)),"#,##0")</f>
        <v>949 - 1,074</v>
      </c>
      <c s="320" r="L179">
        <v>42</v>
      </c>
      <c s="320" r="N179">
        <v>89</v>
      </c>
      <c s="320" r="P179">
        <v>258</v>
      </c>
      <c s="320" r="R179">
        <v>236</v>
      </c>
      <c s="320" r="T179">
        <v>210</v>
      </c>
      <c s="320" r="V179">
        <v>175</v>
      </c>
      <c s="260" r="X179">
        <v>38</v>
      </c>
    </row>
    <row customHeight="1" r="180" ht="12.0">
      <c t="s" s="184" r="D180">
        <v>887</v>
      </c>
      <c t="s" s="184" r="E180">
        <v>888</v>
      </c>
      <c t="s" s="184" r="F180">
        <v>889</v>
      </c>
      <c s="236" r="H180">
        <f>SUM(L180:V180)</f>
        <v>1565</v>
      </c>
      <c t="str" s="237" r="J180">
        <f>(TEXT((H180*(((1-(1/(9*H180)))-(1.96/(3*(H180^0.5))))^3)),"#,##0")&amp;" - ")&amp;TEXT(((H180+1)*(((1-(1/(9*(H180+1))))+(1.96/(3*((H180+1)^0.5))))^3)),"#,##0")</f>
        <v>1,488 - 1,645</v>
      </c>
      <c s="320" r="L180">
        <v>114</v>
      </c>
      <c s="320" r="N180">
        <v>180</v>
      </c>
      <c s="320" r="P180">
        <v>426</v>
      </c>
      <c s="320" r="R180">
        <v>369</v>
      </c>
      <c s="320" r="T180">
        <v>227</v>
      </c>
      <c s="320" r="V180">
        <v>249</v>
      </c>
      <c s="260" r="X180">
        <v>86</v>
      </c>
    </row>
    <row customHeight="1" r="181" ht="12.0">
      <c t="s" s="184" r="D181">
        <v>890</v>
      </c>
      <c t="s" s="184" r="E181">
        <v>891</v>
      </c>
      <c t="s" s="184" r="F181">
        <v>892</v>
      </c>
      <c s="236" r="H181">
        <f>SUM(L181:V181)</f>
        <v>805</v>
      </c>
      <c t="str" s="237" r="J181">
        <f>(TEXT((H181*(((1-(1/(9*H181)))-(1.96/(3*(H181^0.5))))^3)),"#,##0")&amp;" - ")&amp;TEXT(((H181+1)*(((1-(1/(9*(H181+1))))+(1.96/(3*((H181+1)^0.5))))^3)),"#,##0")</f>
        <v>750 - 863</v>
      </c>
      <c s="320" r="L181">
        <v>40</v>
      </c>
      <c s="320" r="N181">
        <v>112</v>
      </c>
      <c s="320" r="P181">
        <v>272</v>
      </c>
      <c s="320" r="R181">
        <v>181</v>
      </c>
      <c s="320" r="T181">
        <v>110</v>
      </c>
      <c s="320" r="V181">
        <v>90</v>
      </c>
      <c s="260" r="X181">
        <v>40</v>
      </c>
    </row>
    <row customHeight="1" r="182" ht="12.0">
      <c t="s" s="184" r="D182">
        <v>893</v>
      </c>
      <c t="s" s="184" r="E182">
        <v>894</v>
      </c>
      <c t="s" s="184" r="F182">
        <v>895</v>
      </c>
      <c s="236" r="H182">
        <f>SUM(L182:V182)</f>
        <v>961</v>
      </c>
      <c t="str" s="237" r="J182">
        <f>(TEXT((H182*(((1-(1/(9*H182)))-(1.96/(3*(H182^0.5))))^3)),"#,##0")&amp;" - ")&amp;TEXT(((H182+1)*(((1-(1/(9*(H182+1))))+(1.96/(3*((H182+1)^0.5))))^3)),"#,##0")</f>
        <v>901 - 1,024</v>
      </c>
      <c s="320" r="L182">
        <v>68</v>
      </c>
      <c s="320" r="N182">
        <v>95</v>
      </c>
      <c s="320" r="P182">
        <v>332</v>
      </c>
      <c s="320" r="R182">
        <v>232</v>
      </c>
      <c s="320" r="T182">
        <v>130</v>
      </c>
      <c s="320" r="V182">
        <v>104</v>
      </c>
      <c s="260" r="X182">
        <v>37</v>
      </c>
    </row>
    <row customHeight="1" r="183" ht="12.0">
      <c s="260" r="X183"/>
    </row>
    <row customHeight="1" r="184" ht="12.0">
      <c t="s" s="31" r="B184">
        <v>896</v>
      </c>
      <c s="236" r="H184">
        <f>SUM(L184:V184)</f>
        <v>13359</v>
      </c>
      <c t="str" s="287" r="J184">
        <f>(TEXT((H184*(((1-(1/(9*H184)))-(1.96/(3*(H184^0.5))))^3)),"#,##0")&amp;" - ")&amp;TEXT(((H184+1)*(((1-(1/(9*(H184+1))))+(1.96/(3*((H184+1)^0.5))))^3)),"#,##0")</f>
        <v>13,133 - 13,587</v>
      </c>
      <c s="236" r="L184">
        <v>1172</v>
      </c>
      <c s="236" r="N184">
        <v>1679</v>
      </c>
      <c s="236" r="P184">
        <v>3951</v>
      </c>
      <c s="236" r="R184">
        <v>2685</v>
      </c>
      <c s="236" r="T184">
        <v>1913</v>
      </c>
      <c s="236" r="V184">
        <v>1959</v>
      </c>
      <c s="128" r="X184">
        <f>SUM(X186:X199)</f>
        <v>894</v>
      </c>
    </row>
    <row customHeight="1" r="185" ht="12.0">
      <c s="260" r="X185"/>
    </row>
    <row customHeight="1" r="186" ht="12.0">
      <c t="s" s="184" r="D186">
        <v>897</v>
      </c>
      <c t="s" s="184" r="E186">
        <v>898</v>
      </c>
      <c t="s" s="184" r="F186">
        <v>899</v>
      </c>
      <c s="236" r="H186">
        <f>SUM(L186:V186)</f>
        <v>420</v>
      </c>
      <c t="str" s="237" r="J186">
        <f>(TEXT((H186*(((1-(1/(9*H186)))-(1.96/(3*(H186^0.5))))^3)),"#,##0")&amp;" - ")&amp;TEXT(((H186+1)*(((1-(1/(9*(H186+1))))+(1.96/(3*((H186+1)^0.5))))^3)),"#,##0")</f>
        <v>381 - 462</v>
      </c>
      <c s="320" r="L186">
        <v>30</v>
      </c>
      <c s="320" r="N186">
        <v>53</v>
      </c>
      <c s="320" r="P186">
        <v>131</v>
      </c>
      <c s="320" r="R186">
        <v>73</v>
      </c>
      <c s="320" r="T186">
        <v>61</v>
      </c>
      <c s="320" r="V186">
        <v>72</v>
      </c>
      <c s="260" r="X186">
        <v>18</v>
      </c>
    </row>
    <row customHeight="1" r="187" ht="12.0">
      <c t="s" s="184" r="D187">
        <v>900</v>
      </c>
      <c t="s" s="184" r="E187">
        <v>901</v>
      </c>
      <c t="s" s="184" r="F187">
        <v>902</v>
      </c>
      <c s="236" r="H187">
        <f>SUM(L187:V187)</f>
        <v>1141</v>
      </c>
      <c t="str" s="237" r="J187">
        <f>(TEXT((H187*(((1-(1/(9*H187)))-(1.96/(3*(H187^0.5))))^3)),"#,##0")&amp;" - ")&amp;TEXT(((H187+1)*(((1-(1/(9*(H187+1))))+(1.96/(3*((H187+1)^0.5))))^3)),"#,##0")</f>
        <v>1,076 - 1,209</v>
      </c>
      <c s="320" r="L187">
        <v>84</v>
      </c>
      <c s="320" r="N187">
        <v>114</v>
      </c>
      <c s="320" r="P187">
        <v>343</v>
      </c>
      <c s="320" r="R187">
        <v>260</v>
      </c>
      <c s="320" r="T187">
        <v>189</v>
      </c>
      <c s="320" r="V187">
        <v>151</v>
      </c>
      <c s="260" r="X187">
        <v>54</v>
      </c>
    </row>
    <row customHeight="1" r="188" ht="12.0">
      <c t="s" s="184" r="D188">
        <v>903</v>
      </c>
      <c t="s" s="184" r="E188">
        <v>904</v>
      </c>
      <c t="s" s="184" r="F188">
        <v>905</v>
      </c>
      <c s="236" r="H188">
        <f>SUM(L188:V188)</f>
        <v>1526</v>
      </c>
      <c t="str" s="237" r="J188">
        <f>(TEXT((H188*(((1-(1/(9*H188)))-(1.96/(3*(H188^0.5))))^3)),"#,##0")&amp;" - ")&amp;TEXT(((H188+1)*(((1-(1/(9*(H188+1))))+(1.96/(3*((H188+1)^0.5))))^3)),"#,##0")</f>
        <v>1,450 - 1,605</v>
      </c>
      <c s="320" r="L188">
        <v>88</v>
      </c>
      <c s="320" r="N188">
        <v>163</v>
      </c>
      <c s="320" r="P188">
        <v>480</v>
      </c>
      <c s="320" r="R188">
        <v>372</v>
      </c>
      <c s="320" r="T188">
        <v>244</v>
      </c>
      <c s="320" r="V188">
        <v>179</v>
      </c>
      <c s="260" r="X188">
        <v>91</v>
      </c>
    </row>
    <row customHeight="1" r="189" ht="12.0">
      <c t="s" s="184" r="D189">
        <v>906</v>
      </c>
      <c t="s" s="184" r="E189">
        <v>907</v>
      </c>
      <c t="s" s="184" r="F189">
        <v>908</v>
      </c>
      <c s="236" r="H189">
        <f>SUM(L189:V189)</f>
        <v>1083</v>
      </c>
      <c t="str" s="237" r="J189">
        <f>(TEXT((H189*(((1-(1/(9*H189)))-(1.96/(3*(H189^0.5))))^3)),"#,##0")&amp;" - ")&amp;TEXT(((H189+1)*(((1-(1/(9*(H189+1))))+(1.96/(3*((H189+1)^0.5))))^3)),"#,##0")</f>
        <v>1,019 - 1,149</v>
      </c>
      <c s="320" r="L189">
        <v>112</v>
      </c>
      <c s="320" r="N189">
        <v>153</v>
      </c>
      <c s="320" r="P189">
        <v>331</v>
      </c>
      <c s="320" r="R189">
        <v>171</v>
      </c>
      <c s="320" r="T189">
        <v>151</v>
      </c>
      <c s="320" r="V189">
        <v>165</v>
      </c>
      <c s="260" r="X189">
        <v>75</v>
      </c>
    </row>
    <row customHeight="1" r="190" ht="12.0">
      <c t="s" s="184" r="D190">
        <v>909</v>
      </c>
      <c t="s" s="184" r="E190">
        <v>910</v>
      </c>
      <c t="s" s="184" r="F190">
        <v>911</v>
      </c>
      <c s="236" r="H190">
        <f>SUM(L190:V190)</f>
        <v>1572</v>
      </c>
      <c t="str" s="237" r="J190">
        <f>(TEXT((H190*(((1-(1/(9*H190)))-(1.96/(3*(H190^0.5))))^3)),"#,##0")&amp;" - ")&amp;TEXT(((H190+1)*(((1-(1/(9*(H190+1))))+(1.96/(3*((H190+1)^0.5))))^3)),"#,##0")</f>
        <v>1,495 - 1,652</v>
      </c>
      <c s="320" r="L190">
        <v>165</v>
      </c>
      <c s="320" r="N190">
        <v>202</v>
      </c>
      <c s="320" r="P190">
        <v>480</v>
      </c>
      <c s="320" r="R190">
        <v>294</v>
      </c>
      <c s="320" r="T190">
        <v>220</v>
      </c>
      <c s="320" r="V190">
        <v>211</v>
      </c>
      <c s="260" r="X190">
        <v>112</v>
      </c>
    </row>
    <row customHeight="1" r="191" ht="12.0">
      <c t="s" s="184" r="D191">
        <v>912</v>
      </c>
      <c t="s" s="184" r="E191">
        <v>913</v>
      </c>
      <c t="s" s="184" r="F191">
        <v>914</v>
      </c>
      <c s="236" r="H191">
        <f>SUM(L191:V191)</f>
        <v>890</v>
      </c>
      <c t="str" s="237" r="J191">
        <f>(TEXT((H191*(((1-(1/(9*H191)))-(1.96/(3*(H191^0.5))))^3)),"#,##0")&amp;" - ")&amp;TEXT(((H191+1)*(((1-(1/(9*(H191+1))))+(1.96/(3*((H191+1)^0.5))))^3)),"#,##0")</f>
        <v>832 - 950</v>
      </c>
      <c s="320" r="L191">
        <v>86</v>
      </c>
      <c s="320" r="N191">
        <v>140</v>
      </c>
      <c s="320" r="P191">
        <v>250</v>
      </c>
      <c s="320" r="R191">
        <v>160</v>
      </c>
      <c s="320" r="T191">
        <v>111</v>
      </c>
      <c s="320" r="V191">
        <v>143</v>
      </c>
      <c s="260" r="X191">
        <v>58</v>
      </c>
    </row>
    <row customHeight="1" r="192" ht="12.0">
      <c t="s" s="184" r="D192">
        <v>915</v>
      </c>
      <c t="s" s="184" r="E192">
        <v>916</v>
      </c>
      <c t="s" s="184" r="F192">
        <v>917</v>
      </c>
      <c s="236" r="H192">
        <f>SUM(L192:V192)</f>
        <v>1321</v>
      </c>
      <c t="str" s="237" r="J192">
        <f>(TEXT((H192*(((1-(1/(9*H192)))-(1.96/(3*(H192^0.5))))^3)),"#,##0")&amp;" - ")&amp;TEXT(((H192+1)*(((1-(1/(9*(H192+1))))+(1.96/(3*((H192+1)^0.5))))^3)),"#,##0")</f>
        <v>1,251 - 1,394</v>
      </c>
      <c s="320" r="L192">
        <v>115</v>
      </c>
      <c s="320" r="N192">
        <v>145</v>
      </c>
      <c s="320" r="P192">
        <v>384</v>
      </c>
      <c s="320" r="R192">
        <v>287</v>
      </c>
      <c s="320" r="T192">
        <v>197</v>
      </c>
      <c s="320" r="V192">
        <v>193</v>
      </c>
      <c s="260" r="X192">
        <v>98</v>
      </c>
    </row>
    <row customHeight="1" r="193" ht="12.0">
      <c t="s" s="184" r="D193">
        <v>918</v>
      </c>
      <c t="s" s="184" r="E193">
        <v>919</v>
      </c>
      <c t="s" s="184" r="F193">
        <v>920</v>
      </c>
      <c s="236" r="H193">
        <f>SUM(L193:V193)</f>
        <v>453</v>
      </c>
      <c t="str" s="237" r="J193">
        <f>(TEXT((H193*(((1-(1/(9*H193)))-(1.96/(3*(H193^0.5))))^3)),"#,##0")&amp;" - ")&amp;TEXT(((H193+1)*(((1-(1/(9*(H193+1))))+(1.96/(3*((H193+1)^0.5))))^3)),"#,##0")</f>
        <v>412 - 497</v>
      </c>
      <c s="320" r="L193">
        <v>47</v>
      </c>
      <c s="320" r="N193">
        <v>68</v>
      </c>
      <c s="320" r="P193">
        <v>120</v>
      </c>
      <c s="320" r="R193">
        <v>75</v>
      </c>
      <c s="320" r="T193">
        <v>59</v>
      </c>
      <c s="320" r="V193">
        <v>84</v>
      </c>
      <c s="260" r="X193">
        <v>31</v>
      </c>
    </row>
    <row customHeight="1" r="194" ht="12.0">
      <c t="s" s="184" r="D194">
        <v>921</v>
      </c>
      <c t="s" s="184" r="E194">
        <v>922</v>
      </c>
      <c t="s" s="184" r="F194">
        <v>923</v>
      </c>
      <c s="236" r="H194">
        <f>SUM(L194:V194)</f>
        <v>851</v>
      </c>
      <c t="str" s="237" r="J194">
        <f>(TEXT((H194*(((1-(1/(9*H194)))-(1.96/(3*(H194^0.5))))^3)),"#,##0")&amp;" - ")&amp;TEXT(((H194+1)*(((1-(1/(9*(H194+1))))+(1.96/(3*((H194+1)^0.5))))^3)),"#,##0")</f>
        <v>795 - 910</v>
      </c>
      <c s="320" r="L194">
        <v>73</v>
      </c>
      <c s="320" r="N194">
        <v>109</v>
      </c>
      <c s="320" r="P194">
        <v>280</v>
      </c>
      <c s="320" r="R194">
        <v>163</v>
      </c>
      <c s="320" r="T194">
        <v>113</v>
      </c>
      <c s="320" r="V194">
        <v>113</v>
      </c>
      <c s="260" r="X194">
        <v>57</v>
      </c>
    </row>
    <row customHeight="1" r="195" ht="12.0">
      <c t="s" s="184" r="D195">
        <v>924</v>
      </c>
      <c t="s" s="184" r="E195">
        <v>925</v>
      </c>
      <c t="s" s="184" r="F195">
        <v>926</v>
      </c>
      <c s="236" r="H195">
        <f>SUM(L195:V195)</f>
        <v>1188</v>
      </c>
      <c t="str" s="237" r="J195">
        <f>(TEXT((H195*(((1-(1/(9*H195)))-(1.96/(3*(H195^0.5))))^3)),"#,##0")&amp;" - ")&amp;TEXT(((H195+1)*(((1-(1/(9*(H195+1))))+(1.96/(3*((H195+1)^0.5))))^3)),"#,##0")</f>
        <v>1,121 - 1,258</v>
      </c>
      <c s="320" r="L195">
        <v>131</v>
      </c>
      <c s="320" r="N195">
        <v>159</v>
      </c>
      <c s="320" r="P195">
        <v>312</v>
      </c>
      <c s="320" r="R195">
        <v>239</v>
      </c>
      <c s="320" r="T195">
        <v>160</v>
      </c>
      <c s="320" r="V195">
        <v>187</v>
      </c>
      <c s="260" r="X195">
        <v>97</v>
      </c>
    </row>
    <row customHeight="1" r="196" ht="12.0">
      <c t="s" s="184" r="D196">
        <v>927</v>
      </c>
      <c t="s" s="184" r="E196">
        <v>928</v>
      </c>
      <c t="s" s="184" r="F196">
        <v>929</v>
      </c>
      <c s="236" r="H196">
        <f>SUM(L196:V196)</f>
        <v>636</v>
      </c>
      <c t="str" s="237" r="J196">
        <f>(TEXT((H196*(((1-(1/(9*H196)))-(1.96/(3*(H196^0.5))))^3)),"#,##0")&amp;" - ")&amp;TEXT(((H196+1)*(((1-(1/(9*(H196+1))))+(1.96/(3*((H196+1)^0.5))))^3)),"#,##0")</f>
        <v>588 - 687</v>
      </c>
      <c s="320" r="L196">
        <v>50</v>
      </c>
      <c s="320" r="N196">
        <v>91</v>
      </c>
      <c s="320" r="P196">
        <v>176</v>
      </c>
      <c s="320" r="R196">
        <v>125</v>
      </c>
      <c s="320" r="T196">
        <v>95</v>
      </c>
      <c s="320" r="V196">
        <v>99</v>
      </c>
      <c s="260" r="X196">
        <v>45</v>
      </c>
    </row>
    <row customHeight="1" r="197" ht="12.0">
      <c t="s" s="184" r="D197">
        <v>930</v>
      </c>
      <c t="s" s="184" r="E197">
        <v>931</v>
      </c>
      <c t="s" s="184" r="F197">
        <v>932</v>
      </c>
      <c s="236" r="H197">
        <f>SUM(L197:V197)</f>
        <v>724</v>
      </c>
      <c t="str" s="237" r="J197">
        <f>(TEXT((H197*(((1-(1/(9*H197)))-(1.96/(3*(H197^0.5))))^3)),"#,##0")&amp;" - ")&amp;TEXT(((H197+1)*(((1-(1/(9*(H197+1))))+(1.96/(3*((H197+1)^0.5))))^3)),"#,##0")</f>
        <v>672 - 779</v>
      </c>
      <c s="320" r="L197">
        <v>52</v>
      </c>
      <c s="320" r="N197">
        <v>68</v>
      </c>
      <c s="320" r="P197">
        <v>218</v>
      </c>
      <c s="320" r="R197">
        <v>157</v>
      </c>
      <c s="320" r="T197">
        <v>101</v>
      </c>
      <c s="320" r="V197">
        <v>128</v>
      </c>
      <c s="260" r="X197">
        <v>35</v>
      </c>
    </row>
    <row customHeight="1" r="198" ht="12.0">
      <c t="s" s="184" r="D198">
        <v>933</v>
      </c>
      <c t="s" s="184" r="E198">
        <v>934</v>
      </c>
      <c t="s" s="184" r="F198">
        <v>935</v>
      </c>
      <c s="236" r="H198">
        <f>SUM(L198:V198)</f>
        <v>510</v>
      </c>
      <c t="str" s="237" r="J198">
        <f>(TEXT((H198*(((1-(1/(9*H198)))-(1.96/(3*(H198^0.5))))^3)),"#,##0")&amp;" - ")&amp;TEXT(((H198+1)*(((1-(1/(9*(H198+1))))+(1.96/(3*((H198+1)^0.5))))^3)),"#,##0")</f>
        <v>467 - 556</v>
      </c>
      <c s="320" r="L198">
        <v>54</v>
      </c>
      <c s="320" r="N198">
        <v>76</v>
      </c>
      <c s="320" r="P198">
        <v>157</v>
      </c>
      <c s="320" r="R198">
        <v>100</v>
      </c>
      <c s="320" r="T198">
        <v>69</v>
      </c>
      <c s="320" r="V198">
        <v>54</v>
      </c>
      <c s="260" r="X198">
        <v>34</v>
      </c>
    </row>
    <row customHeight="1" r="199" ht="12.0">
      <c t="s" s="184" r="D199">
        <v>936</v>
      </c>
      <c t="s" s="184" r="E199">
        <v>937</v>
      </c>
      <c t="s" s="184" r="F199">
        <v>938</v>
      </c>
      <c s="236" r="H199">
        <f>SUM(L199:V199)</f>
        <v>1044</v>
      </c>
      <c t="str" s="237" r="J199">
        <f>(TEXT((H199*(((1-(1/(9*H199)))-(1.96/(3*(H199^0.5))))^3)),"#,##0")&amp;" - ")&amp;TEXT(((H199+1)*(((1-(1/(9*(H199+1))))+(1.96/(3*((H199+1)^0.5))))^3)),"#,##0")</f>
        <v>982 - 1,109</v>
      </c>
      <c s="320" r="L199">
        <v>85</v>
      </c>
      <c s="320" r="N199">
        <v>138</v>
      </c>
      <c s="320" r="P199">
        <v>289</v>
      </c>
      <c s="320" r="R199">
        <v>209</v>
      </c>
      <c s="320" r="T199">
        <v>143</v>
      </c>
      <c s="320" r="V199">
        <v>180</v>
      </c>
      <c s="260" r="X199">
        <v>89</v>
      </c>
    </row>
    <row customHeight="1" r="200" ht="12.0">
      <c s="260" r="X200"/>
    </row>
    <row customHeight="1" r="201" ht="12.0">
      <c t="s" s="31" r="A201">
        <v>939</v>
      </c>
      <c s="236" r="H201">
        <f>SUM(L201:V201)</f>
        <v>8493</v>
      </c>
      <c t="str" s="287" r="J201">
        <f>(TEXT((H201*(((1-(1/(9*H201)))-(1.96/(3*(H201^0.5))))^3)),"#,##0")&amp;" - ")&amp;TEXT(((H201+1)*(((1-(1/(9*(H201+1))))+(1.96/(3*((H201+1)^0.5))))^3)),"#,##0")</f>
        <v>8,313 - 8,676</v>
      </c>
      <c s="236" r="L201">
        <v>741</v>
      </c>
      <c s="236" r="N201">
        <v>1016</v>
      </c>
      <c s="236" r="P201">
        <v>2704</v>
      </c>
      <c s="236" r="R201">
        <v>1813</v>
      </c>
      <c s="236" r="T201">
        <v>1098</v>
      </c>
      <c s="236" r="V201">
        <v>1121</v>
      </c>
      <c s="128" r="X201">
        <f>SUM(X203:X224)</f>
        <v>586</v>
      </c>
    </row>
    <row customHeight="1" r="202" ht="12.0">
      <c s="260" r="X202"/>
    </row>
    <row customHeight="1" r="203" ht="12.0">
      <c t="s" s="184" r="D203">
        <v>940</v>
      </c>
      <c t="s" s="184" r="E203">
        <v>941</v>
      </c>
      <c t="s" s="184" r="F203">
        <v>942</v>
      </c>
      <c s="236" r="H203">
        <f>SUM(L203:V203)</f>
        <v>167</v>
      </c>
      <c t="str" s="237" r="J203">
        <f>(TEXT((H203*(((1-(1/(9*H203)))-(1.96/(3*(H203^0.5))))^3)),"#,##0")&amp;" - ")&amp;TEXT(((H203+1)*(((1-(1/(9*(H203+1))))+(1.96/(3*((H203+1)^0.5))))^3)),"#,##0")</f>
        <v>143 - 194</v>
      </c>
      <c s="320" r="L203">
        <v>21</v>
      </c>
      <c s="320" r="N203">
        <v>23</v>
      </c>
      <c s="320" r="P203">
        <v>41</v>
      </c>
      <c s="320" r="R203">
        <v>39</v>
      </c>
      <c s="320" r="T203">
        <v>17</v>
      </c>
      <c s="320" r="V203">
        <v>26</v>
      </c>
      <c s="260" r="X203">
        <v>18</v>
      </c>
    </row>
    <row customHeight="1" r="204" ht="12.0">
      <c t="s" s="184" r="D204">
        <v>943</v>
      </c>
      <c t="s" s="184" r="E204">
        <v>944</v>
      </c>
      <c t="s" s="184" r="F204">
        <v>945</v>
      </c>
      <c s="236" r="H204">
        <f>SUM(L204:V204)</f>
        <v>154</v>
      </c>
      <c t="str" s="237" r="J204">
        <f>(TEXT((H204*(((1-(1/(9*H204)))-(1.96/(3*(H204^0.5))))^3)),"#,##0")&amp;" - ")&amp;TEXT(((H204+1)*(((1-(1/(9*(H204+1))))+(1.96/(3*((H204+1)^0.5))))^3)),"#,##0")</f>
        <v>131 - 180</v>
      </c>
      <c s="320" r="L204">
        <v>10</v>
      </c>
      <c s="320" r="N204">
        <v>19</v>
      </c>
      <c s="320" r="P204">
        <v>48</v>
      </c>
      <c s="320" r="R204">
        <v>27</v>
      </c>
      <c s="320" r="T204">
        <v>29</v>
      </c>
      <c s="320" r="V204">
        <v>21</v>
      </c>
      <c s="260" r="X204">
        <v>9</v>
      </c>
    </row>
    <row customHeight="1" r="205" ht="12.0">
      <c t="s" s="184" r="D205">
        <v>946</v>
      </c>
      <c t="s" s="184" r="E205">
        <v>947</v>
      </c>
      <c t="s" s="184" r="F205">
        <v>948</v>
      </c>
      <c s="236" r="H205">
        <f>SUM(L205:V205)</f>
        <v>363</v>
      </c>
      <c t="str" s="237" r="J205">
        <f>(TEXT((H205*(((1-(1/(9*H205)))-(1.96/(3*(H205^0.5))))^3)),"#,##0")&amp;" - ")&amp;TEXT(((H205+1)*(((1-(1/(9*(H205+1))))+(1.96/(3*((H205+1)^0.5))))^3)),"#,##0")</f>
        <v>327 - 402</v>
      </c>
      <c s="320" r="L205">
        <v>37</v>
      </c>
      <c s="320" r="N205">
        <v>39</v>
      </c>
      <c s="320" r="P205">
        <v>119</v>
      </c>
      <c s="320" r="R205">
        <v>73</v>
      </c>
      <c s="320" r="T205">
        <v>48</v>
      </c>
      <c s="320" r="V205">
        <v>47</v>
      </c>
      <c s="260" r="X205">
        <v>33</v>
      </c>
    </row>
    <row customHeight="1" r="206" ht="12.0">
      <c t="s" s="184" r="D206">
        <v>949</v>
      </c>
      <c t="s" s="184" r="E206">
        <v>944</v>
      </c>
      <c t="s" s="184" r="F206">
        <v>950</v>
      </c>
      <c s="236" r="H206">
        <f>SUM(L206:V206)</f>
        <v>476</v>
      </c>
      <c t="str" s="237" r="J206">
        <f>(TEXT((H206*(((1-(1/(9*H206)))-(1.96/(3*(H206^0.5))))^3)),"#,##0")&amp;" - ")&amp;TEXT(((H206+1)*(((1-(1/(9*(H206+1))))+(1.96/(3*((H206+1)^0.5))))^3)),"#,##0")</f>
        <v>434 - 521</v>
      </c>
      <c s="320" r="L206">
        <v>33</v>
      </c>
      <c s="320" r="N206">
        <v>54</v>
      </c>
      <c s="320" r="P206">
        <v>146</v>
      </c>
      <c s="320" r="R206">
        <v>103</v>
      </c>
      <c s="320" r="T206">
        <v>73</v>
      </c>
      <c s="320" r="V206">
        <v>67</v>
      </c>
      <c s="260" r="X206">
        <v>34</v>
      </c>
    </row>
    <row customHeight="1" r="207" ht="12.0">
      <c t="s" s="184" r="D207">
        <v>951</v>
      </c>
      <c t="s" s="184" r="E207">
        <v>952</v>
      </c>
      <c t="s" s="184" r="F207">
        <v>953</v>
      </c>
      <c s="236" r="H207">
        <f>SUM(L207:V207)</f>
        <v>1268</v>
      </c>
      <c t="str" s="237" r="J207">
        <f>(TEXT((H207*(((1-(1/(9*H207)))-(1.96/(3*(H207^0.5))))^3)),"#,##0")&amp;" - ")&amp;TEXT(((H207+1)*(((1-(1/(9*(H207+1))))+(1.96/(3*((H207+1)^0.5))))^3)),"#,##0")</f>
        <v>1,199 - 1,340</v>
      </c>
      <c s="320" r="L207">
        <v>87</v>
      </c>
      <c s="320" r="N207">
        <v>144</v>
      </c>
      <c s="320" r="P207">
        <v>437</v>
      </c>
      <c s="320" r="R207">
        <v>299</v>
      </c>
      <c s="320" r="T207">
        <v>163</v>
      </c>
      <c s="320" r="V207">
        <v>138</v>
      </c>
      <c s="260" r="X207">
        <v>64</v>
      </c>
    </row>
    <row customHeight="1" r="208" ht="12.0">
      <c t="s" s="184" r="D208">
        <v>954</v>
      </c>
      <c t="s" s="184" r="E208">
        <v>955</v>
      </c>
      <c t="s" s="184" r="F208">
        <v>956</v>
      </c>
      <c s="236" r="H208">
        <f>SUM(L208:V208)</f>
        <v>354</v>
      </c>
      <c t="str" s="237" r="J208">
        <f>(TEXT((H208*(((1-(1/(9*H208)))-(1.96/(3*(H208^0.5))))^3)),"#,##0")&amp;" - ")&amp;TEXT(((H208+1)*(((1-(1/(9*(H208+1))))+(1.96/(3*((H208+1)^0.5))))^3)),"#,##0")</f>
        <v>318 - 393</v>
      </c>
      <c s="320" r="L208">
        <v>28</v>
      </c>
      <c s="320" r="N208">
        <v>54</v>
      </c>
      <c s="320" r="P208">
        <v>109</v>
      </c>
      <c s="320" r="R208">
        <v>71</v>
      </c>
      <c s="320" r="T208">
        <v>47</v>
      </c>
      <c s="320" r="V208">
        <v>45</v>
      </c>
      <c s="260" r="X208">
        <v>25</v>
      </c>
    </row>
    <row customHeight="1" r="209" ht="12.0">
      <c t="s" s="184" r="D209">
        <v>957</v>
      </c>
      <c t="s" s="184" r="E209">
        <v>955</v>
      </c>
      <c t="s" s="184" r="F209">
        <v>958</v>
      </c>
      <c s="236" r="H209">
        <f>SUM(L209:V209)</f>
        <v>148</v>
      </c>
      <c t="str" s="237" r="J209">
        <f>(TEXT((H209*(((1-(1/(9*H209)))-(1.96/(3*(H209^0.5))))^3)),"#,##0")&amp;" - ")&amp;TEXT(((H209+1)*(((1-(1/(9*(H209+1))))+(1.96/(3*((H209+1)^0.5))))^3)),"#,##0")</f>
        <v>125 - 174</v>
      </c>
      <c s="320" r="L209">
        <v>17</v>
      </c>
      <c s="320" r="N209">
        <v>24</v>
      </c>
      <c s="320" r="P209">
        <v>58</v>
      </c>
      <c s="320" r="R209">
        <v>18</v>
      </c>
      <c s="320" r="T209">
        <v>13</v>
      </c>
      <c s="320" r="V209">
        <v>18</v>
      </c>
      <c s="260" r="X209">
        <v>11</v>
      </c>
    </row>
    <row customHeight="1" r="210" ht="12.0">
      <c t="s" s="184" r="D210">
        <v>959</v>
      </c>
      <c t="s" s="184" r="E210">
        <v>941</v>
      </c>
      <c t="s" s="184" r="F210">
        <v>960</v>
      </c>
      <c s="236" r="H210">
        <f>SUM(L210:V210)</f>
        <v>287</v>
      </c>
      <c t="str" s="237" r="J210">
        <f>(TEXT((H210*(((1-(1/(9*H210)))-(1.96/(3*(H210^0.5))))^3)),"#,##0")&amp;" - ")&amp;TEXT(((H210+1)*(((1-(1/(9*(H210+1))))+(1.96/(3*((H210+1)^0.5))))^3)),"#,##0")</f>
        <v>255 - 322</v>
      </c>
      <c s="320" r="L210">
        <v>27</v>
      </c>
      <c s="320" r="N210">
        <v>49</v>
      </c>
      <c s="320" r="P210">
        <v>76</v>
      </c>
      <c s="320" r="R210">
        <v>53</v>
      </c>
      <c s="320" r="T210">
        <v>39</v>
      </c>
      <c s="320" r="V210">
        <v>43</v>
      </c>
      <c s="260" r="X210">
        <v>19</v>
      </c>
    </row>
    <row customHeight="1" r="211" ht="12.0">
      <c t="s" s="184" r="D211">
        <v>961</v>
      </c>
      <c t="s" s="184" r="E211">
        <v>941</v>
      </c>
      <c t="s" s="184" r="F211">
        <v>962</v>
      </c>
      <c s="236" r="H211">
        <f>SUM(L211:V211)</f>
        <v>265</v>
      </c>
      <c t="str" s="237" r="J211">
        <f>(TEXT((H211*(((1-(1/(9*H211)))-(1.96/(3*(H211^0.5))))^3)),"#,##0")&amp;" - ")&amp;TEXT(((H211+1)*(((1-(1/(9*(H211+1))))+(1.96/(3*((H211+1)^0.5))))^3)),"#,##0")</f>
        <v>234 - 299</v>
      </c>
      <c s="320" r="L211">
        <v>25</v>
      </c>
      <c s="320" r="N211">
        <v>45</v>
      </c>
      <c s="320" r="P211">
        <v>85</v>
      </c>
      <c s="320" r="R211">
        <v>40</v>
      </c>
      <c s="320" r="T211">
        <v>31</v>
      </c>
      <c s="320" r="V211">
        <v>39</v>
      </c>
      <c s="260" r="X211">
        <v>15</v>
      </c>
    </row>
    <row customHeight="1" r="212" ht="12.0">
      <c t="s" s="184" r="D212">
        <v>963</v>
      </c>
      <c t="s" s="184" r="E212">
        <v>941</v>
      </c>
      <c t="s" s="184" r="F212">
        <v>964</v>
      </c>
      <c s="236" r="H212">
        <f>SUM(L212:V212)</f>
        <v>455</v>
      </c>
      <c t="str" s="237" r="J212">
        <f>(TEXT((H212*(((1-(1/(9*H212)))-(1.96/(3*(H212^0.5))))^3)),"#,##0")&amp;" - ")&amp;TEXT(((H212+1)*(((1-(1/(9*(H212+1))))+(1.96/(3*((H212+1)^0.5))))^3)),"#,##0")</f>
        <v>414 - 499</v>
      </c>
      <c s="320" r="L212">
        <v>49</v>
      </c>
      <c s="320" r="N212">
        <v>56</v>
      </c>
      <c s="320" r="P212">
        <v>136</v>
      </c>
      <c s="320" r="R212">
        <v>98</v>
      </c>
      <c s="320" r="T212">
        <v>53</v>
      </c>
      <c s="320" r="V212">
        <v>63</v>
      </c>
      <c s="260" r="X212">
        <v>30</v>
      </c>
    </row>
    <row customHeight="1" r="213" ht="12.0">
      <c t="s" s="184" r="D213">
        <v>965</v>
      </c>
      <c t="s" s="184" r="E213">
        <v>941</v>
      </c>
      <c t="s" s="184" r="F213">
        <v>966</v>
      </c>
      <c s="236" r="H213">
        <f>SUM(L213:V213)</f>
        <v>312</v>
      </c>
      <c t="str" s="237" r="J213">
        <f>(TEXT((H213*(((1-(1/(9*H213)))-(1.96/(3*(H213^0.5))))^3)),"#,##0")&amp;" - ")&amp;TEXT(((H213+1)*(((1-(1/(9*(H213+1))))+(1.96/(3*((H213+1)^0.5))))^3)),"#,##0")</f>
        <v>278 - 349</v>
      </c>
      <c s="320" r="L213">
        <v>29</v>
      </c>
      <c s="320" r="N213">
        <v>28</v>
      </c>
      <c s="320" r="P213">
        <v>88</v>
      </c>
      <c s="320" r="R213">
        <v>67</v>
      </c>
      <c s="320" r="T213">
        <v>38</v>
      </c>
      <c s="320" r="V213">
        <v>62</v>
      </c>
      <c s="260" r="X213">
        <v>28</v>
      </c>
    </row>
    <row customHeight="1" r="214" ht="12.0">
      <c t="s" s="184" r="D214">
        <v>967</v>
      </c>
      <c t="s" s="184" r="E214">
        <v>944</v>
      </c>
      <c t="s" s="184" r="F214">
        <v>968</v>
      </c>
      <c s="236" r="H214">
        <f>SUM(L214:V214)</f>
        <v>190</v>
      </c>
      <c t="str" s="237" r="J214">
        <f>(TEXT((H214*(((1-(1/(9*H214)))-(1.96/(3*(H214^0.5))))^3)),"#,##0")&amp;" - ")&amp;TEXT(((H214+1)*(((1-(1/(9*(H214+1))))+(1.96/(3*((H214+1)^0.5))))^3)),"#,##0")</f>
        <v>164 - 219</v>
      </c>
      <c s="320" r="L214">
        <v>14</v>
      </c>
      <c s="320" r="N214">
        <v>17</v>
      </c>
      <c s="320" r="P214">
        <v>65</v>
      </c>
      <c s="320" r="R214">
        <v>52</v>
      </c>
      <c s="320" r="T214">
        <v>21</v>
      </c>
      <c s="320" r="V214">
        <v>21</v>
      </c>
      <c s="260" r="X214">
        <v>21</v>
      </c>
    </row>
    <row customHeight="1" r="215" ht="12.0">
      <c t="s" s="184" r="D215">
        <v>969</v>
      </c>
      <c t="s" s="184" r="E215">
        <v>944</v>
      </c>
      <c t="s" s="184" r="F215">
        <v>970</v>
      </c>
      <c s="236" r="H215">
        <f>SUM(L215:V215)</f>
        <v>175</v>
      </c>
      <c t="str" s="237" r="J215">
        <f>(TEXT((H215*(((1-(1/(9*H215)))-(1.96/(3*(H215^0.5))))^3)),"#,##0")&amp;" - ")&amp;TEXT(((H215+1)*(((1-(1/(9*(H215+1))))+(1.96/(3*((H215+1)^0.5))))^3)),"#,##0")</f>
        <v>150 - 203</v>
      </c>
      <c s="320" r="L215">
        <v>12</v>
      </c>
      <c s="320" r="N215">
        <v>24</v>
      </c>
      <c s="320" r="P215">
        <v>50</v>
      </c>
      <c s="320" r="R215">
        <v>33</v>
      </c>
      <c s="320" r="T215">
        <v>19</v>
      </c>
      <c s="320" r="V215">
        <v>37</v>
      </c>
      <c s="260" r="X215">
        <v>11</v>
      </c>
    </row>
    <row customHeight="1" r="216" ht="12.0">
      <c t="s" s="184" r="D216">
        <v>971</v>
      </c>
      <c t="s" s="184" r="E216">
        <v>947</v>
      </c>
      <c t="s" s="184" r="F216">
        <v>972</v>
      </c>
      <c s="236" r="H216">
        <f>SUM(L216:V216)</f>
        <v>343</v>
      </c>
      <c t="str" s="237" r="J216">
        <f>(TEXT((H216*(((1-(1/(9*H216)))-(1.96/(3*(H216^0.5))))^3)),"#,##0")&amp;" - ")&amp;TEXT(((H216+1)*(((1-(1/(9*(H216+1))))+(1.96/(3*((H216+1)^0.5))))^3)),"#,##0")</f>
        <v>308 - 381</v>
      </c>
      <c s="320" r="L216">
        <v>26</v>
      </c>
      <c s="320" r="N216">
        <v>40</v>
      </c>
      <c s="320" r="P216">
        <v>110</v>
      </c>
      <c s="320" r="R216">
        <v>81</v>
      </c>
      <c s="320" r="T216">
        <v>46</v>
      </c>
      <c s="320" r="V216">
        <v>40</v>
      </c>
      <c s="260" r="X216">
        <v>23</v>
      </c>
    </row>
    <row customHeight="1" r="217" ht="12.0">
      <c t="s" s="184" r="D217">
        <v>973</v>
      </c>
      <c t="s" s="184" r="E217">
        <v>944</v>
      </c>
      <c t="s" s="184" r="F217">
        <v>974</v>
      </c>
      <c s="236" r="H217">
        <f>SUM(L217:V217)</f>
        <v>465</v>
      </c>
      <c t="str" s="237" r="J217">
        <f>(TEXT((H217*(((1-(1/(9*H217)))-(1.96/(3*(H217^0.5))))^3)),"#,##0")&amp;" - ")&amp;TEXT(((H217+1)*(((1-(1/(9*(H217+1))))+(1.96/(3*((H217+1)^0.5))))^3)),"#,##0")</f>
        <v>424 - 509</v>
      </c>
      <c s="320" r="L217">
        <v>41</v>
      </c>
      <c s="320" r="N217">
        <v>53</v>
      </c>
      <c s="320" r="P217">
        <v>138</v>
      </c>
      <c s="320" r="R217">
        <v>110</v>
      </c>
      <c s="320" r="T217">
        <v>60</v>
      </c>
      <c s="320" r="V217">
        <v>63</v>
      </c>
      <c s="260" r="X217">
        <v>26</v>
      </c>
    </row>
    <row customHeight="1" r="218" ht="12.0">
      <c t="s" s="184" r="D218">
        <v>975</v>
      </c>
      <c t="s" s="184" r="E218">
        <v>955</v>
      </c>
      <c t="s" s="184" r="F218">
        <v>976</v>
      </c>
      <c s="236" r="H218">
        <f>SUM(L218:V218)</f>
        <v>270</v>
      </c>
      <c t="str" s="237" r="J218">
        <f>(TEXT((H218*(((1-(1/(9*H218)))-(1.96/(3*(H218^0.5))))^3)),"#,##0")&amp;" - ")&amp;TEXT(((H218+1)*(((1-(1/(9*(H218+1))))+(1.96/(3*((H218+1)^0.5))))^3)),"#,##0")</f>
        <v>239 - 304</v>
      </c>
      <c s="320" r="L218">
        <v>36</v>
      </c>
      <c s="320" r="N218">
        <v>33</v>
      </c>
      <c s="320" r="P218">
        <v>82</v>
      </c>
      <c s="320" r="R218">
        <v>57</v>
      </c>
      <c s="320" r="T218">
        <v>33</v>
      </c>
      <c s="320" r="V218">
        <v>29</v>
      </c>
      <c s="260" r="X218">
        <v>25</v>
      </c>
    </row>
    <row customHeight="1" r="219" ht="12.0">
      <c t="s" s="184" r="D219">
        <v>977</v>
      </c>
      <c t="s" s="184" r="E219">
        <v>955</v>
      </c>
      <c t="s" s="184" r="F219">
        <v>978</v>
      </c>
      <c s="236" r="H219">
        <f>SUM(L219:V219)</f>
        <v>245</v>
      </c>
      <c t="str" s="237" r="J219">
        <f>(TEXT((H219*(((1-(1/(9*H219)))-(1.96/(3*(H219^0.5))))^3)),"#,##0")&amp;" - ")&amp;TEXT(((H219+1)*(((1-(1/(9*(H219+1))))+(1.96/(3*((H219+1)^0.5))))^3)),"#,##0")</f>
        <v>215 - 278</v>
      </c>
      <c s="320" r="L219">
        <v>29</v>
      </c>
      <c s="320" r="N219">
        <v>28</v>
      </c>
      <c s="320" r="P219">
        <v>56</v>
      </c>
      <c s="320" r="R219">
        <v>52</v>
      </c>
      <c s="320" r="T219">
        <v>28</v>
      </c>
      <c s="320" r="V219">
        <v>52</v>
      </c>
      <c s="260" r="X219">
        <v>22</v>
      </c>
    </row>
    <row customHeight="1" r="220" ht="12.0">
      <c t="s" s="184" r="D220">
        <v>979</v>
      </c>
      <c t="s" s="184" r="E220">
        <v>947</v>
      </c>
      <c t="s" s="184" r="F220">
        <v>980</v>
      </c>
      <c s="236" r="H220">
        <f>SUM(L220:V220)</f>
        <v>817</v>
      </c>
      <c t="str" s="237" r="J220">
        <f>(TEXT((H220*(((1-(1/(9*H220)))-(1.96/(3*(H220^0.5))))^3)),"#,##0")&amp;" - ")&amp;TEXT(((H220+1)*(((1-(1/(9*(H220+1))))+(1.96/(3*((H220+1)^0.5))))^3)),"#,##0")</f>
        <v>762 - 875</v>
      </c>
      <c s="320" r="L220">
        <v>72</v>
      </c>
      <c s="320" r="N220">
        <v>84</v>
      </c>
      <c s="320" r="P220">
        <v>275</v>
      </c>
      <c s="320" r="R220">
        <v>186</v>
      </c>
      <c s="320" r="T220">
        <v>106</v>
      </c>
      <c s="320" r="V220">
        <v>94</v>
      </c>
      <c s="260" r="X220">
        <v>53</v>
      </c>
    </row>
    <row customHeight="1" r="221" ht="12.0">
      <c t="s" s="184" r="D221">
        <v>981</v>
      </c>
      <c t="s" s="184" r="E221">
        <v>947</v>
      </c>
      <c t="s" s="184" r="F221">
        <v>982</v>
      </c>
      <c s="236" r="H221">
        <f>SUM(L221:V221)</f>
        <v>711</v>
      </c>
      <c t="str" s="237" r="J221">
        <f>(TEXT((H221*(((1-(1/(9*H221)))-(1.96/(3*(H221^0.5))))^3)),"#,##0")&amp;" - ")&amp;TEXT(((H221+1)*(((1-(1/(9*(H221+1))))+(1.96/(3*((H221+1)^0.5))))^3)),"#,##0")</f>
        <v>660 - 765</v>
      </c>
      <c s="320" r="L221">
        <v>52</v>
      </c>
      <c s="320" r="N221">
        <v>73</v>
      </c>
      <c s="320" r="P221">
        <v>254</v>
      </c>
      <c s="320" r="R221">
        <v>157</v>
      </c>
      <c s="320" r="T221">
        <v>89</v>
      </c>
      <c s="320" r="V221">
        <v>86</v>
      </c>
      <c s="260" r="X221">
        <v>36</v>
      </c>
    </row>
    <row customHeight="1" r="222" ht="12.0">
      <c t="s" s="184" r="D222">
        <v>983</v>
      </c>
      <c t="s" s="184" r="E222">
        <v>952</v>
      </c>
      <c t="s" s="184" r="F222">
        <v>984</v>
      </c>
      <c s="236" r="H222">
        <f>SUM(L222:V222)</f>
        <v>324</v>
      </c>
      <c t="str" s="237" r="J222">
        <f>(TEXT((H222*(((1-(1/(9*H222)))-(1.96/(3*(H222^0.5))))^3)),"#,##0")&amp;" - ")&amp;TEXT(((H222+1)*(((1-(1/(9*(H222+1))))+(1.96/(3*((H222+1)^0.5))))^3)),"#,##0")</f>
        <v>290 - 361</v>
      </c>
      <c s="320" r="L222">
        <v>30</v>
      </c>
      <c s="320" r="N222">
        <v>47</v>
      </c>
      <c s="320" r="P222">
        <v>105</v>
      </c>
      <c s="320" r="R222">
        <v>54</v>
      </c>
      <c s="320" r="T222">
        <v>45</v>
      </c>
      <c s="320" r="V222">
        <v>43</v>
      </c>
      <c s="260" r="X222">
        <v>21</v>
      </c>
    </row>
    <row customHeight="1" r="223" ht="12.0">
      <c t="s" s="184" r="D223">
        <v>985</v>
      </c>
      <c t="s" s="184" r="E223">
        <v>944</v>
      </c>
      <c t="s" s="184" r="F223">
        <v>986</v>
      </c>
      <c s="236" r="H223">
        <f>SUM(L223:V223)</f>
        <v>249</v>
      </c>
      <c t="str" s="237" r="J223">
        <f>(TEXT((H223*(((1-(1/(9*H223)))-(1.96/(3*(H223^0.5))))^3)),"#,##0")&amp;" - ")&amp;TEXT(((H223+1)*(((1-(1/(9*(H223+1))))+(1.96/(3*((H223+1)^0.5))))^3)),"#,##0")</f>
        <v>219 - 282</v>
      </c>
      <c s="320" r="L223">
        <v>27</v>
      </c>
      <c s="320" r="N223">
        <v>23</v>
      </c>
      <c s="320" r="P223">
        <v>77</v>
      </c>
      <c s="320" r="R223">
        <v>54</v>
      </c>
      <c s="320" r="T223">
        <v>36</v>
      </c>
      <c s="320" r="V223">
        <v>32</v>
      </c>
      <c s="260" r="X223">
        <v>27</v>
      </c>
    </row>
    <row customHeight="1" r="224" ht="12.0">
      <c t="s" s="184" r="D224">
        <v>987</v>
      </c>
      <c t="s" s="184" r="E224">
        <v>941</v>
      </c>
      <c t="s" s="184" r="F224">
        <v>988</v>
      </c>
      <c s="236" r="H224">
        <f>SUM(L224:V224)</f>
        <v>455</v>
      </c>
      <c t="str" s="237" r="J224">
        <f>(TEXT((H224*(((1-(1/(9*H224)))-(1.96/(3*(H224^0.5))))^3)),"#,##0")&amp;" - ")&amp;TEXT(((H224+1)*(((1-(1/(9*(H224+1))))+(1.96/(3*((H224+1)^0.5))))^3)),"#,##0")</f>
        <v>414 - 499</v>
      </c>
      <c s="320" r="L224">
        <v>39</v>
      </c>
      <c s="320" r="N224">
        <v>60</v>
      </c>
      <c s="320" r="P224">
        <v>149</v>
      </c>
      <c s="320" r="R224">
        <v>89</v>
      </c>
      <c s="320" r="T224">
        <v>63</v>
      </c>
      <c s="320" r="V224">
        <v>55</v>
      </c>
      <c s="260" r="X224">
        <v>35</v>
      </c>
    </row>
    <row customHeight="1" r="225" ht="12.0">
      <c s="293" r="A225"/>
      <c s="293" r="B225"/>
      <c s="293" r="C225"/>
      <c s="327" r="D225"/>
      <c s="327" r="E225"/>
      <c s="327" r="F225"/>
      <c s="327" r="G225"/>
      <c s="288" r="H225"/>
      <c s="327" r="I225"/>
      <c s="217" r="J225"/>
      <c s="327" r="K225"/>
      <c s="288" r="L225"/>
      <c s="288" r="M225"/>
      <c s="288" r="N225"/>
      <c s="288" r="O225"/>
      <c s="288" r="P225"/>
      <c s="288" r="Q225"/>
      <c s="288" r="R225"/>
      <c s="288" r="S225"/>
      <c s="288" r="T225"/>
      <c s="288" r="U225"/>
      <c s="288" r="V225"/>
      <c s="288" r="W225"/>
      <c s="3" r="X225"/>
    </row>
    <row customHeight="1" r="226" ht="7.5">
      <c s="164" r="A226"/>
      <c s="164" r="B226"/>
      <c s="164" r="C226"/>
      <c s="164" r="D226"/>
      <c s="164" r="E226"/>
      <c s="164" r="F226"/>
      <c s="164" r="G226"/>
      <c s="164" r="H226"/>
      <c s="164" r="I226"/>
      <c s="164" r="J226"/>
      <c s="164" r="K226"/>
      <c s="164" r="L226"/>
      <c s="164" r="M226"/>
      <c s="164" r="N226"/>
      <c s="164" r="O226"/>
      <c s="164" r="P226"/>
      <c s="164" r="Q226"/>
      <c s="164" r="R226"/>
      <c s="164" r="S226"/>
      <c s="164" r="T226"/>
      <c s="164" r="U226"/>
      <c s="164" r="V226"/>
      <c s="164" r="W226"/>
      <c s="82" r="X226"/>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16.71"/>
    <col min="2" customWidth="1" max="3" width="6.29"/>
    <col min="4" customWidth="1" max="4" width="8.57"/>
    <col min="5" customWidth="1" max="5" width="22.71"/>
    <col min="6" customWidth="1" max="6"/>
    <col min="7" customWidth="1" max="7" width="5.71"/>
    <col min="8" customWidth="1" max="8" width="-0.28"/>
    <col min="9" customWidth="1" max="9" width="5.29"/>
    <col min="10" customWidth="1" max="10" width="0.43"/>
    <col min="11" customWidth="1" max="11" width="7.71"/>
    <col min="12" customWidth="1" max="12" width="0.43"/>
    <col min="13" customWidth="1" max="13" width="4.0"/>
    <col min="14" customWidth="1" max="16" width="4.71"/>
    <col min="17" customWidth="1" max="17" width="4.57"/>
    <col min="18" customWidth="1" max="18" width="4.0"/>
    <col min="19" customWidth="1" max="19" width="0.14"/>
    <col min="20" customWidth="1" max="20" width="6.57"/>
  </cols>
  <sheetData>
    <row customHeight="1" r="1" ht="15.0">
      <c t="s" s="180" r="A1">
        <v>989</v>
      </c>
      <c s="53" r="B1"/>
      <c s="53" r="C1"/>
      <c s="53" r="D1"/>
      <c s="191" r="E1"/>
      <c s="191" r="F1"/>
      <c s="191" r="T1"/>
    </row>
    <row customHeight="1" r="2" ht="15.0">
      <c t="s" s="180" r="A2">
        <v>990</v>
      </c>
      <c s="53" r="B2"/>
      <c s="53" r="C2"/>
      <c s="53" r="D2"/>
      <c s="191" r="E2"/>
      <c s="191" r="F2"/>
      <c s="191" r="T2"/>
    </row>
    <row customHeight="1" r="3" ht="7.5">
      <c s="53" r="A3"/>
      <c s="53" r="B3"/>
      <c s="53" r="C3"/>
      <c s="191" r="D3"/>
      <c s="191" r="E3"/>
      <c s="191" r="F3"/>
      <c s="329" r="T3"/>
    </row>
    <row customHeight="1" r="4" ht="11.25">
      <c t="s" s="121" r="A4">
        <v>237</v>
      </c>
      <c s="53" r="B4"/>
      <c s="53" r="C4"/>
      <c s="191" r="D4"/>
      <c s="191" r="E4"/>
      <c s="191" r="F4"/>
      <c t="s" s="11" r="T4">
        <v>991</v>
      </c>
    </row>
    <row customHeight="1" r="5" ht="6.0">
      <c s="166" r="A5"/>
      <c s="166" r="B5"/>
      <c s="166" r="C5"/>
      <c s="247" r="D5"/>
      <c s="247" r="E5"/>
      <c s="247" r="F5"/>
      <c s="285" r="G5"/>
      <c s="327" r="H5"/>
      <c s="285" r="I5"/>
      <c s="327" r="J5"/>
      <c s="327" r="K5"/>
      <c s="327" r="L5"/>
      <c s="285" r="M5"/>
      <c s="285" r="N5"/>
      <c s="285" r="O5"/>
      <c s="285" r="P5"/>
      <c s="285" r="Q5"/>
      <c s="285" r="R5"/>
      <c s="136" r="S5"/>
      <c s="116" r="T5"/>
    </row>
    <row customHeight="1" r="6" ht="3.0">
      <c s="257" r="A6"/>
      <c s="257" r="B6"/>
      <c s="257" r="C6"/>
      <c s="257" r="D6"/>
      <c s="257" r="E6"/>
      <c s="257" r="F6"/>
      <c s="164" r="G6"/>
      <c s="164" r="H6"/>
      <c s="164" r="I6"/>
      <c s="164" r="J6"/>
      <c s="164" r="K6"/>
      <c s="164" r="L6"/>
      <c s="164" r="M6"/>
      <c s="164" r="N6"/>
      <c s="164" r="O6"/>
      <c s="164" r="P6"/>
      <c s="164" r="Q6"/>
      <c s="164" r="R6"/>
      <c s="164" r="S6"/>
      <c s="258" r="T6"/>
    </row>
    <row customHeight="1" r="7" ht="15.75">
      <c s="191" r="A7"/>
      <c s="191" r="B7"/>
      <c s="191" r="C7"/>
      <c s="191" r="D7"/>
      <c s="127" r="E7"/>
      <c s="127" r="F7"/>
      <c t="s" s="119" r="I7">
        <v>992</v>
      </c>
      <c t="s" s="10" r="O7">
        <v>993</v>
      </c>
      <c s="329" r="T7"/>
    </row>
    <row customHeight="1" r="8" ht="13.5">
      <c s="191" r="A8"/>
      <c s="191" r="B8"/>
      <c s="191" r="C8"/>
      <c s="191" r="D8"/>
      <c s="191" r="E8"/>
      <c s="191" r="F8"/>
      <c t="s" s="119" r="I8">
        <v>994</v>
      </c>
      <c t="s" s="329" r="T8">
        <v>995</v>
      </c>
    </row>
    <row customHeight="1" r="9" ht="11.25">
      <c s="191" r="A9"/>
      <c t="s" s="191" r="B9">
        <v>464</v>
      </c>
      <c s="191" r="C9"/>
      <c s="191" r="D9"/>
      <c s="127" r="E9"/>
      <c s="329" r="F9"/>
      <c t="s" s="119" r="G9">
        <v>5</v>
      </c>
      <c t="s" s="119" r="I9">
        <v>996</v>
      </c>
      <c s="285" r="M9"/>
      <c s="285" r="N9"/>
      <c t="s" s="185" r="O9">
        <v>208</v>
      </c>
      <c s="285" r="P9"/>
      <c s="285" r="Q9"/>
      <c s="285" r="R9"/>
      <c t="s" s="329" r="T9">
        <v>997</v>
      </c>
    </row>
    <row customHeight="1" r="10" ht="10.5">
      <c s="127" r="A10"/>
      <c t="s" s="195" r="B10">
        <v>467</v>
      </c>
      <c s="195" r="C10"/>
      <c s="127" r="D10"/>
      <c s="127" r="E10"/>
      <c s="329" r="F10"/>
      <c t="s" s="119" r="G10">
        <v>465</v>
      </c>
      <c t="s" s="119" r="I10">
        <v>998</v>
      </c>
      <c s="174" r="K10">
        <v>0.95</v>
      </c>
      <c s="164" r="M10"/>
      <c s="164" r="N10"/>
      <c s="164" r="O10"/>
      <c s="164" r="P10"/>
      <c s="164" r="Q10"/>
      <c s="164" r="R10"/>
      <c t="s" s="329" r="T10">
        <v>466</v>
      </c>
    </row>
    <row customHeight="1" r="11" ht="11.25">
      <c s="127" r="A11"/>
      <c s="127" r="B11"/>
      <c s="127" r="C11"/>
      <c s="127" r="D11"/>
      <c s="127" r="E11"/>
      <c s="329" r="F11"/>
      <c t="s" s="119" r="G11">
        <v>468</v>
      </c>
      <c t="s" s="119" r="I11">
        <v>999</v>
      </c>
      <c t="s" s="119" r="K11">
        <v>469</v>
      </c>
      <c t="s" s="119" r="M11">
        <v>470</v>
      </c>
      <c t="s" s="329" r="T11">
        <v>346</v>
      </c>
    </row>
    <row customHeight="1" r="12" ht="11.25">
      <c s="127" r="A12"/>
      <c s="127" r="B12"/>
      <c s="127" r="C12"/>
      <c s="127" r="D12"/>
      <c s="127" r="E12"/>
      <c s="329" r="F12"/>
      <c t="s" s="119" r="G12">
        <v>351</v>
      </c>
      <c t="s" s="329" r="I12">
        <v>1000</v>
      </c>
      <c t="s" s="119" r="K12">
        <v>471</v>
      </c>
      <c s="119" r="M12">
        <v>18</v>
      </c>
      <c t="s" s="119" r="N12">
        <v>81</v>
      </c>
      <c t="s" s="119" r="O12">
        <v>47</v>
      </c>
      <c t="s" s="119" r="P12">
        <v>50</v>
      </c>
      <c t="s" s="119" r="Q12">
        <v>53</v>
      </c>
      <c t="s" s="119" r="R12">
        <v>472</v>
      </c>
      <c t="s" s="329" r="T12">
        <v>473</v>
      </c>
    </row>
    <row customHeight="1" r="13" ht="4.5">
      <c s="247" r="A13"/>
      <c s="247" r="B13"/>
      <c s="247" r="C13"/>
      <c s="247" r="D13"/>
      <c s="116" r="E13"/>
      <c s="329" r="F13"/>
      <c s="285" r="G13"/>
      <c s="285" r="I13"/>
      <c s="285" r="J13"/>
      <c s="285" r="K13"/>
      <c s="285" r="M13"/>
      <c s="285" r="N13"/>
      <c s="285" r="O13"/>
      <c s="285" r="P13"/>
      <c s="285" r="Q13"/>
      <c s="285" r="R13"/>
      <c s="116" r="T13"/>
    </row>
    <row customHeight="1" r="14" ht="8.25">
      <c s="328" r="A14"/>
      <c s="328" r="B14"/>
      <c s="328" r="C14"/>
      <c s="257" r="D14"/>
      <c s="257" r="E14"/>
      <c s="191" r="F14"/>
      <c s="164" r="G14"/>
      <c s="164" r="I14"/>
      <c s="164" r="J14"/>
      <c s="164" r="K14"/>
      <c s="164" r="M14"/>
      <c s="164" r="N14"/>
      <c s="164" r="O14"/>
      <c s="164" r="P14"/>
      <c s="164" r="Q14"/>
      <c s="164" r="R14"/>
      <c s="258" r="T14"/>
    </row>
    <row customHeight="1" r="15" ht="12.0">
      <c t="s" s="232" r="A15">
        <v>1001</v>
      </c>
      <c s="125" r="B15"/>
      <c s="125" r="C15"/>
      <c s="191" r="D15"/>
      <c s="310" r="E15"/>
      <c s="310" r="F15"/>
      <c s="280" r="G15">
        <v>189931</v>
      </c>
      <c s="2" r="H15"/>
      <c s="253" r="I15">
        <v>17.4805067140936</v>
      </c>
      <c s="62" r="J15"/>
      <c t="s" s="62" r="K15">
        <v>1002</v>
      </c>
      <c s="62" r="L15"/>
      <c s="253" r="M15">
        <v>14.9786795697336</v>
      </c>
      <c s="253" r="N15">
        <v>28.7954072430565</v>
      </c>
      <c s="253" r="O15">
        <v>30.1280748995937</v>
      </c>
      <c s="253" r="P15">
        <v>22.9409717592035</v>
      </c>
      <c s="253" r="Q15">
        <v>17.215860312841</v>
      </c>
      <c s="253" r="R15">
        <v>6.88249131053525</v>
      </c>
      <c s="125" r="S15"/>
      <c s="253" r="T15">
        <v>3.79064305438988</v>
      </c>
    </row>
    <row customHeight="1" r="16" ht="9.0">
      <c s="191" r="A16"/>
      <c s="191" r="B16"/>
      <c s="191" r="C16"/>
      <c s="191" r="D16"/>
      <c s="191" r="E16"/>
      <c s="329" r="F16"/>
      <c s="280" r="G16"/>
      <c s="280" r="H16"/>
      <c s="253" r="I16"/>
      <c s="280" r="J16"/>
      <c s="280" r="K16"/>
      <c s="280" r="L16"/>
      <c s="128" r="M16"/>
      <c s="128" r="N16"/>
      <c s="128" r="O16"/>
      <c s="128" r="P16"/>
      <c s="128" r="Q16"/>
      <c s="128" r="R16"/>
      <c s="125" r="S16"/>
      <c s="253" r="T16"/>
    </row>
    <row customHeight="1" r="17" ht="12.0">
      <c t="s" s="232" r="A17">
        <v>475</v>
      </c>
      <c s="232" r="B17"/>
      <c s="232" r="C17"/>
      <c s="232" r="D17"/>
      <c s="232" r="E17"/>
      <c s="232" r="F17"/>
      <c s="280" r="G17">
        <v>181438</v>
      </c>
      <c s="197" r="H17"/>
      <c s="253" r="I17">
        <v>17.6188051837418</v>
      </c>
      <c s="62" r="J17"/>
      <c t="s" s="62" r="K17">
        <v>1003</v>
      </c>
      <c s="62" r="L17"/>
      <c s="253" r="M17">
        <v>15.0719391988967</v>
      </c>
      <c s="253" r="N17">
        <v>29.0540723552939</v>
      </c>
      <c s="253" r="O17">
        <v>30.3593305369616</v>
      </c>
      <c s="253" r="P17">
        <v>23.0809948736124</v>
      </c>
      <c s="253" r="Q17">
        <v>17.3802298283824</v>
      </c>
      <c s="253" r="R17">
        <v>6.9496614578406</v>
      </c>
      <c s="270" r="S17"/>
      <c s="253" r="T17">
        <v>3.79890678673786</v>
      </c>
    </row>
    <row customHeight="1" r="18" ht="9.0">
      <c s="191" r="A18"/>
      <c s="191" r="B18"/>
      <c s="191" r="C18"/>
      <c s="191" r="D18"/>
      <c s="191" r="E18"/>
      <c s="329" r="F18"/>
      <c s="280" r="G18"/>
      <c s="280" r="H18"/>
      <c s="177" r="I18"/>
      <c s="280" r="J18"/>
      <c s="280" r="K18"/>
      <c s="280" r="L18"/>
      <c s="128" r="M18"/>
      <c s="128" r="N18"/>
      <c s="128" r="O18"/>
      <c s="128" r="P18"/>
      <c s="128" r="Q18"/>
      <c s="128" r="R18"/>
      <c s="125" r="S18"/>
      <c s="177" r="T18"/>
    </row>
    <row customHeight="1" r="19" ht="12.0">
      <c t="s" s="232" r="A19">
        <v>476</v>
      </c>
      <c s="232" r="B19"/>
      <c s="232" r="C19"/>
      <c s="232" r="D19"/>
      <c s="232" r="E19"/>
      <c s="232" r="F19"/>
      <c s="280" r="G19">
        <v>7003</v>
      </c>
      <c s="197" r="H19"/>
      <c s="253" r="I19">
        <v>13.626555081488</v>
      </c>
      <c s="92" r="J19"/>
      <c t="s" s="92" r="K19">
        <v>1004</v>
      </c>
      <c s="92" r="L19"/>
      <c s="177" r="M19">
        <v>15.2496891157798</v>
      </c>
      <c s="177" r="N19">
        <v>23.197301481973</v>
      </c>
      <c s="177" r="O19">
        <v>22.9096272739636</v>
      </c>
      <c s="177" r="P19">
        <v>18.1794648530346</v>
      </c>
      <c s="177" r="Q19">
        <v>13.2492200277629</v>
      </c>
      <c s="177" r="R19">
        <v>4.34205902025916</v>
      </c>
      <c s="125" r="S19"/>
      <c s="177" r="T19">
        <v>4.83553855146395</v>
      </c>
    </row>
    <row customHeight="1" r="20" ht="4.5">
      <c s="191" r="A20"/>
      <c s="191" r="B20"/>
      <c s="191" r="C20"/>
      <c s="191" r="D20"/>
      <c s="191" r="E20"/>
      <c s="329" r="F20"/>
      <c s="241" r="G20"/>
      <c s="241" r="H20"/>
      <c s="100" r="I20"/>
      <c s="241" r="J20"/>
      <c s="241" r="K20"/>
      <c s="241" r="L20"/>
      <c s="260" r="M20"/>
      <c s="260" r="N20"/>
      <c s="260" r="O20"/>
      <c s="260" r="P20"/>
      <c s="260" r="Q20"/>
      <c s="260" r="R20"/>
      <c s="125" r="S20"/>
      <c s="300" r="T20"/>
    </row>
    <row customHeight="1" r="21" ht="11.25">
      <c s="191" r="A21"/>
      <c s="191" r="B21"/>
      <c t="s" s="191" r="C21">
        <v>477</v>
      </c>
      <c t="s" s="191" r="D21">
        <v>478</v>
      </c>
      <c t="s" s="191" r="E21">
        <v>479</v>
      </c>
      <c s="191" r="F21"/>
      <c s="241" r="G21">
        <v>1193</v>
      </c>
      <c s="127" r="H21"/>
      <c s="100" r="I21">
        <v>12.3335504456341</v>
      </c>
      <c s="80" r="J21"/>
      <c t="s" s="80" r="K21">
        <v>1005</v>
      </c>
      <c s="80" r="L21"/>
      <c s="300" r="M21">
        <v>14.1828005402972</v>
      </c>
      <c s="300" r="N21">
        <v>20.6116125555705</v>
      </c>
      <c s="300" r="O21">
        <v>20.3488372093023</v>
      </c>
      <c s="300" r="P21">
        <v>15.8255203138507</v>
      </c>
      <c s="300" r="Q21">
        <v>12.0814378402565</v>
      </c>
      <c s="300" r="R21">
        <v>4.23860521631015</v>
      </c>
      <c s="125" r="S21"/>
      <c s="300" r="T21">
        <v>4.85605272285813</v>
      </c>
    </row>
    <row customHeight="1" r="22" ht="11.25">
      <c s="191" r="A22"/>
      <c s="191" r="B22"/>
      <c t="s" s="191" r="C22">
        <v>480</v>
      </c>
      <c t="s" s="191" r="D22">
        <v>481</v>
      </c>
      <c t="s" s="191" r="E22">
        <v>482</v>
      </c>
      <c s="191" r="F22"/>
      <c s="241" r="G22">
        <v>288</v>
      </c>
      <c s="127" r="H22"/>
      <c s="100" r="I22">
        <v>16.3788310815843</v>
      </c>
      <c s="80" r="J22"/>
      <c t="s" s="80" r="K22">
        <v>1006</v>
      </c>
      <c s="80" r="L22"/>
      <c s="300" r="M22">
        <v>15.2112676056338</v>
      </c>
      <c s="300" r="N22">
        <v>27.3851590106007</v>
      </c>
      <c s="300" r="O22">
        <v>30.3030303030303</v>
      </c>
      <c s="300" r="P22">
        <v>25.2695417789757</v>
      </c>
      <c s="300" r="Q22">
        <v>12.3005319148936</v>
      </c>
      <c s="300" r="R22">
        <v>4.56937136527278</v>
      </c>
      <c s="125" r="S22"/>
      <c s="300" r="T22">
        <v>5.59284116331096</v>
      </c>
    </row>
    <row customHeight="1" r="23" ht="11.25">
      <c s="191" r="A23"/>
      <c s="191" r="B23"/>
      <c t="s" s="191" r="C23">
        <v>483</v>
      </c>
      <c t="s" s="191" r="D23">
        <v>484</v>
      </c>
      <c t="s" s="191" r="E23">
        <v>485</v>
      </c>
      <c s="191" r="F23"/>
      <c s="241" r="G23">
        <v>411</v>
      </c>
      <c s="127" r="H23"/>
      <c s="100" r="I23">
        <v>11.6510629806332</v>
      </c>
      <c s="80" r="J23"/>
      <c t="s" s="80" r="K23">
        <v>1007</v>
      </c>
      <c s="80" r="L23"/>
      <c s="300" r="M23">
        <v>14.067644417839</v>
      </c>
      <c s="300" r="N23">
        <v>24.8927038626609</v>
      </c>
      <c s="300" r="O23">
        <v>22.6236408277797</v>
      </c>
      <c s="300" r="P23">
        <v>13.3581857719789</v>
      </c>
      <c s="300" r="Q23">
        <v>10.2112676056338</v>
      </c>
      <c s="300" r="R23">
        <v>2.41634326718899</v>
      </c>
      <c s="125" r="S23"/>
      <c s="300" r="T23">
        <v>3.55946398659966</v>
      </c>
    </row>
    <row customHeight="1" r="24" ht="11.25">
      <c s="191" r="A24"/>
      <c s="191" r="B24"/>
      <c t="s" s="191" r="C24">
        <v>486</v>
      </c>
      <c t="s" s="191" r="D24">
        <v>487</v>
      </c>
      <c t="s" s="191" r="E24">
        <v>488</v>
      </c>
      <c s="191" r="F24"/>
      <c s="241" r="G24">
        <v>316</v>
      </c>
      <c s="127" r="H24"/>
      <c s="100" r="I24">
        <v>18.6674509118555</v>
      </c>
      <c s="80" r="J24"/>
      <c t="s" s="80" r="K24">
        <v>1008</v>
      </c>
      <c s="80" r="L24"/>
      <c s="300" r="M24">
        <v>16.0843039378813</v>
      </c>
      <c s="300" r="N24">
        <v>27.8503046127067</v>
      </c>
      <c s="300" r="O24">
        <v>35.0221013260796</v>
      </c>
      <c s="300" r="P24">
        <v>25.3164556962025</v>
      </c>
      <c s="300" r="Q24">
        <v>15.8791634391944</v>
      </c>
      <c s="300" r="R24">
        <v>6.23102732065825</v>
      </c>
      <c s="125" r="S24"/>
      <c s="300" r="T24">
        <v>4.96372661321115</v>
      </c>
    </row>
    <row customHeight="1" r="25" ht="11.25">
      <c s="191" r="A25"/>
      <c s="191" r="B25"/>
      <c t="s" s="191" r="C25">
        <v>489</v>
      </c>
      <c t="s" s="191" r="D25">
        <v>490</v>
      </c>
      <c t="s" s="191" r="E25">
        <v>491</v>
      </c>
      <c s="191" r="F25"/>
      <c s="241" r="G25">
        <v>512</v>
      </c>
      <c s="127" r="H25"/>
      <c s="100" r="I25">
        <v>16.1615553202696</v>
      </c>
      <c s="80" r="J25"/>
      <c t="s" s="80" r="K25">
        <v>1009</v>
      </c>
      <c s="80" r="L25"/>
      <c s="300" r="M25">
        <v>14.8550724637681</v>
      </c>
      <c s="300" r="N25">
        <v>32.8888888888889</v>
      </c>
      <c s="300" r="O25">
        <v>26.4351634600344</v>
      </c>
      <c s="300" r="P25">
        <v>22.8635682158921</v>
      </c>
      <c s="300" r="Q25">
        <v>13.7362637362637</v>
      </c>
      <c s="300" r="R25">
        <v>5.67865493820287</v>
      </c>
      <c s="125" r="S25"/>
      <c s="300" r="T25">
        <v>7.14093236324441</v>
      </c>
    </row>
    <row customHeight="1" r="26" ht="11.25">
      <c s="191" r="A26"/>
      <c s="191" r="B26"/>
      <c t="s" s="191" r="C26">
        <v>492</v>
      </c>
      <c t="s" s="191" r="D26">
        <v>493</v>
      </c>
      <c t="s" s="191" r="E26">
        <v>494</v>
      </c>
      <c s="191" r="F26"/>
      <c s="241" r="G26">
        <v>995</v>
      </c>
      <c s="127" r="H26"/>
      <c s="100" r="I26">
        <v>13.1700037761422</v>
      </c>
      <c s="80" r="J26"/>
      <c t="s" s="80" r="K26">
        <v>1010</v>
      </c>
      <c s="80" r="L26"/>
      <c s="300" r="M26">
        <v>19.2582025677603</v>
      </c>
      <c s="300" r="N26">
        <v>16.3612565445026</v>
      </c>
      <c s="300" r="O26">
        <v>18.002960699107</v>
      </c>
      <c s="300" r="P26">
        <v>16.1384976525822</v>
      </c>
      <c s="300" r="Q26">
        <v>15.4501216545012</v>
      </c>
      <c s="300" r="R26">
        <v>5.56861774532855</v>
      </c>
      <c s="125" r="S26"/>
      <c s="300" r="T26">
        <v>5.71335292197192</v>
      </c>
    </row>
    <row customHeight="1" r="27" ht="11.25">
      <c s="191" r="A27"/>
      <c s="191" r="B27"/>
      <c t="s" s="191" r="C27">
        <v>495</v>
      </c>
      <c t="s" s="191" r="D27">
        <v>496</v>
      </c>
      <c t="s" s="191" r="E27">
        <v>497</v>
      </c>
      <c s="191" r="F27"/>
      <c s="241" r="G27">
        <v>529</v>
      </c>
      <c s="127" r="H27"/>
      <c s="100" r="I27">
        <v>14.4868627240079</v>
      </c>
      <c s="80" r="J27"/>
      <c t="s" s="80" r="K27">
        <v>1011</v>
      </c>
      <c s="80" r="L27"/>
      <c s="300" r="M27">
        <v>13.7355238351737</v>
      </c>
      <c s="300" r="N27">
        <v>24.4769048559021</v>
      </c>
      <c s="300" r="O27">
        <v>27.2519582245431</v>
      </c>
      <c s="300" r="P27">
        <v>17.0219798380433</v>
      </c>
      <c s="300" r="Q27">
        <v>15.0113457846046</v>
      </c>
      <c s="300" r="R27">
        <v>4.34184818004197</v>
      </c>
      <c s="125" r="S27"/>
      <c s="300" r="T27">
        <v>3.76328911468624</v>
      </c>
    </row>
    <row customHeight="1" r="28" ht="11.25">
      <c s="191" r="A28"/>
      <c s="191" r="B28"/>
      <c t="s" s="191" r="C28">
        <v>498</v>
      </c>
      <c t="s" s="191" r="D28">
        <v>499</v>
      </c>
      <c t="s" s="191" r="E28">
        <v>500</v>
      </c>
      <c s="191" r="F28"/>
      <c s="241" r="G28">
        <v>537</v>
      </c>
      <c s="127" r="H28"/>
      <c s="100" r="I28">
        <v>14.8002207718713</v>
      </c>
      <c s="80" r="J28"/>
      <c t="s" s="80" r="K28">
        <v>1012</v>
      </c>
      <c s="80" r="L28"/>
      <c s="300" r="M28">
        <v>17.6938956060159</v>
      </c>
      <c s="300" r="N28">
        <v>26.4930399640772</v>
      </c>
      <c s="300" r="O28">
        <v>24.6077032810271</v>
      </c>
      <c s="300" r="P28">
        <v>19.6322842006856</v>
      </c>
      <c s="300" r="Q28">
        <v>12.3133754040326</v>
      </c>
      <c s="300" r="R28">
        <v>5.11791963482952</v>
      </c>
      <c s="125" r="S28"/>
      <c s="300" r="T28">
        <v>5.59796437659033</v>
      </c>
    </row>
    <row customHeight="1" r="29" ht="11.25">
      <c s="191" r="A29"/>
      <c s="191" r="B29"/>
      <c t="s" s="191" r="C29">
        <v>501</v>
      </c>
      <c t="s" s="191" r="D29">
        <v>502</v>
      </c>
      <c t="s" s="191" r="E29">
        <v>503</v>
      </c>
      <c s="191" r="F29"/>
      <c s="241" r="G29">
        <v>640</v>
      </c>
      <c s="127" r="H29"/>
      <c s="100" r="I29">
        <v>13.3364601649328</v>
      </c>
      <c s="80" r="J29"/>
      <c t="s" s="80" r="K29">
        <v>1013</v>
      </c>
      <c s="80" r="L29"/>
      <c s="300" r="M29">
        <v>12.4976683454579</v>
      </c>
      <c s="300" r="N29">
        <v>23.37131171487</v>
      </c>
      <c s="300" r="O29">
        <v>23.0494105179494</v>
      </c>
      <c s="300" r="P29">
        <v>17.187090002624</v>
      </c>
      <c s="300" r="Q29">
        <v>13.9093219205564</v>
      </c>
      <c s="300" r="R29">
        <v>4.00133377792598</v>
      </c>
      <c s="125" r="S29"/>
      <c s="300" r="T29">
        <v>3.33589940980241</v>
      </c>
    </row>
    <row customHeight="1" r="30" ht="11.25">
      <c s="191" r="A30"/>
      <c s="191" r="B30"/>
      <c t="s" s="191" r="C30">
        <v>504</v>
      </c>
      <c t="s" s="191" r="D30">
        <v>505</v>
      </c>
      <c t="s" s="191" r="E30">
        <v>506</v>
      </c>
      <c s="191" r="F30"/>
      <c s="241" r="G30">
        <v>324</v>
      </c>
      <c s="127" r="H30"/>
      <c s="100" r="I30">
        <v>13.4799918230444</v>
      </c>
      <c s="80" r="J30"/>
      <c t="s" s="80" r="K30">
        <v>1014</v>
      </c>
      <c s="80" r="L30"/>
      <c s="300" r="M30">
        <v>11.0687022900763</v>
      </c>
      <c s="300" r="N30">
        <v>24.0893066980024</v>
      </c>
      <c s="300" r="O30">
        <v>19.7542760780535</v>
      </c>
      <c s="300" r="P30">
        <v>22.3618090452261</v>
      </c>
      <c s="300" r="Q30">
        <v>14.8528991716652</v>
      </c>
      <c s="300" r="R30">
        <v>3.32190312901843</v>
      </c>
      <c s="125" r="S30"/>
      <c s="300" r="T30">
        <v>4.49346405228758</v>
      </c>
    </row>
    <row customHeight="1" r="31" ht="11.25">
      <c s="191" r="A31"/>
      <c s="191" r="B31"/>
      <c t="s" s="191" r="C31">
        <v>507</v>
      </c>
      <c t="s" s="191" r="D31">
        <v>508</v>
      </c>
      <c t="s" s="191" r="E31">
        <v>509</v>
      </c>
      <c s="191" r="F31"/>
      <c s="241" r="G31">
        <v>401</v>
      </c>
      <c s="127" r="H31"/>
      <c s="100" r="I31">
        <v>13.662323494966</v>
      </c>
      <c s="80" r="J31"/>
      <c t="s" s="80" r="K31">
        <v>1015</v>
      </c>
      <c s="80" r="L31"/>
      <c s="300" r="M31">
        <v>19.5355694802801</v>
      </c>
      <c s="300" r="N31">
        <v>23.8961038961039</v>
      </c>
      <c s="300" r="O31">
        <v>26.0853008377761</v>
      </c>
      <c s="300" r="P31">
        <v>14.5249142626589</v>
      </c>
      <c s="300" r="Q31">
        <v>12.6465854219361</v>
      </c>
      <c s="300" r="R31">
        <v>3.6757593344941</v>
      </c>
      <c s="125" r="S31"/>
      <c s="300" r="T31">
        <v>5.20634920634921</v>
      </c>
    </row>
    <row customHeight="1" r="32" ht="11.25">
      <c s="191" r="A32"/>
      <c s="191" r="B32"/>
      <c t="s" s="191" r="C32">
        <v>510</v>
      </c>
      <c t="s" s="191" r="D32">
        <v>511</v>
      </c>
      <c t="s" s="191" r="E32">
        <v>512</v>
      </c>
      <c s="191" r="F32"/>
      <c s="241" r="G32">
        <v>857</v>
      </c>
      <c s="127" r="H32"/>
      <c s="100" r="I32">
        <v>14.9597531662854</v>
      </c>
      <c s="80" r="J32"/>
      <c t="s" s="80" r="K32">
        <v>1016</v>
      </c>
      <c s="80" r="L32"/>
      <c s="300" r="M32">
        <v>16.6982922201138</v>
      </c>
      <c s="300" r="N32">
        <v>25.9969712266532</v>
      </c>
      <c s="300" r="O32">
        <v>25.8915486077186</v>
      </c>
      <c s="300" r="P32">
        <v>21.7503350170086</v>
      </c>
      <c s="300" r="Q32">
        <v>12.8869083463808</v>
      </c>
      <c s="300" r="R32">
        <v>4.19128414886633</v>
      </c>
      <c s="125" r="S32"/>
      <c s="300" r="T32">
        <v>5.23916445533102</v>
      </c>
    </row>
    <row customHeight="1" r="33" ht="9.0">
      <c s="191" r="A33"/>
      <c s="191" r="B33"/>
      <c s="191" r="C33"/>
      <c s="191" r="D33"/>
      <c s="191" r="E33"/>
      <c s="329" r="F33"/>
      <c s="241" r="G33"/>
      <c s="241" r="H33"/>
      <c s="100" r="I33"/>
      <c s="241" r="J33"/>
      <c s="241" r="K33"/>
      <c s="241" r="L33"/>
      <c s="260" r="M33"/>
      <c s="260" r="N33"/>
      <c s="260" r="O33"/>
      <c s="260" r="P33"/>
      <c s="260" r="Q33"/>
      <c s="260" r="R33"/>
      <c s="125" r="S33"/>
      <c s="300" r="T33"/>
    </row>
    <row customHeight="1" r="34" ht="12.0">
      <c t="s" s="232" r="A34">
        <v>513</v>
      </c>
      <c s="232" r="B34"/>
      <c s="232" r="C34"/>
      <c s="232" r="D34"/>
      <c s="232" r="E34"/>
      <c s="232" r="F34"/>
      <c s="280" r="G34">
        <v>24784</v>
      </c>
      <c s="197" r="H34"/>
      <c s="253" r="I34">
        <v>18.1484725278731</v>
      </c>
      <c s="92" r="J34"/>
      <c t="s" s="92" r="K34">
        <v>1017</v>
      </c>
      <c s="92" r="L34"/>
      <c s="177" r="M34">
        <v>17.0878725875131</v>
      </c>
      <c s="177" r="N34">
        <v>30.6909429451033</v>
      </c>
      <c s="177" r="O34">
        <v>31.2029483355064</v>
      </c>
      <c s="177" r="P34">
        <v>24.1816599470721</v>
      </c>
      <c s="177" r="Q34">
        <v>17.8739707404489</v>
      </c>
      <c s="177" r="R34">
        <v>6.35471423431174</v>
      </c>
      <c s="125" r="S34"/>
      <c s="177" r="T34">
        <v>4.54821601563141</v>
      </c>
    </row>
    <row customHeight="1" r="35" ht="4.5">
      <c s="191" r="A35"/>
      <c s="191" r="B35"/>
      <c s="191" r="C35"/>
      <c s="191" r="D35"/>
      <c s="191" r="E35"/>
      <c s="329" r="F35"/>
      <c s="241" r="G35"/>
      <c s="241" r="H35"/>
      <c s="100" r="I35"/>
      <c s="241" r="J35"/>
      <c s="241" r="K35"/>
      <c s="241" r="L35"/>
      <c s="260" r="M35"/>
      <c s="260" r="N35"/>
      <c s="260" r="O35"/>
      <c s="260" r="P35"/>
      <c s="260" r="Q35"/>
      <c s="260" r="R35"/>
      <c s="125" r="S35"/>
      <c s="300" r="T35"/>
    </row>
    <row customHeight="1" r="36" ht="11.25">
      <c s="191" r="A36"/>
      <c s="191" r="B36"/>
      <c t="s" s="191" r="C36">
        <v>514</v>
      </c>
      <c t="s" s="191" r="D36">
        <v>515</v>
      </c>
      <c t="s" s="191" r="E36">
        <v>516</v>
      </c>
      <c s="191" r="F36"/>
      <c s="241" r="G36">
        <v>846</v>
      </c>
      <c s="127" r="H36"/>
      <c s="100" r="I36">
        <v>15.0528710067803</v>
      </c>
      <c s="80" r="J36"/>
      <c t="s" s="80" r="K36">
        <v>1018</v>
      </c>
      <c s="80" r="L36"/>
      <c s="300" r="M36">
        <v>14.945885586669</v>
      </c>
      <c s="300" r="N36">
        <v>28.7887017925041</v>
      </c>
      <c s="300" r="O36">
        <v>31.0154525386314</v>
      </c>
      <c s="300" r="P36">
        <v>19.6948382209718</v>
      </c>
      <c s="300" r="Q36">
        <v>9.75336322869955</v>
      </c>
      <c s="300" r="R36">
        <v>4.46699627027496</v>
      </c>
      <c s="125" r="S36"/>
      <c s="300" r="T36">
        <v>5.72695363014964</v>
      </c>
    </row>
    <row customHeight="1" r="37" ht="11.25">
      <c s="191" r="A37"/>
      <c s="191" r="B37"/>
      <c t="s" s="191" r="C37">
        <v>517</v>
      </c>
      <c t="s" s="191" r="D37">
        <v>518</v>
      </c>
      <c t="s" s="191" r="E37">
        <v>519</v>
      </c>
      <c s="191" r="F37"/>
      <c s="241" r="G37">
        <v>492</v>
      </c>
      <c s="127" r="H37"/>
      <c s="100" r="I37">
        <v>17.8107989274397</v>
      </c>
      <c s="80" r="J37"/>
      <c t="s" s="80" r="K37">
        <v>1019</v>
      </c>
      <c s="80" r="L37"/>
      <c s="300" r="M37">
        <v>16.3606010016694</v>
      </c>
      <c s="300" r="N37">
        <v>24.8062015503876</v>
      </c>
      <c s="300" r="O37">
        <v>28.391167192429</v>
      </c>
      <c s="300" r="P37">
        <v>23.5320996116061</v>
      </c>
      <c s="300" r="Q37">
        <v>21.1100569259962</v>
      </c>
      <c s="300" r="R37">
        <v>6.93523712391637</v>
      </c>
      <c s="125" r="S37"/>
      <c s="300" r="T37">
        <v>3.6084799278304</v>
      </c>
    </row>
    <row customHeight="1" r="38" ht="11.25">
      <c s="191" r="A38"/>
      <c s="191" r="B38"/>
      <c t="s" s="191" r="C38">
        <v>520</v>
      </c>
      <c t="s" s="191" r="D38">
        <v>521</v>
      </c>
      <c t="s" s="191" r="E38">
        <v>522</v>
      </c>
      <c s="191" r="F38"/>
      <c s="241" r="G38">
        <v>525</v>
      </c>
      <c s="127" r="H38"/>
      <c s="100" r="I38">
        <v>21.3321480881112</v>
      </c>
      <c s="80" r="J38"/>
      <c t="s" s="80" r="K38">
        <v>1020</v>
      </c>
      <c s="80" r="L38"/>
      <c s="300" r="M38">
        <v>19.9846272098386</v>
      </c>
      <c s="300" r="N38">
        <v>35.1161534305781</v>
      </c>
      <c s="300" r="O38">
        <v>35.5667737494263</v>
      </c>
      <c s="300" r="P38">
        <v>31.6957210776545</v>
      </c>
      <c s="300" r="Q38">
        <v>21.1480362537764</v>
      </c>
      <c s="300" r="R38">
        <v>6.57071339173967</v>
      </c>
      <c s="125" r="S38"/>
      <c s="300" r="T38">
        <v>4.61680517082179</v>
      </c>
    </row>
    <row customHeight="1" r="39" ht="11.25">
      <c s="191" r="A39"/>
      <c s="191" r="B39"/>
      <c t="s" s="191" r="C39">
        <v>523</v>
      </c>
      <c t="s" s="191" r="D39">
        <v>524</v>
      </c>
      <c t="s" s="191" r="E39">
        <v>525</v>
      </c>
      <c s="191" r="F39"/>
      <c s="241" r="G39">
        <v>1019</v>
      </c>
      <c s="127" r="H39"/>
      <c s="100" r="I39">
        <v>20.288368637746</v>
      </c>
      <c s="80" r="J39"/>
      <c t="s" s="80" r="K39">
        <v>1021</v>
      </c>
      <c s="80" r="L39"/>
      <c s="300" r="M39">
        <v>14.0873015873016</v>
      </c>
      <c s="300" r="N39">
        <v>32.5956937799043</v>
      </c>
      <c s="300" r="O39">
        <v>37.6186569787882</v>
      </c>
      <c s="300" r="P39">
        <v>27.4039637876193</v>
      </c>
      <c s="300" r="Q39">
        <v>20.2987361164305</v>
      </c>
      <c s="300" r="R39">
        <v>7.04850415078578</v>
      </c>
      <c s="125" r="S39"/>
      <c s="300" r="T39">
        <v>4.35861329041776</v>
      </c>
    </row>
    <row customHeight="1" r="40" ht="11.25">
      <c s="191" r="A40"/>
      <c s="191" r="B40"/>
      <c t="s" s="191" r="C40">
        <v>526</v>
      </c>
      <c t="s" s="191" r="D40">
        <v>527</v>
      </c>
      <c t="s" s="191" r="E40">
        <v>528</v>
      </c>
      <c s="191" r="F40"/>
      <c s="241" r="G40">
        <v>631</v>
      </c>
      <c s="127" r="H40"/>
      <c s="100" r="I40">
        <v>18.8727942593873</v>
      </c>
      <c s="80" r="J40"/>
      <c t="s" s="80" r="K40">
        <v>1022</v>
      </c>
      <c s="80" r="L40"/>
      <c s="300" r="M40">
        <v>13.5938827527613</v>
      </c>
      <c s="300" r="N40">
        <v>38.5662431941924</v>
      </c>
      <c s="300" r="O40">
        <v>35.8669392306263</v>
      </c>
      <c s="300" r="P40">
        <v>24.4653860094237</v>
      </c>
      <c s="300" r="Q40">
        <v>15.305181633782</v>
      </c>
      <c s="300" r="R40">
        <v>6.47417770501563</v>
      </c>
      <c s="125" r="S40"/>
      <c s="300" r="T40">
        <v>3.89180774469741</v>
      </c>
    </row>
    <row customHeight="1" r="41" ht="11.25">
      <c s="191" r="A41"/>
      <c s="191" r="B41"/>
      <c t="s" s="191" r="C41">
        <v>529</v>
      </c>
      <c t="s" s="191" r="D41">
        <v>530</v>
      </c>
      <c t="s" s="191" r="E41">
        <v>531</v>
      </c>
      <c s="191" r="F41"/>
      <c s="241" r="G41">
        <v>1150</v>
      </c>
      <c s="127" r="H41"/>
      <c s="100" r="I41">
        <v>15.810662154908</v>
      </c>
      <c s="80" r="J41"/>
      <c t="s" s="80" r="K41">
        <v>1023</v>
      </c>
      <c s="80" r="L41"/>
      <c s="300" r="M41">
        <v>10.6977875030391</v>
      </c>
      <c s="300" r="N41">
        <v>28.8195815238847</v>
      </c>
      <c s="300" r="O41">
        <v>31.4620604565083</v>
      </c>
      <c s="300" r="P41">
        <v>19.527504140877</v>
      </c>
      <c s="300" r="Q41">
        <v>15.1660420116796</v>
      </c>
      <c s="300" r="R41">
        <v>4.74143008599364</v>
      </c>
      <c s="270" r="S41"/>
      <c s="300" r="T41">
        <v>2.91497310834668</v>
      </c>
    </row>
    <row customHeight="1" r="42" ht="11.25">
      <c s="191" r="A42"/>
      <c s="191" r="B42"/>
      <c t="s" s="191" r="C42">
        <v>532</v>
      </c>
      <c t="s" s="191" r="D42">
        <v>533</v>
      </c>
      <c t="s" s="191" r="E42">
        <v>534</v>
      </c>
      <c s="191" r="F42"/>
      <c s="241" r="G42">
        <v>1531</v>
      </c>
      <c s="127" r="H42"/>
      <c s="100" r="I42">
        <v>17.235104721977</v>
      </c>
      <c s="80" r="J42"/>
      <c t="s" s="80" r="K42">
        <v>1024</v>
      </c>
      <c s="80" r="L42"/>
      <c s="300" r="M42">
        <v>17.5978341127246</v>
      </c>
      <c s="300" r="N42">
        <v>33.368405230723</v>
      </c>
      <c s="300" r="O42">
        <v>29.8063497844958</v>
      </c>
      <c s="300" r="P42">
        <v>22.7501076503517</v>
      </c>
      <c s="300" r="Q42">
        <v>14.8584709886279</v>
      </c>
      <c s="300" r="R42">
        <v>5.61780121143646</v>
      </c>
      <c s="125" r="S42"/>
      <c s="300" r="T42">
        <v>4.17193426042984</v>
      </c>
    </row>
    <row customHeight="1" r="43" ht="11.25">
      <c s="191" r="A43"/>
      <c s="191" r="B43"/>
      <c t="s" s="191" r="C43">
        <v>535</v>
      </c>
      <c t="s" s="191" r="D43">
        <v>536</v>
      </c>
      <c t="s" s="191" r="E43">
        <v>537</v>
      </c>
      <c s="191" r="F43"/>
      <c s="241" r="G43">
        <v>1024</v>
      </c>
      <c s="127" r="H43"/>
      <c s="100" r="I43">
        <v>13.2972968916718</v>
      </c>
      <c s="80" r="J43"/>
      <c t="s" s="80" r="K43">
        <v>1025</v>
      </c>
      <c s="80" r="L43"/>
      <c s="300" r="M43">
        <v>12.8503378752631</v>
      </c>
      <c s="300" r="N43">
        <v>25.0755824293082</v>
      </c>
      <c s="300" r="O43">
        <v>22.2149086720421</v>
      </c>
      <c s="300" r="P43">
        <v>19.5876288659794</v>
      </c>
      <c s="300" r="Q43">
        <v>11.4702815432742</v>
      </c>
      <c s="300" r="R43">
        <v>4.01300565335833</v>
      </c>
      <c s="125" r="S43"/>
      <c s="300" r="T43">
        <v>3.45161915842544</v>
      </c>
    </row>
    <row customHeight="1" r="44" ht="11.25">
      <c s="191" r="A44"/>
      <c s="191" r="B44"/>
      <c t="s" s="191" r="C44">
        <v>538</v>
      </c>
      <c t="s" s="191" r="D44">
        <v>539</v>
      </c>
      <c t="s" s="191" r="E44">
        <v>540</v>
      </c>
      <c s="191" r="F44"/>
      <c s="241" r="G44">
        <v>1178</v>
      </c>
      <c s="127" r="H44"/>
      <c s="100" r="I44">
        <v>17.2281516473416</v>
      </c>
      <c s="80" r="J44"/>
      <c t="s" s="80" r="K44">
        <v>1026</v>
      </c>
      <c s="80" r="L44"/>
      <c s="300" r="M44">
        <v>16.9185070386155</v>
      </c>
      <c s="300" r="N44">
        <v>31.6760224538893</v>
      </c>
      <c s="300" r="O44">
        <v>32.4745034889962</v>
      </c>
      <c s="300" r="P44">
        <v>20.8294239069244</v>
      </c>
      <c s="300" r="Q44">
        <v>15.6718583728354</v>
      </c>
      <c s="300" r="R44">
        <v>5.30325664774425</v>
      </c>
      <c s="125" r="S44"/>
      <c s="300" r="T44">
        <v>4.24486148346738</v>
      </c>
    </row>
    <row customHeight="1" r="45" ht="11.25">
      <c s="191" r="A45"/>
      <c s="191" r="B45"/>
      <c t="s" s="191" r="C45">
        <v>541</v>
      </c>
      <c t="s" s="191" r="D45">
        <v>542</v>
      </c>
      <c t="s" s="191" r="E45">
        <v>543</v>
      </c>
      <c s="191" r="F45"/>
      <c s="241" r="G45">
        <v>1061</v>
      </c>
      <c s="127" r="H45"/>
      <c s="100" r="I45">
        <v>19.0046481762772</v>
      </c>
      <c s="80" r="J45"/>
      <c t="s" s="80" r="K45">
        <v>1027</v>
      </c>
      <c s="80" r="L45"/>
      <c s="300" r="M45">
        <v>19.635099913119</v>
      </c>
      <c s="300" r="N45">
        <v>28.3116883116883</v>
      </c>
      <c s="300" r="O45">
        <v>34.5846557951188</v>
      </c>
      <c s="300" r="P45">
        <v>24.2314261315115</v>
      </c>
      <c s="300" r="Q45">
        <v>17.8059273422562</v>
      </c>
      <c s="300" r="R45">
        <v>6.80996942462707</v>
      </c>
      <c s="125" r="S45"/>
      <c s="300" r="T45">
        <v>6.3350102478107</v>
      </c>
    </row>
    <row customHeight="1" r="46" ht="11.25">
      <c s="191" r="A46"/>
      <c s="191" r="B46"/>
      <c t="s" s="191" r="C46">
        <v>544</v>
      </c>
      <c t="s" s="191" r="D46">
        <v>545</v>
      </c>
      <c t="s" s="191" r="E46">
        <v>546</v>
      </c>
      <c s="191" r="F46"/>
      <c s="241" r="G46">
        <v>775</v>
      </c>
      <c s="127" r="H46"/>
      <c s="100" r="I46">
        <v>20.0109706043978</v>
      </c>
      <c s="80" r="J46"/>
      <c t="s" s="80" r="K46">
        <v>1028</v>
      </c>
      <c s="80" r="L46"/>
      <c s="300" r="M46">
        <v>16.5309647174932</v>
      </c>
      <c s="300" r="N46">
        <v>33.1841909023117</v>
      </c>
      <c s="300" r="O46">
        <v>36.906043364601</v>
      </c>
      <c s="300" r="P46">
        <v>24.9540722596448</v>
      </c>
      <c s="300" r="Q46">
        <v>19.142027003931</v>
      </c>
      <c s="300" r="R46">
        <v>7.2463768115942</v>
      </c>
      <c s="125" r="S46"/>
      <c s="300" r="T46">
        <v>4.80769230769231</v>
      </c>
    </row>
    <row customHeight="1" r="47" ht="11.25">
      <c s="191" r="A47"/>
      <c s="191" r="B47"/>
      <c t="s" s="191" r="C47">
        <v>547</v>
      </c>
      <c t="s" s="191" r="D47">
        <v>548</v>
      </c>
      <c t="s" s="191" r="E47">
        <v>549</v>
      </c>
      <c s="191" r="F47"/>
      <c s="241" r="G47">
        <v>684</v>
      </c>
      <c s="127" r="H47"/>
      <c s="100" r="I47">
        <v>22.9037025945982</v>
      </c>
      <c s="80" r="J47"/>
      <c t="s" s="80" r="K47">
        <v>1029</v>
      </c>
      <c s="80" r="L47"/>
      <c s="300" r="M47">
        <v>18.5957037512023</v>
      </c>
      <c s="300" r="N47">
        <v>31.9634703196347</v>
      </c>
      <c s="300" r="O47">
        <v>39.4125302100762</v>
      </c>
      <c s="300" r="P47">
        <v>31.1501597444089</v>
      </c>
      <c s="300" r="Q47">
        <v>28.2032579625577</v>
      </c>
      <c s="300" r="R47">
        <v>6.60732311645407</v>
      </c>
      <c s="125" r="S47"/>
      <c s="300" r="T47">
        <v>4.80109739368999</v>
      </c>
    </row>
    <row customHeight="1" r="48" ht="11.25">
      <c s="191" r="A48"/>
      <c s="191" r="B48"/>
      <c t="s" s="191" r="C48">
        <v>550</v>
      </c>
      <c t="s" s="191" r="D48">
        <v>551</v>
      </c>
      <c t="s" s="191" r="E48">
        <v>552</v>
      </c>
      <c s="191" r="F48"/>
      <c s="241" r="G48">
        <v>2305</v>
      </c>
      <c s="127" r="H48"/>
      <c s="100" r="I48">
        <v>21.4504233047139</v>
      </c>
      <c s="80" r="J48"/>
      <c t="s" s="80" r="K48">
        <v>1030</v>
      </c>
      <c s="80" r="L48"/>
      <c s="300" r="M48">
        <v>26.0544119763927</v>
      </c>
      <c s="300" r="N48">
        <v>31.8557846647734</v>
      </c>
      <c s="300" r="O48">
        <v>29.3181112146629</v>
      </c>
      <c s="300" r="P48">
        <v>27.1948715380378</v>
      </c>
      <c s="300" r="Q48">
        <v>24.3004982752012</v>
      </c>
      <c s="300" r="R48">
        <v>9.17028972269921</v>
      </c>
      <c s="125" r="S48"/>
      <c s="300" r="T48">
        <v>5.81854043392505</v>
      </c>
    </row>
    <row customHeight="1" r="49" ht="11.25">
      <c s="191" r="A49"/>
      <c s="191" r="B49"/>
      <c t="s" s="191" r="C49">
        <v>553</v>
      </c>
      <c t="s" s="191" r="D49">
        <v>554</v>
      </c>
      <c t="s" s="191" r="E49">
        <v>555</v>
      </c>
      <c s="191" r="F49"/>
      <c s="241" r="G49">
        <v>2964</v>
      </c>
      <c s="127" r="H49"/>
      <c s="100" r="I49">
        <v>21.0067419955195</v>
      </c>
      <c s="80" r="J49"/>
      <c t="s" s="80" r="K49">
        <v>1031</v>
      </c>
      <c s="80" r="L49"/>
      <c s="300" r="M49">
        <v>28.3208740655549</v>
      </c>
      <c s="300" r="N49">
        <v>29.9040620534803</v>
      </c>
      <c s="300" r="O49">
        <v>26.1935723574215</v>
      </c>
      <c s="300" r="P49">
        <v>25.0753264144627</v>
      </c>
      <c s="300" r="Q49">
        <v>22.2587719298246</v>
      </c>
      <c s="300" r="R49">
        <v>11.6157021901896</v>
      </c>
      <c s="125" r="S49"/>
      <c s="300" r="T49">
        <v>6.61515931929506</v>
      </c>
    </row>
    <row customHeight="1" r="50" ht="11.25">
      <c s="191" r="A50"/>
      <c s="191" r="B50"/>
      <c t="s" s="191" r="C50">
        <v>556</v>
      </c>
      <c t="s" s="191" r="D50">
        <v>557</v>
      </c>
      <c t="s" s="191" r="E50">
        <v>558</v>
      </c>
      <c s="191" r="F50"/>
      <c s="241" r="G50">
        <v>698</v>
      </c>
      <c s="127" r="H50"/>
      <c s="100" r="I50">
        <v>11.7854759814947</v>
      </c>
      <c s="80" r="J50"/>
      <c t="s" s="80" r="K50">
        <v>1032</v>
      </c>
      <c s="80" r="L50"/>
      <c s="300" r="M50">
        <v>14.4005358338915</v>
      </c>
      <c s="300" r="N50">
        <v>19.0550262492709</v>
      </c>
      <c s="300" r="O50">
        <v>18.7645896929431</v>
      </c>
      <c s="300" r="P50">
        <v>15.284589939546</v>
      </c>
      <c s="300" r="Q50">
        <v>11.783189316575</v>
      </c>
      <c s="300" r="R50">
        <v>3.81985380806414</v>
      </c>
      <c s="125" r="S50"/>
      <c s="300" r="T50">
        <v>3.58549344618821</v>
      </c>
    </row>
    <row customHeight="1" r="51" ht="11.25">
      <c s="191" r="A51"/>
      <c s="191" r="B51"/>
      <c t="s" s="191" r="C51">
        <v>559</v>
      </c>
      <c t="s" s="191" r="D51">
        <v>560</v>
      </c>
      <c t="s" s="191" r="E51">
        <v>561</v>
      </c>
      <c s="191" r="F51"/>
      <c s="241" r="G51">
        <v>801</v>
      </c>
      <c s="127" r="H51"/>
      <c s="100" r="I51">
        <v>19.4226416941646</v>
      </c>
      <c s="80" r="J51"/>
      <c t="s" s="80" r="K51">
        <v>1033</v>
      </c>
      <c s="80" r="L51"/>
      <c s="300" r="M51">
        <v>15.632183908046</v>
      </c>
      <c s="300" r="N51">
        <v>36.8303571428571</v>
      </c>
      <c s="300" r="O51">
        <v>34.5428156748911</v>
      </c>
      <c s="300" r="P51">
        <v>28.0866003510825</v>
      </c>
      <c s="300" r="Q51">
        <v>18.1620614715927</v>
      </c>
      <c s="300" r="R51">
        <v>5.62233423807677</v>
      </c>
      <c s="125" r="S51"/>
      <c s="300" r="T51">
        <v>4.80508408897156</v>
      </c>
    </row>
    <row customHeight="1" r="52" ht="11.25">
      <c s="191" r="A52"/>
      <c s="191" r="B52"/>
      <c t="s" s="191" r="C52">
        <v>562</v>
      </c>
      <c t="s" s="191" r="D52">
        <v>563</v>
      </c>
      <c t="s" s="191" r="E52">
        <v>564</v>
      </c>
      <c s="191" r="F52"/>
      <c s="241" r="G52">
        <v>1116</v>
      </c>
      <c s="127" r="H52"/>
      <c s="100" r="I52">
        <v>21.209818095454</v>
      </c>
      <c s="80" r="J52"/>
      <c t="s" s="80" r="K52">
        <v>1034</v>
      </c>
      <c s="80" r="L52"/>
      <c s="300" r="M52">
        <v>23.3584220088243</v>
      </c>
      <c s="300" r="N52">
        <v>40.2420574886536</v>
      </c>
      <c s="300" r="O52">
        <v>33.6198662846227</v>
      </c>
      <c s="300" r="P52">
        <v>25.971470732907</v>
      </c>
      <c s="300" r="Q52">
        <v>21.4075461600214</v>
      </c>
      <c s="300" r="R52">
        <v>8.08793031936956</v>
      </c>
      <c s="125" r="S52"/>
      <c s="300" r="T52">
        <v>6.09579100145138</v>
      </c>
    </row>
    <row customHeight="1" r="53" ht="11.25">
      <c s="191" r="A53"/>
      <c s="191" r="B53"/>
      <c t="s" s="191" r="C53">
        <v>565</v>
      </c>
      <c t="s" s="191" r="D53">
        <v>566</v>
      </c>
      <c t="s" s="191" r="E53">
        <v>567</v>
      </c>
      <c s="191" r="F53"/>
      <c s="241" r="G53">
        <v>901</v>
      </c>
      <c s="127" r="H53"/>
      <c s="100" r="I53">
        <v>19.5636399345304</v>
      </c>
      <c s="80" r="J53"/>
      <c t="s" s="80" r="K53">
        <v>1035</v>
      </c>
      <c s="80" r="L53"/>
      <c s="300" r="M53">
        <v>15.1912978244561</v>
      </c>
      <c s="300" r="N53">
        <v>29.3547493769039</v>
      </c>
      <c s="300" r="O53">
        <v>38.4520276953511</v>
      </c>
      <c s="300" r="P53">
        <v>28.9125431530495</v>
      </c>
      <c s="300" r="Q53">
        <v>16.6831846712917</v>
      </c>
      <c s="300" r="R53">
        <v>5.50198834232173</v>
      </c>
      <c s="125" r="S53"/>
      <c s="300" r="T53">
        <v>3.53050892619238</v>
      </c>
    </row>
    <row customHeight="1" r="54" ht="11.25">
      <c s="191" r="A54"/>
      <c s="191" r="B54"/>
      <c t="s" s="191" r="C54">
        <v>568</v>
      </c>
      <c t="s" s="191" r="D54">
        <v>569</v>
      </c>
      <c t="s" s="191" r="E54">
        <v>570</v>
      </c>
      <c s="191" r="F54"/>
      <c s="241" r="G54">
        <v>860</v>
      </c>
      <c s="127" r="H54"/>
      <c s="100" r="I54">
        <v>17.3137900183077</v>
      </c>
      <c s="80" r="J54"/>
      <c t="s" s="80" r="K54">
        <v>1036</v>
      </c>
      <c s="80" r="L54"/>
      <c s="300" r="M54">
        <v>15.4363744310311</v>
      </c>
      <c s="300" r="N54">
        <v>27.5968992248062</v>
      </c>
      <c s="300" r="O54">
        <v>31.7922735908803</v>
      </c>
      <c s="300" r="P54">
        <v>23.6461651555991</v>
      </c>
      <c s="300" r="Q54">
        <v>15.4107511224366</v>
      </c>
      <c s="300" r="R54">
        <v>5.70920492301933</v>
      </c>
      <c s="125" r="S54"/>
      <c s="300" r="T54">
        <v>3.66007852532109</v>
      </c>
    </row>
    <row customHeight="1" r="55" ht="11.25">
      <c s="191" r="A55"/>
      <c s="191" r="B55"/>
      <c t="s" s="191" r="C55">
        <v>571</v>
      </c>
      <c t="s" s="191" r="D55">
        <v>572</v>
      </c>
      <c t="s" s="191" r="E55">
        <v>573</v>
      </c>
      <c s="191" r="F55"/>
      <c s="241" r="G55">
        <v>1027</v>
      </c>
      <c s="127" r="H55"/>
      <c s="100" r="I55">
        <v>21.5613199870874</v>
      </c>
      <c s="80" r="J55"/>
      <c t="s" s="80" r="K55">
        <v>1037</v>
      </c>
      <c s="80" r="L55"/>
      <c s="300" r="M55">
        <v>20.3165098374679</v>
      </c>
      <c s="300" r="N55">
        <v>37.8927911275416</v>
      </c>
      <c s="300" r="O55">
        <v>39.2574940423931</v>
      </c>
      <c s="300" r="P55">
        <v>26.0456761611496</v>
      </c>
      <c s="300" r="Q55">
        <v>21.6420938725822</v>
      </c>
      <c s="300" r="R55">
        <v>6.9863949151652</v>
      </c>
      <c s="125" r="S55"/>
      <c s="300" r="T55">
        <v>7.24959313507915</v>
      </c>
    </row>
    <row customHeight="1" r="56" ht="11.25">
      <c s="191" r="A56"/>
      <c s="191" r="B56"/>
      <c t="s" s="191" r="C56">
        <v>574</v>
      </c>
      <c t="s" s="191" r="D56">
        <v>575</v>
      </c>
      <c t="s" s="191" r="E56">
        <v>576</v>
      </c>
      <c s="191" r="F56"/>
      <c s="241" r="G56">
        <v>767</v>
      </c>
      <c s="127" r="H56"/>
      <c s="100" r="I56">
        <v>20.7391081491289</v>
      </c>
      <c s="80" r="J56"/>
      <c t="s" s="80" r="K56">
        <v>1038</v>
      </c>
      <c s="80" r="L56"/>
      <c s="300" r="M56">
        <v>13.579297975916</v>
      </c>
      <c s="300" r="N56">
        <v>40.4523705959113</v>
      </c>
      <c s="300" r="O56">
        <v>41.7524808088373</v>
      </c>
      <c s="300" r="P56">
        <v>23.7462896422434</v>
      </c>
      <c s="300" r="Q56">
        <v>17.8622058406578</v>
      </c>
      <c s="300" r="R56">
        <v>7.27625515401407</v>
      </c>
      <c s="125" r="S56"/>
      <c s="300" r="T56">
        <v>2.69469145782808</v>
      </c>
    </row>
    <row customHeight="1" r="57" ht="11.25">
      <c s="191" r="A57"/>
      <c s="191" r="B57"/>
      <c t="s" s="191" r="C57">
        <v>577</v>
      </c>
      <c t="s" s="191" r="D57">
        <v>578</v>
      </c>
      <c t="s" s="191" r="E57">
        <v>579</v>
      </c>
      <c s="191" r="F57"/>
      <c s="241" r="G57">
        <v>659</v>
      </c>
      <c s="127" r="H57"/>
      <c s="100" r="I57">
        <v>18.8182697741921</v>
      </c>
      <c s="80" r="J57"/>
      <c t="s" s="80" r="K57">
        <v>1039</v>
      </c>
      <c s="80" r="L57"/>
      <c s="300" r="M57">
        <v>17.5389755011136</v>
      </c>
      <c s="300" r="N57">
        <v>32.4032403240324</v>
      </c>
      <c s="300" r="O57">
        <v>35.0654069767442</v>
      </c>
      <c s="300" r="P57">
        <v>25.8283772302464</v>
      </c>
      <c s="300" r="Q57">
        <v>15.8534437202748</v>
      </c>
      <c s="300" r="R57">
        <v>5.83377031987415</v>
      </c>
      <c s="125" r="S57"/>
      <c s="300" r="T57">
        <v>4.66592011944756</v>
      </c>
    </row>
    <row customHeight="1" r="58" ht="11.25">
      <c s="191" r="A58"/>
      <c s="191" r="B58"/>
      <c t="s" s="191" r="C58">
        <v>580</v>
      </c>
      <c t="s" s="191" r="D58">
        <v>581</v>
      </c>
      <c t="s" s="191" r="E58">
        <v>582</v>
      </c>
      <c s="191" r="F58"/>
      <c s="241" r="G58">
        <v>591</v>
      </c>
      <c s="127" r="H58"/>
      <c s="100" r="I58">
        <v>14.2178857789112</v>
      </c>
      <c s="80" r="J58"/>
      <c t="s" s="80" r="K58">
        <v>1040</v>
      </c>
      <c s="80" r="L58"/>
      <c s="300" r="M58">
        <v>12.524557956778</v>
      </c>
      <c s="300" r="N58">
        <v>17.8571428571429</v>
      </c>
      <c s="300" r="O58">
        <v>21.672223647089</v>
      </c>
      <c s="300" r="P58">
        <v>21.5744400527009</v>
      </c>
      <c s="300" r="Q58">
        <v>16.1152065832333</v>
      </c>
      <c s="300" r="R58">
        <v>5.57379079705208</v>
      </c>
      <c s="125" r="S58"/>
      <c s="300" r="T58">
        <v>3.57618097139055</v>
      </c>
    </row>
    <row customHeight="1" r="59" ht="11.25">
      <c s="191" r="A59"/>
      <c s="191" r="B59"/>
      <c t="s" s="191" r="C59">
        <v>583</v>
      </c>
      <c t="s" s="191" r="D59">
        <v>584</v>
      </c>
      <c t="s" s="191" r="E59">
        <v>585</v>
      </c>
      <c s="191" r="F59"/>
      <c s="241" r="G59">
        <v>1179</v>
      </c>
      <c s="127" r="H59"/>
      <c s="100" r="I59">
        <v>22.3420947731424</v>
      </c>
      <c s="80" r="J59"/>
      <c t="s" s="80" r="K59">
        <v>1041</v>
      </c>
      <c s="80" r="L59"/>
      <c s="300" r="M59">
        <v>16.6181257495289</v>
      </c>
      <c s="300" r="N59">
        <v>36.1118653271789</v>
      </c>
      <c s="300" r="O59">
        <v>44.1587479038569</v>
      </c>
      <c s="300" r="P59">
        <v>26.7546907574705</v>
      </c>
      <c s="300" r="Q59">
        <v>22.1991431909646</v>
      </c>
      <c s="300" r="R59">
        <v>7.16609306491915</v>
      </c>
      <c s="125" r="S59"/>
      <c s="300" r="T59">
        <v>4.63788797716732</v>
      </c>
    </row>
    <row customHeight="1" r="60" ht="9.0">
      <c s="191" r="A60"/>
      <c s="191" r="B60"/>
      <c s="191" r="C60"/>
      <c s="191" r="D60"/>
      <c s="191" r="E60"/>
      <c s="329" r="F60"/>
      <c s="241" r="G60"/>
      <c s="241" r="H60"/>
      <c s="100" r="I60"/>
      <c s="241" r="J60"/>
      <c s="241" r="K60"/>
      <c s="241" r="L60"/>
      <c s="260" r="M60"/>
      <c s="260" r="N60"/>
      <c s="260" r="O60"/>
      <c s="260" r="P60"/>
      <c s="260" r="Q60"/>
      <c s="260" r="R60"/>
      <c s="125" r="S60"/>
      <c s="300" r="T60"/>
    </row>
    <row customHeight="1" r="61" ht="12.0">
      <c t="s" s="232" r="A61">
        <v>586</v>
      </c>
      <c s="232" r="B61"/>
      <c s="232" r="C61"/>
      <c s="191" r="D61"/>
      <c s="232" r="E61"/>
      <c s="232" r="F61"/>
      <c s="280" r="G61">
        <v>14760</v>
      </c>
      <c s="197" r="H61"/>
      <c s="253" r="I61">
        <v>13.5308942932676</v>
      </c>
      <c s="92" r="J61"/>
      <c t="s" s="92" r="K61">
        <v>1042</v>
      </c>
      <c s="92" r="L61"/>
      <c s="177" r="M61">
        <v>14.4644543727648</v>
      </c>
      <c s="177" r="N61">
        <v>23.5976070779557</v>
      </c>
      <c s="177" r="O61">
        <v>22.8233882414918</v>
      </c>
      <c s="177" r="P61">
        <v>16.9245145883086</v>
      </c>
      <c s="177" r="Q61">
        <v>13.2200434595917</v>
      </c>
      <c s="177" r="R61">
        <v>4.94351825551161</v>
      </c>
      <c s="125" r="S61"/>
      <c s="177" r="T61">
        <v>4.19198033804886</v>
      </c>
    </row>
    <row customHeight="1" r="62" ht="4.5">
      <c s="191" r="A62"/>
      <c s="191" r="B62"/>
      <c s="191" r="C62"/>
      <c s="191" r="D62"/>
      <c s="191" r="E62"/>
      <c s="329" r="F62"/>
      <c s="241" r="G62"/>
      <c s="241" r="H62"/>
      <c s="100" r="I62"/>
      <c s="241" r="J62"/>
      <c s="241" r="K62"/>
      <c s="241" r="L62"/>
      <c s="260" r="M62"/>
      <c s="260" r="N62"/>
      <c s="260" r="O62"/>
      <c s="260" r="P62"/>
      <c s="260" r="Q62"/>
      <c s="260" r="R62"/>
      <c s="125" r="S62"/>
      <c s="300" r="T62"/>
    </row>
    <row customHeight="1" r="63" ht="11.25">
      <c s="191" r="A63"/>
      <c s="191" r="B63"/>
      <c t="s" s="191" r="C63">
        <v>587</v>
      </c>
      <c t="s" s="191" r="D63">
        <v>588</v>
      </c>
      <c t="s" s="191" r="E63">
        <v>589</v>
      </c>
      <c s="191" r="F63"/>
      <c s="241" r="G63">
        <v>679</v>
      </c>
      <c s="127" r="H63"/>
      <c s="100" r="I63">
        <v>16.4206585134752</v>
      </c>
      <c s="80" r="J63"/>
      <c t="s" s="80" r="K63">
        <v>1043</v>
      </c>
      <c s="80" r="L63"/>
      <c s="300" r="M63">
        <v>15.4313771335048</v>
      </c>
      <c s="300" r="N63">
        <v>37.3831775700935</v>
      </c>
      <c s="300" r="O63">
        <v>30.0840583984663</v>
      </c>
      <c s="300" r="P63">
        <v>18.5076380728555</v>
      </c>
      <c s="300" r="Q63">
        <v>14.2118863049096</v>
      </c>
      <c s="300" r="R63">
        <v>5.1260900306387</v>
      </c>
      <c s="125" r="S63"/>
      <c s="300" r="T63">
        <v>5.33584431889517</v>
      </c>
    </row>
    <row customHeight="1" r="64" ht="11.25">
      <c s="191" r="A64"/>
      <c s="191" r="B64"/>
      <c t="s" s="191" r="C64">
        <v>590</v>
      </c>
      <c t="s" s="191" r="D64">
        <v>591</v>
      </c>
      <c t="s" s="191" r="E64">
        <v>592</v>
      </c>
      <c s="191" r="F64"/>
      <c s="241" r="G64">
        <v>1659</v>
      </c>
      <c s="127" r="H64"/>
      <c s="100" r="I64">
        <v>15.1213598532078</v>
      </c>
      <c s="80" r="J64"/>
      <c t="s" s="80" r="K64">
        <v>1044</v>
      </c>
      <c s="80" r="L64"/>
      <c s="300" r="M64">
        <v>12.5490196078431</v>
      </c>
      <c s="300" r="N64">
        <v>23.6323851203501</v>
      </c>
      <c s="300" r="O64">
        <v>25.2873563218391</v>
      </c>
      <c s="300" r="P64">
        <v>19.1373177696508</v>
      </c>
      <c s="300" r="Q64">
        <v>16.0176426208578</v>
      </c>
      <c s="300" r="R64">
        <v>6.59040761816282</v>
      </c>
      <c s="125" r="S64"/>
      <c s="300" r="T64">
        <v>3.06839552608136</v>
      </c>
    </row>
    <row customHeight="1" r="65" ht="11.25">
      <c s="191" r="A65"/>
      <c s="191" r="B65"/>
      <c t="s" s="191" r="C65">
        <v>593</v>
      </c>
      <c t="s" s="191" r="D65">
        <v>594</v>
      </c>
      <c t="s" s="191" r="E65">
        <v>595</v>
      </c>
      <c s="191" r="F65"/>
      <c s="241" r="G65">
        <v>655</v>
      </c>
      <c s="127" r="H65"/>
      <c s="100" r="I65">
        <v>18.0959071315368</v>
      </c>
      <c s="80" r="J65"/>
      <c t="s" s="80" r="K65">
        <v>1045</v>
      </c>
      <c s="80" r="L65"/>
      <c s="300" r="M65">
        <v>17.1719881942581</v>
      </c>
      <c s="300" r="N65">
        <v>29.126213592233</v>
      </c>
      <c s="300" r="O65">
        <v>34.7127222982216</v>
      </c>
      <c s="300" r="P65">
        <v>24.4779185210544</v>
      </c>
      <c s="300" r="Q65">
        <v>15.7140390260749</v>
      </c>
      <c s="300" r="R65">
        <v>5.49557121613758</v>
      </c>
      <c s="125" r="S65"/>
      <c s="300" r="T65">
        <v>5.17349032200517</v>
      </c>
    </row>
    <row customHeight="1" r="66" ht="11.25">
      <c s="191" r="A66"/>
      <c s="191" r="B66"/>
      <c t="s" s="191" r="C66">
        <v>596</v>
      </c>
      <c t="s" s="191" r="D66">
        <v>597</v>
      </c>
      <c t="s" s="191" r="E66">
        <v>598</v>
      </c>
      <c s="191" r="F66"/>
      <c s="241" r="G66">
        <v>968</v>
      </c>
      <c s="127" r="H66"/>
      <c s="100" r="I66">
        <v>18.8905385022974</v>
      </c>
      <c s="80" r="J66"/>
      <c t="s" s="80" r="K66">
        <v>1046</v>
      </c>
      <c s="80" r="L66"/>
      <c s="300" r="M66">
        <v>14.9198747467305</v>
      </c>
      <c s="300" r="N66">
        <v>28.5798467884502</v>
      </c>
      <c s="300" r="O66">
        <v>34.9499089253188</v>
      </c>
      <c s="300" r="P66">
        <v>24.3023255813953</v>
      </c>
      <c s="300" r="Q66">
        <v>19.8649701376266</v>
      </c>
      <c s="300" r="R66">
        <v>6.06942215088282</v>
      </c>
      <c s="125" r="S66"/>
      <c s="300" r="T66">
        <v>4.83276103268473</v>
      </c>
    </row>
    <row customHeight="1" r="67" ht="11.25">
      <c s="191" r="A67"/>
      <c s="191" r="B67"/>
      <c t="s" s="191" r="C67">
        <v>599</v>
      </c>
      <c t="s" s="191" r="D67">
        <v>600</v>
      </c>
      <c t="s" s="191" r="E67">
        <v>601</v>
      </c>
      <c s="191" r="F67"/>
      <c s="241" r="G67">
        <v>577</v>
      </c>
      <c s="127" r="H67"/>
      <c s="100" r="I67">
        <v>11.4762266579963</v>
      </c>
      <c s="80" r="J67"/>
      <c t="s" s="80" r="K67">
        <v>1047</v>
      </c>
      <c s="80" r="L67"/>
      <c s="300" r="M67">
        <v>11.590794557366</v>
      </c>
      <c s="300" r="N67">
        <v>20.9278870398386</v>
      </c>
      <c s="300" r="O67">
        <v>21.0007778065854</v>
      </c>
      <c s="300" r="P67">
        <v>16.064808458053</v>
      </c>
      <c s="300" r="Q67">
        <v>10.2244057894038</v>
      </c>
      <c s="300" r="R67">
        <v>2.91606795706196</v>
      </c>
      <c s="125" r="S67"/>
      <c s="300" r="T67">
        <v>3.07692307692308</v>
      </c>
    </row>
    <row customHeight="1" r="68" ht="11.25">
      <c s="191" r="A68"/>
      <c s="191" r="B68"/>
      <c t="s" s="191" r="C68">
        <v>602</v>
      </c>
      <c t="s" s="191" r="D68">
        <v>603</v>
      </c>
      <c t="s" s="191" r="E68">
        <v>604</v>
      </c>
      <c s="191" r="F68"/>
      <c s="241" r="G68">
        <v>840</v>
      </c>
      <c s="127" r="H68"/>
      <c s="100" r="I68">
        <v>13.1748149816809</v>
      </c>
      <c s="80" r="J68"/>
      <c t="s" s="80" r="K68">
        <v>1048</v>
      </c>
      <c s="80" r="L68"/>
      <c s="300" r="M68">
        <v>17.7702559763063</v>
      </c>
      <c s="300" r="N68">
        <v>29.4265593561368</v>
      </c>
      <c s="300" r="O68">
        <v>20.7465794170137</v>
      </c>
      <c s="300" r="P68">
        <v>16.0073751257124</v>
      </c>
      <c s="300" r="Q68">
        <v>10.2174171319948</v>
      </c>
      <c s="300" r="R68">
        <v>4.97721276085392</v>
      </c>
      <c s="125" r="S68"/>
      <c s="300" r="T68">
        <v>5.81483159643558</v>
      </c>
    </row>
    <row customHeight="1" r="69" ht="11.25">
      <c s="191" r="A69"/>
      <c s="191" r="B69"/>
      <c t="s" s="191" r="C69">
        <v>605</v>
      </c>
      <c t="s" s="191" r="D69">
        <v>606</v>
      </c>
      <c t="s" s="191" r="E69">
        <v>607</v>
      </c>
      <c s="191" r="F69"/>
      <c s="241" r="G69">
        <v>1309</v>
      </c>
      <c s="127" r="H69"/>
      <c s="100" r="I69">
        <v>15.9847306679554</v>
      </c>
      <c s="80" r="J69"/>
      <c t="s" s="80" r="K69">
        <v>1049</v>
      </c>
      <c s="80" r="L69"/>
      <c s="300" r="M69">
        <v>18.5134767220256</v>
      </c>
      <c s="300" r="N69">
        <v>27.4958479424248</v>
      </c>
      <c s="300" r="O69">
        <v>27.0306526259306</v>
      </c>
      <c s="300" r="P69">
        <v>19.6941439761283</v>
      </c>
      <c s="300" r="Q69">
        <v>16.2271805273834</v>
      </c>
      <c s="300" r="R69">
        <v>5.2965386950948</v>
      </c>
      <c s="125" r="S69"/>
      <c s="300" r="T69">
        <v>4.85044462409054</v>
      </c>
    </row>
    <row customHeight="1" r="70" ht="11.25">
      <c s="191" r="A70"/>
      <c s="191" r="B70"/>
      <c t="s" s="191" r="C70">
        <v>608</v>
      </c>
      <c t="s" s="191" r="D70">
        <v>609</v>
      </c>
      <c t="s" s="191" r="E70">
        <v>610</v>
      </c>
      <c s="191" r="F70"/>
      <c s="241" r="G70">
        <v>2471</v>
      </c>
      <c s="127" r="H70"/>
      <c s="100" r="I70">
        <v>12.1951192647518</v>
      </c>
      <c s="80" r="J70"/>
      <c t="s" s="80" r="K70">
        <v>1050</v>
      </c>
      <c s="80" r="L70"/>
      <c s="300" r="M70">
        <v>15.9253157605711</v>
      </c>
      <c s="300" r="N70">
        <v>21.1908566664351</v>
      </c>
      <c s="300" r="O70">
        <v>17.6402668491276</v>
      </c>
      <c s="300" r="P70">
        <v>13.077300803763</v>
      </c>
      <c s="300" r="Q70">
        <v>12.5204948576539</v>
      </c>
      <c s="300" r="R70">
        <v>5.67931080795871</v>
      </c>
      <c s="125" r="S70"/>
      <c s="300" r="T70">
        <v>4.93224932249323</v>
      </c>
    </row>
    <row customHeight="1" r="71" ht="11.25">
      <c s="191" r="A71"/>
      <c s="191" r="B71"/>
      <c t="s" s="191" r="C71">
        <v>611</v>
      </c>
      <c t="s" s="191" r="D71">
        <v>612</v>
      </c>
      <c t="s" s="191" r="E71">
        <v>613</v>
      </c>
      <c s="191" r="F71"/>
      <c s="241" r="G71">
        <v>496</v>
      </c>
      <c s="127" r="H71"/>
      <c s="100" r="I71">
        <v>16.6050650031705</v>
      </c>
      <c s="80" r="J71"/>
      <c t="s" s="80" r="K71">
        <v>1051</v>
      </c>
      <c s="80" r="L71"/>
      <c s="300" r="M71">
        <v>14.6579804560261</v>
      </c>
      <c s="300" r="N71">
        <v>29.1447682752031</v>
      </c>
      <c s="300" r="O71">
        <v>31.8650421743205</v>
      </c>
      <c s="300" r="P71">
        <v>22.7985777034093</v>
      </c>
      <c s="300" r="Q71">
        <v>14.2753447858698</v>
      </c>
      <c s="300" r="R71">
        <v>4.85845090161637</v>
      </c>
      <c s="125" r="S71"/>
      <c s="300" r="T71">
        <v>6.61194710442316</v>
      </c>
    </row>
    <row customHeight="1" r="72" ht="11.25">
      <c s="191" r="A72"/>
      <c s="191" r="B72"/>
      <c t="s" s="191" r="C72">
        <v>614</v>
      </c>
      <c t="s" s="191" r="D72">
        <v>615</v>
      </c>
      <c t="s" s="191" r="E72">
        <v>616</v>
      </c>
      <c s="191" r="F72"/>
      <c s="241" r="G72">
        <v>441</v>
      </c>
      <c s="127" r="H72"/>
      <c s="100" r="I72">
        <v>17.0164593729414</v>
      </c>
      <c s="80" r="J72"/>
      <c t="s" s="80" r="K72">
        <v>1052</v>
      </c>
      <c s="80" r="L72"/>
      <c s="300" r="M72">
        <v>17.3490631505899</v>
      </c>
      <c s="300" r="N72">
        <v>30.8539944903581</v>
      </c>
      <c s="300" r="O72">
        <v>31.960049937578</v>
      </c>
      <c s="300" r="P72">
        <v>19.2216421452302</v>
      </c>
      <c s="300" r="Q72">
        <v>17.591674925669</v>
      </c>
      <c s="300" r="R72">
        <v>4.94826810616284</v>
      </c>
      <c s="125" r="S72"/>
      <c s="300" r="T72">
        <v>4.02176484504377</v>
      </c>
    </row>
    <row customHeight="1" r="73" ht="11.25">
      <c s="191" r="A73"/>
      <c s="191" r="B73"/>
      <c t="s" s="191" r="C73">
        <v>617</v>
      </c>
      <c t="s" s="191" r="D73">
        <v>618</v>
      </c>
      <c t="s" s="191" r="E73">
        <v>619</v>
      </c>
      <c s="191" r="F73"/>
      <c s="241" r="G73">
        <v>1480</v>
      </c>
      <c s="127" r="H73"/>
      <c s="100" r="I73">
        <v>10.4196798169483</v>
      </c>
      <c s="80" r="J73"/>
      <c t="s" s="80" r="K73">
        <v>1053</v>
      </c>
      <c s="80" r="L73"/>
      <c s="300" r="M73">
        <v>9.43663970483894</v>
      </c>
      <c s="300" r="N73">
        <v>16.3462431503669</v>
      </c>
      <c s="300" r="O73">
        <v>18.3707031406682</v>
      </c>
      <c s="300" r="P73">
        <v>14.088449337563</v>
      </c>
      <c s="300" r="Q73">
        <v>10.7469102632993</v>
      </c>
      <c s="300" r="R73">
        <v>3.44243385480499</v>
      </c>
      <c s="125" r="S73"/>
      <c s="300" r="T73">
        <v>2.34759005208715</v>
      </c>
    </row>
    <row customHeight="1" r="74" ht="11.25">
      <c s="191" r="A74"/>
      <c s="191" r="B74"/>
      <c t="s" s="191" r="C74">
        <v>620</v>
      </c>
      <c t="s" s="191" r="D74">
        <v>621</v>
      </c>
      <c t="s" s="191" r="E74">
        <v>622</v>
      </c>
      <c s="191" r="F74"/>
      <c s="241" r="G74">
        <v>715</v>
      </c>
      <c s="127" r="H74"/>
      <c s="100" r="I74">
        <v>15.5183345665986</v>
      </c>
      <c s="80" r="J74"/>
      <c t="s" s="80" r="K74">
        <v>1054</v>
      </c>
      <c s="80" r="L74"/>
      <c s="300" r="M74">
        <v>16.6701396124193</v>
      </c>
      <c s="300" r="N74">
        <v>28.8646568313021</v>
      </c>
      <c s="300" r="O74">
        <v>29.6434770997463</v>
      </c>
      <c s="300" r="P74">
        <v>19.3403099748311</v>
      </c>
      <c s="300" r="Q74">
        <v>12.157629960872</v>
      </c>
      <c s="300" r="R74">
        <v>4.8886474741988</v>
      </c>
      <c s="125" r="S74"/>
      <c s="300" r="T74">
        <v>4.75480803349656</v>
      </c>
    </row>
    <row customHeight="1" r="75" ht="11.25">
      <c s="191" r="A75"/>
      <c s="191" r="B75"/>
      <c t="s" s="191" r="C75">
        <v>623</v>
      </c>
      <c t="s" s="191" r="D75">
        <v>624</v>
      </c>
      <c t="s" s="191" r="E75">
        <v>625</v>
      </c>
      <c s="191" r="F75"/>
      <c s="241" r="G75">
        <v>1708</v>
      </c>
      <c s="127" r="H75"/>
      <c s="100" r="I75">
        <v>12.7919606569733</v>
      </c>
      <c s="80" r="J75"/>
      <c t="s" s="80" r="K75">
        <v>1055</v>
      </c>
      <c s="80" r="L75"/>
      <c s="300" r="M75">
        <v>16.5335732763469</v>
      </c>
      <c s="300" r="N75">
        <v>20.2507232401157</v>
      </c>
      <c s="300" r="O75">
        <v>20.0220979676566</v>
      </c>
      <c s="300" r="P75">
        <v>15.7269234206058</v>
      </c>
      <c s="300" r="Q75">
        <v>11.8856599512688</v>
      </c>
      <c s="300" r="R75">
        <v>5.43448872546369</v>
      </c>
      <c s="125" r="S75"/>
      <c s="300" r="T75">
        <v>3.80392156862745</v>
      </c>
    </row>
    <row customHeight="1" r="76" ht="11.25">
      <c s="191" r="A76"/>
      <c s="191" r="B76"/>
      <c t="s" s="191" r="C76">
        <v>626</v>
      </c>
      <c t="s" s="191" r="D76">
        <v>627</v>
      </c>
      <c t="s" s="191" r="E76">
        <v>628</v>
      </c>
      <c s="191" r="F76"/>
      <c s="241" r="G76">
        <v>762</v>
      </c>
      <c s="127" r="H76"/>
      <c s="100" r="I76">
        <v>12.6411293165276</v>
      </c>
      <c s="80" r="J76"/>
      <c t="s" s="80" r="K76">
        <v>1056</v>
      </c>
      <c s="80" r="L76"/>
      <c s="300" r="M76">
        <v>12.6457546395139</v>
      </c>
      <c s="300" r="N76">
        <v>24.2118537200504</v>
      </c>
      <c s="300" r="O76">
        <v>23.6236236236236</v>
      </c>
      <c s="300" r="P76">
        <v>16.7277046421855</v>
      </c>
      <c s="300" r="Q76">
        <v>9.71516891145948</v>
      </c>
      <c s="300" r="R76">
        <v>3.91517128874388</v>
      </c>
      <c s="125" r="S76"/>
      <c s="300" r="T76">
        <v>4.88758553274682</v>
      </c>
    </row>
    <row customHeight="1" r="77" ht="9.0">
      <c s="191" r="A77"/>
      <c s="191" r="B77"/>
      <c s="191" r="C77"/>
      <c s="191" r="D77"/>
      <c s="191" r="E77"/>
      <c s="329" r="F77"/>
      <c s="241" r="G77"/>
      <c s="241" r="H77"/>
      <c s="100" r="I77"/>
      <c s="241" r="J77"/>
      <c s="241" r="K77"/>
      <c s="241" r="L77"/>
      <c s="260" r="M77"/>
      <c s="260" r="N77"/>
      <c s="260" r="O77"/>
      <c s="260" r="P77"/>
      <c s="260" r="Q77"/>
      <c s="260" r="R77"/>
      <c s="125" r="S77"/>
      <c s="300" r="T77"/>
    </row>
    <row customHeight="1" r="78" ht="12.0">
      <c t="s" s="232" r="A78">
        <v>629</v>
      </c>
      <c s="232" r="B78"/>
      <c s="232" r="C78"/>
      <c s="191" r="D78"/>
      <c s="232" r="E78"/>
      <c s="232" r="F78"/>
      <c s="280" r="G78">
        <v>11865</v>
      </c>
      <c s="197" r="H78"/>
      <c s="253" r="I78">
        <v>13.7981366421152</v>
      </c>
      <c s="92" r="J78"/>
      <c t="s" s="92" r="K78">
        <v>1057</v>
      </c>
      <c s="92" r="L78"/>
      <c s="177" r="M78">
        <v>13.0522718993003</v>
      </c>
      <c s="177" r="N78">
        <v>22.0294825709857</v>
      </c>
      <c s="177" r="O78">
        <v>23.3924228891077</v>
      </c>
      <c s="177" r="P78">
        <v>17.8633292915295</v>
      </c>
      <c s="177" r="Q78">
        <v>13.892009887323</v>
      </c>
      <c s="177" r="R78">
        <v>5.35527649456736</v>
      </c>
      <c s="125" r="S78"/>
      <c s="177" r="T78">
        <v>3.48610550353169</v>
      </c>
    </row>
    <row customHeight="1" r="79" ht="4.5">
      <c s="191" r="A79"/>
      <c s="191" r="B79"/>
      <c s="191" r="C79"/>
      <c s="191" r="D79"/>
      <c s="191" r="E79"/>
      <c s="329" r="F79"/>
      <c s="241" r="G79"/>
      <c s="241" r="H79"/>
      <c s="100" r="I79"/>
      <c s="241" r="J79"/>
      <c s="241" r="K79"/>
      <c s="241" r="L79"/>
      <c s="260" r="M79"/>
      <c s="260" r="N79"/>
      <c s="260" r="O79"/>
      <c s="260" r="P79"/>
      <c s="260" r="Q79"/>
      <c s="260" r="R79"/>
      <c s="125" r="S79"/>
      <c s="300" r="T79"/>
    </row>
    <row customHeight="1" r="80" ht="11.25">
      <c s="191" r="A80"/>
      <c s="191" r="B80"/>
      <c t="s" s="191" r="C80">
        <v>630</v>
      </c>
      <c t="s" s="191" r="D80">
        <v>631</v>
      </c>
      <c t="s" s="191" r="E80">
        <v>632</v>
      </c>
      <c s="191" r="F80"/>
      <c s="241" r="G80">
        <v>247</v>
      </c>
      <c s="127" r="H80"/>
      <c s="100" r="I80">
        <v>13.7106876766012</v>
      </c>
      <c s="80" r="J80"/>
      <c t="s" s="80" r="K80">
        <v>1058</v>
      </c>
      <c s="80" r="L80"/>
      <c s="300" r="M80">
        <v>15.7668418537984</v>
      </c>
      <c s="300" r="N80">
        <v>24.390243902439</v>
      </c>
      <c s="300" r="O80">
        <v>27.2469922151451</v>
      </c>
      <c s="300" r="P80">
        <v>19.309320460453</v>
      </c>
      <c s="300" r="Q80">
        <v>9.38628158844765</v>
      </c>
      <c s="300" r="R80">
        <v>3.40608048442034</v>
      </c>
      <c s="125" r="S80"/>
      <c s="300" r="T80">
        <v>4.03160780519271</v>
      </c>
    </row>
    <row customHeight="1" r="81" ht="11.25">
      <c s="191" r="A81"/>
      <c s="191" r="B81"/>
      <c t="s" s="191" r="C81">
        <v>633</v>
      </c>
      <c t="s" s="191" r="D81">
        <v>634</v>
      </c>
      <c t="s" s="191" r="E81">
        <v>635</v>
      </c>
      <c s="191" r="F81"/>
      <c s="241" r="G81">
        <v>784</v>
      </c>
      <c s="127" r="H81"/>
      <c s="100" r="I81">
        <v>14.4258138355979</v>
      </c>
      <c s="80" r="J81"/>
      <c t="s" s="80" r="K81">
        <v>1059</v>
      </c>
      <c s="80" r="L81"/>
      <c s="300" r="M81">
        <v>14.9707602339181</v>
      </c>
      <c s="300" r="N81">
        <v>21.987197328138</v>
      </c>
      <c s="300" r="O81">
        <v>24.8846076660646</v>
      </c>
      <c s="300" r="P81">
        <v>15.8667195557318</v>
      </c>
      <c s="300" r="Q81">
        <v>15.6112300138487</v>
      </c>
      <c s="300" r="R81">
        <v>6.24462904611859</v>
      </c>
      <c s="125" r="S81"/>
      <c s="300" r="T81">
        <v>3.46886092287835</v>
      </c>
    </row>
    <row customHeight="1" r="82" ht="11.25">
      <c s="191" r="A82"/>
      <c s="191" r="B82"/>
      <c t="s" s="191" r="C82">
        <v>636</v>
      </c>
      <c t="s" s="191" r="D82">
        <v>637</v>
      </c>
      <c t="s" s="191" r="E82">
        <v>638</v>
      </c>
      <c s="191" r="F82"/>
      <c s="241" r="G82">
        <v>1488</v>
      </c>
      <c s="127" r="H82"/>
      <c s="100" r="I82">
        <v>12.4727141167951</v>
      </c>
      <c s="80" r="J82"/>
      <c t="s" s="80" r="K82">
        <v>1060</v>
      </c>
      <c s="80" r="L82"/>
      <c s="300" r="M82">
        <v>10.347651306484</v>
      </c>
      <c s="300" r="N82">
        <v>18.3519688867282</v>
      </c>
      <c s="300" r="O82">
        <v>23.7782160859084</v>
      </c>
      <c s="300" r="P82">
        <v>15.6585156585157</v>
      </c>
      <c s="300" r="Q82">
        <v>12.4830251749713</v>
      </c>
      <c s="300" r="R82">
        <v>4.28474227183288</v>
      </c>
      <c s="125" r="S82"/>
      <c s="300" r="T82">
        <v>3.27494287890328</v>
      </c>
    </row>
    <row customHeight="1" r="83" ht="11.25">
      <c s="191" r="A83"/>
      <c s="191" r="B83"/>
      <c t="s" s="191" r="C83">
        <v>639</v>
      </c>
      <c t="s" s="191" r="D83">
        <v>640</v>
      </c>
      <c t="s" s="191" r="E83">
        <v>641</v>
      </c>
      <c s="191" r="F83"/>
      <c s="241" r="G83">
        <v>1369</v>
      </c>
      <c s="127" r="H83"/>
      <c s="100" r="I83">
        <v>17.0896868367209</v>
      </c>
      <c s="80" r="J83"/>
      <c t="s" s="80" r="K83">
        <v>1061</v>
      </c>
      <c s="80" r="L83"/>
      <c s="300" r="M83">
        <v>13.5989274085424</v>
      </c>
      <c s="300" r="N83">
        <v>28.283611003487</v>
      </c>
      <c s="300" r="O83">
        <v>23.6518448438978</v>
      </c>
      <c s="300" r="P83">
        <v>22.4435590969456</v>
      </c>
      <c s="300" r="Q83">
        <v>20.5275868474828</v>
      </c>
      <c s="300" r="R83">
        <v>8.22078684674104</v>
      </c>
      <c s="125" r="S83"/>
      <c s="300" r="T83">
        <v>2.83772190325348</v>
      </c>
    </row>
    <row customHeight="1" r="84" ht="11.25">
      <c s="191" r="A84"/>
      <c s="191" r="B84"/>
      <c t="s" s="191" r="C84">
        <v>642</v>
      </c>
      <c t="s" s="191" r="D84">
        <v>643</v>
      </c>
      <c t="s" s="191" r="E84">
        <v>644</v>
      </c>
      <c s="191" r="F84"/>
      <c s="241" r="G84">
        <v>1576</v>
      </c>
      <c s="127" r="H84"/>
      <c s="100" r="I84">
        <v>12.8021091316782</v>
      </c>
      <c s="80" r="J84"/>
      <c t="s" s="80" r="K84">
        <v>1055</v>
      </c>
      <c s="80" r="L84"/>
      <c s="300" r="M84">
        <v>11.687593777146</v>
      </c>
      <c s="300" r="N84">
        <v>21.7481789802289</v>
      </c>
      <c s="300" r="O84">
        <v>22.0602340303088</v>
      </c>
      <c s="300" r="P84">
        <v>16.7461398728429</v>
      </c>
      <c s="300" r="Q84">
        <v>11.5825752867394</v>
      </c>
      <c s="300" r="R84">
        <v>5.22535609086874</v>
      </c>
      <c s="125" r="S84"/>
      <c s="300" r="T84">
        <v>2.91312831505758</v>
      </c>
    </row>
    <row customHeight="1" r="85" ht="11.25">
      <c s="191" r="A85"/>
      <c s="191" r="B85"/>
      <c t="s" s="191" r="C85">
        <v>645</v>
      </c>
      <c t="s" s="191" r="D85">
        <v>646</v>
      </c>
      <c t="s" s="191" r="E85">
        <v>647</v>
      </c>
      <c s="191" r="F85"/>
      <c s="241" r="G85">
        <v>1454</v>
      </c>
      <c s="127" r="H85"/>
      <c s="100" r="I85">
        <v>12.3963598345624</v>
      </c>
      <c s="80" r="J85"/>
      <c t="s" s="80" r="K85">
        <v>1062</v>
      </c>
      <c s="80" r="L85"/>
      <c s="300" r="M85">
        <v>13.1630803184362</v>
      </c>
      <c s="300" r="N85">
        <v>20.7728389546571</v>
      </c>
      <c s="300" r="O85">
        <v>20.9711401832525</v>
      </c>
      <c s="300" r="P85">
        <v>16.0752908166248</v>
      </c>
      <c s="300" r="Q85">
        <v>12.6319643619943</v>
      </c>
      <c s="300" r="R85">
        <v>4.00008377138788</v>
      </c>
      <c s="125" r="S85"/>
      <c s="300" r="T85">
        <v>3.66987440874246</v>
      </c>
    </row>
    <row customHeight="1" r="86" ht="11.25">
      <c s="191" r="A86"/>
      <c s="191" r="B86"/>
      <c t="s" s="191" r="C86">
        <v>648</v>
      </c>
      <c t="s" s="191" r="D86">
        <v>649</v>
      </c>
      <c t="s" s="191" r="E86">
        <v>650</v>
      </c>
      <c s="191" r="F86"/>
      <c s="241" r="G86">
        <v>2023</v>
      </c>
      <c s="127" r="H86"/>
      <c s="100" r="I86">
        <v>16.2672309507858</v>
      </c>
      <c s="80" r="J86"/>
      <c t="s" s="80" r="K86">
        <v>1063</v>
      </c>
      <c s="80" r="L86"/>
      <c s="300" r="M86">
        <v>13.4092149372418</v>
      </c>
      <c s="300" r="N86">
        <v>24.5639891918448</v>
      </c>
      <c s="300" r="O86">
        <v>29.4496879674042</v>
      </c>
      <c s="300" r="P86">
        <v>20.9309133489461</v>
      </c>
      <c s="300" r="Q86">
        <v>15.9972435518803</v>
      </c>
      <c s="300" r="R86">
        <v>6.2575580167764</v>
      </c>
      <c s="125" r="S86"/>
      <c s="300" r="T86">
        <v>3.69411637814809</v>
      </c>
    </row>
    <row customHeight="1" r="87" ht="11.25">
      <c s="191" r="A87"/>
      <c s="191" r="B87"/>
      <c t="s" s="191" r="C87">
        <v>651</v>
      </c>
      <c t="s" s="191" r="D87">
        <v>652</v>
      </c>
      <c t="s" s="191" r="E87">
        <v>653</v>
      </c>
      <c s="191" r="F87"/>
      <c s="241" r="G87">
        <v>1280</v>
      </c>
      <c s="127" r="H87"/>
      <c s="100" r="I87">
        <v>14.2978447210452</v>
      </c>
      <c s="80" r="J87"/>
      <c t="s" s="80" r="K87">
        <v>1064</v>
      </c>
      <c s="80" r="L87"/>
      <c s="300" r="M87">
        <v>19.5338512763596</v>
      </c>
      <c s="300" r="N87">
        <v>19.2257045035554</v>
      </c>
      <c s="300" r="O87">
        <v>19.2797829482858</v>
      </c>
      <c s="300" r="P87">
        <v>16.1725067385445</v>
      </c>
      <c s="300" r="Q87">
        <v>15.3455185221386</v>
      </c>
      <c s="300" r="R87">
        <v>7.20445366226394</v>
      </c>
      <c s="125" r="S87"/>
      <c s="300" r="T87">
        <v>4.70646519692841</v>
      </c>
    </row>
    <row customHeight="1" r="88" ht="11.25">
      <c s="191" r="A88"/>
      <c s="191" r="B88"/>
      <c t="s" s="191" r="C88">
        <v>654</v>
      </c>
      <c t="s" s="191" r="D88">
        <v>655</v>
      </c>
      <c t="s" s="191" r="E88">
        <v>656</v>
      </c>
      <c s="191" r="F88"/>
      <c s="241" r="G88">
        <v>1644</v>
      </c>
      <c s="127" r="H88"/>
      <c s="100" r="I88">
        <v>13.7247477225088</v>
      </c>
      <c s="80" r="J88"/>
      <c t="s" s="80" r="K88">
        <v>1065</v>
      </c>
      <c s="80" r="L88"/>
      <c s="300" r="M88">
        <v>13.1943860828641</v>
      </c>
      <c s="300" r="N88">
        <v>23.2269283318842</v>
      </c>
      <c s="300" r="O88">
        <v>24.5436733010209</v>
      </c>
      <c s="300" r="P88">
        <v>18.172268907563</v>
      </c>
      <c s="300" r="Q88">
        <v>11.7336917192184</v>
      </c>
      <c s="300" r="R88">
        <v>5.14702866751425</v>
      </c>
      <c s="125" r="S88"/>
      <c s="300" r="T88">
        <v>3.67467631269199</v>
      </c>
    </row>
    <row customHeight="1" r="89" ht="9.0">
      <c s="191" r="A89"/>
      <c s="191" r="B89"/>
      <c s="191" r="C89"/>
      <c s="191" r="D89"/>
      <c s="191" r="E89"/>
      <c s="329" r="F89"/>
      <c s="241" r="G89"/>
      <c s="241" r="H89"/>
      <c s="100" r="I89"/>
      <c s="241" r="J89"/>
      <c s="241" r="K89"/>
      <c s="241" r="L89"/>
      <c s="260" r="M89"/>
      <c s="260" r="N89"/>
      <c s="260" r="O89"/>
      <c s="260" r="P89"/>
      <c s="260" r="Q89"/>
      <c s="260" r="R89"/>
      <c s="125" r="S89"/>
      <c s="300" r="T89"/>
    </row>
    <row customHeight="1" r="90" ht="12.0">
      <c t="s" s="232" r="A90">
        <v>657</v>
      </c>
      <c s="232" r="B90"/>
      <c s="232" r="C90"/>
      <c s="191" r="D90"/>
      <c s="232" r="E90"/>
      <c s="232" r="F90"/>
      <c s="280" r="G90">
        <v>20983</v>
      </c>
      <c s="197" r="H90"/>
      <c s="253" r="I90">
        <v>19.893712202264</v>
      </c>
      <c s="92" r="J90"/>
      <c t="s" s="92" r="K90">
        <v>1066</v>
      </c>
      <c s="92" r="L90"/>
      <c s="177" r="M90">
        <v>17.3928564345636</v>
      </c>
      <c s="177" r="N90">
        <v>32.4134608767463</v>
      </c>
      <c s="177" r="O90">
        <v>35.0862875671911</v>
      </c>
      <c s="177" r="P90">
        <v>26.3088811021196</v>
      </c>
      <c s="177" r="Q90">
        <v>19.6177222778497</v>
      </c>
      <c s="177" r="R90">
        <v>7.24120427651407</v>
      </c>
      <c s="125" r="S90"/>
      <c s="177" r="T90">
        <v>4.27467956879722</v>
      </c>
    </row>
    <row customHeight="1" r="91" ht="4.5">
      <c s="191" r="A91"/>
      <c s="191" r="B91"/>
      <c s="191" r="C91"/>
      <c s="191" r="D91"/>
      <c s="191" r="E91"/>
      <c s="329" r="F91"/>
      <c s="241" r="G91"/>
      <c s="241" r="H91"/>
      <c s="100" r="I91"/>
      <c s="241" r="J91"/>
      <c s="241" r="K91"/>
      <c s="241" r="L91"/>
      <c s="260" r="M91"/>
      <c s="260" r="N91"/>
      <c s="260" r="O91"/>
      <c s="260" r="P91"/>
      <c s="260" r="Q91"/>
      <c s="260" r="R91"/>
      <c s="125" r="S91"/>
      <c s="300" r="T91"/>
    </row>
    <row customHeight="1" r="92" ht="11.25">
      <c s="191" r="A92"/>
      <c s="191" r="B92"/>
      <c t="s" s="191" r="C92">
        <v>658</v>
      </c>
      <c t="s" s="191" r="D92">
        <v>659</v>
      </c>
      <c t="s" s="191" r="E92">
        <v>660</v>
      </c>
      <c s="191" r="F92"/>
      <c s="241" r="G92">
        <v>2093</v>
      </c>
      <c s="127" r="H92"/>
      <c s="100" r="I92">
        <v>23.6819124783317</v>
      </c>
      <c s="80" r="J92"/>
      <c t="s" s="80" r="K92">
        <v>1067</v>
      </c>
      <c s="80" r="L92"/>
      <c s="300" r="M92">
        <v>20.4761317380042</v>
      </c>
      <c s="300" r="N92">
        <v>35.2280462899932</v>
      </c>
      <c s="300" r="O92">
        <v>43.2711134316669</v>
      </c>
      <c s="300" r="P92">
        <v>28.9339790351254</v>
      </c>
      <c s="300" r="Q92">
        <v>24.2483758875963</v>
      </c>
      <c s="300" r="R92">
        <v>9.44172239905583</v>
      </c>
      <c s="125" r="S92"/>
      <c s="300" r="T92">
        <v>4.96031746031746</v>
      </c>
    </row>
    <row customHeight="1" r="93" ht="11.25">
      <c s="191" r="A93"/>
      <c s="191" r="B93"/>
      <c t="s" s="191" r="C93">
        <v>661</v>
      </c>
      <c t="s" s="191" r="D93">
        <v>662</v>
      </c>
      <c t="s" s="191" r="E93">
        <v>663</v>
      </c>
      <c s="191" r="F93"/>
      <c s="241" r="G93">
        <v>1757</v>
      </c>
      <c s="127" r="H93"/>
      <c s="100" r="I93">
        <v>23.7308252605059</v>
      </c>
      <c s="80" r="J93"/>
      <c t="s" s="80" r="K93">
        <v>1068</v>
      </c>
      <c s="80" r="L93"/>
      <c s="300" r="M93">
        <v>25.9381898454746</v>
      </c>
      <c s="300" r="N93">
        <v>33.0901974737591</v>
      </c>
      <c s="300" r="O93">
        <v>36.964600039116</v>
      </c>
      <c s="300" r="P93">
        <v>30.1608579088472</v>
      </c>
      <c s="300" r="Q93">
        <v>25.7356608478803</v>
      </c>
      <c s="300" r="R93">
        <v>9.93591335883551</v>
      </c>
      <c s="125" r="S93"/>
      <c s="300" r="T93">
        <v>5.75791713606209</v>
      </c>
    </row>
    <row customHeight="1" r="94" ht="11.25">
      <c s="191" r="A94"/>
      <c s="191" r="B94"/>
      <c t="s" s="191" r="C94">
        <v>664</v>
      </c>
      <c t="s" s="191" r="D94">
        <v>665</v>
      </c>
      <c t="s" s="191" r="E94">
        <v>666</v>
      </c>
      <c s="191" r="F94"/>
      <c s="241" r="G94">
        <v>1088</v>
      </c>
      <c s="127" r="H94"/>
      <c s="100" r="I94">
        <v>20.0709843787695</v>
      </c>
      <c s="80" r="J94"/>
      <c t="s" s="80" r="K94">
        <v>1069</v>
      </c>
      <c s="80" r="L94"/>
      <c s="300" r="M94">
        <v>16.8979011028104</v>
      </c>
      <c s="300" r="N94">
        <v>40.8050730631376</v>
      </c>
      <c s="300" r="O94">
        <v>34.5185869314246</v>
      </c>
      <c s="300" r="P94">
        <v>26.0428161553741</v>
      </c>
      <c s="300" r="Q94">
        <v>19.1272477379453</v>
      </c>
      <c s="300" r="R94">
        <v>6.46269263795363</v>
      </c>
      <c s="270" r="S94"/>
      <c s="300" r="T94">
        <v>4.81854223848734</v>
      </c>
    </row>
    <row customHeight="1" r="95" ht="11.25">
      <c s="191" r="A95"/>
      <c s="191" r="B95"/>
      <c t="s" s="191" r="C95">
        <v>667</v>
      </c>
      <c t="s" s="191" r="D95">
        <v>668</v>
      </c>
      <c t="s" s="191" r="E95">
        <v>669</v>
      </c>
      <c s="191" r="F95"/>
      <c s="241" r="G95">
        <v>1974</v>
      </c>
      <c s="127" r="H95"/>
      <c s="100" r="I95">
        <v>25.3817346206899</v>
      </c>
      <c s="80" r="J95"/>
      <c t="s" s="80" r="K95">
        <v>1070</v>
      </c>
      <c s="80" r="L95"/>
      <c s="300" r="M95">
        <v>16.6725789286981</v>
      </c>
      <c s="300" r="N95">
        <v>29.7937356760886</v>
      </c>
      <c s="300" r="O95">
        <v>36.6039059759092</v>
      </c>
      <c s="300" r="P95">
        <v>31.6641640007834</v>
      </c>
      <c s="300" r="Q95">
        <v>31.9285977180714</v>
      </c>
      <c s="300" r="R95">
        <v>15.3314121037464</v>
      </c>
      <c s="125" r="S95"/>
      <c s="300" r="T95">
        <v>3.17917341491212</v>
      </c>
    </row>
    <row customHeight="1" r="96" ht="11.25">
      <c s="191" r="A96"/>
      <c s="191" r="B96"/>
      <c t="s" s="191" r="C96">
        <v>670</v>
      </c>
      <c t="s" s="191" r="D96">
        <v>671</v>
      </c>
      <c t="s" s="191" r="E96">
        <v>672</v>
      </c>
      <c s="191" r="F96"/>
      <c s="241" r="G96">
        <v>379</v>
      </c>
      <c s="127" r="H96"/>
      <c s="100" r="I96">
        <v>14.5781882557551</v>
      </c>
      <c s="80" r="J96"/>
      <c t="s" s="80" r="K96">
        <v>1071</v>
      </c>
      <c s="80" r="L96"/>
      <c s="300" r="M96">
        <v>12.3456790123457</v>
      </c>
      <c s="300" r="N96">
        <v>26.8872802481903</v>
      </c>
      <c s="300" r="O96">
        <v>25.887573964497</v>
      </c>
      <c s="300" r="P96">
        <v>21.1047420531527</v>
      </c>
      <c s="300" r="Q96">
        <v>12.5159642401022</v>
      </c>
      <c s="300" r="R96">
        <v>4.44034852546917</v>
      </c>
      <c s="125" r="S96"/>
      <c s="300" r="T96">
        <v>3.91134289439374</v>
      </c>
    </row>
    <row customHeight="1" r="97" ht="11.25">
      <c s="191" r="A97"/>
      <c s="191" r="B97"/>
      <c t="s" s="191" r="C97">
        <v>673</v>
      </c>
      <c t="s" s="191" r="D97">
        <v>674</v>
      </c>
      <c t="s" s="191" r="E97">
        <v>675</v>
      </c>
      <c s="191" r="F97"/>
      <c s="241" r="G97">
        <v>544</v>
      </c>
      <c s="127" r="H97"/>
      <c s="100" r="I97">
        <v>14.2688908095091</v>
      </c>
      <c s="80" r="J97"/>
      <c t="s" s="80" r="K97">
        <v>1072</v>
      </c>
      <c s="80" r="L97"/>
      <c s="300" r="M97">
        <v>12.1012101210121</v>
      </c>
      <c s="300" r="N97">
        <v>26.7615176151762</v>
      </c>
      <c s="300" r="O97">
        <v>25.9067357512953</v>
      </c>
      <c s="300" r="P97">
        <v>16.3083765752409</v>
      </c>
      <c s="300" r="Q97">
        <v>16.0589457774419</v>
      </c>
      <c s="300" r="R97">
        <v>4.66200466200466</v>
      </c>
      <c s="125" r="S97"/>
      <c s="300" r="T97">
        <v>3.94640234948605</v>
      </c>
    </row>
    <row customHeight="1" r="98" ht="11.25">
      <c s="191" r="A98"/>
      <c s="191" r="B98"/>
      <c t="s" s="191" r="C98">
        <v>676</v>
      </c>
      <c t="s" s="191" r="D98">
        <v>677</v>
      </c>
      <c t="s" s="191" r="E98">
        <v>678</v>
      </c>
      <c s="191" r="F98"/>
      <c s="241" r="G98">
        <v>1482</v>
      </c>
      <c s="127" r="H98"/>
      <c s="100" r="I98">
        <v>25.0313315083742</v>
      </c>
      <c s="80" r="J98"/>
      <c t="s" s="80" r="K98">
        <v>1073</v>
      </c>
      <c s="80" r="L98"/>
      <c s="300" r="M98">
        <v>21.5763195435093</v>
      </c>
      <c s="300" r="N98">
        <v>36.7399741267788</v>
      </c>
      <c s="300" r="O98">
        <v>49.4608046453754</v>
      </c>
      <c s="300" r="P98">
        <v>31.3132286347432</v>
      </c>
      <c s="300" r="Q98">
        <v>23.1406628940986</v>
      </c>
      <c s="300" r="R98">
        <v>8.8491409743469</v>
      </c>
      <c s="125" r="S98"/>
      <c s="300" r="T98">
        <v>5.70838646990952</v>
      </c>
    </row>
    <row customHeight="1" r="99" ht="11.25">
      <c s="191" r="A99"/>
      <c s="191" r="B99"/>
      <c t="s" s="191" r="C99">
        <v>679</v>
      </c>
      <c t="s" s="191" r="D99">
        <v>680</v>
      </c>
      <c t="s" s="191" r="E99">
        <v>681</v>
      </c>
      <c s="191" r="F99"/>
      <c s="241" r="G99">
        <v>614</v>
      </c>
      <c s="127" r="H99"/>
      <c s="100" r="I99">
        <v>14.714910997906</v>
      </c>
      <c s="80" r="J99"/>
      <c t="s" s="80" r="K99">
        <v>1074</v>
      </c>
      <c s="80" r="L99"/>
      <c s="300" r="M99">
        <v>9.29978118161926</v>
      </c>
      <c s="300" r="N99">
        <v>22.0144752714113</v>
      </c>
      <c s="300" r="O99">
        <v>28.0798571660445</v>
      </c>
      <c s="300" r="P99">
        <v>19.246063305233</v>
      </c>
      <c s="300" r="Q99">
        <v>14.1866330390921</v>
      </c>
      <c s="300" r="R99">
        <v>5.33038318414965</v>
      </c>
      <c s="125" r="S99"/>
      <c s="300" r="T99">
        <v>3.33207594618383</v>
      </c>
    </row>
    <row customHeight="1" r="100" ht="11.25">
      <c s="191" r="A100"/>
      <c s="191" r="B100"/>
      <c t="s" s="191" r="C100">
        <v>682</v>
      </c>
      <c t="s" s="191" r="D100">
        <v>683</v>
      </c>
      <c t="s" s="191" r="E100">
        <v>684</v>
      </c>
      <c s="191" r="F100"/>
      <c s="241" r="G100">
        <v>697</v>
      </c>
      <c s="127" r="H100"/>
      <c s="100" r="I100">
        <v>19.7374878759678</v>
      </c>
      <c s="80" r="J100"/>
      <c t="s" s="80" r="K100">
        <v>1075</v>
      </c>
      <c s="80" r="L100"/>
      <c s="300" r="M100">
        <v>17.6712660372791</v>
      </c>
      <c s="300" r="N100">
        <v>24.9615975422427</v>
      </c>
      <c s="300" r="O100">
        <v>35.370337944318</v>
      </c>
      <c s="300" r="P100">
        <v>25.2890173410405</v>
      </c>
      <c s="300" r="Q100">
        <v>21.4783281733746</v>
      </c>
      <c s="300" r="R100">
        <v>7.21039385075845</v>
      </c>
      <c s="125" r="S100"/>
      <c s="300" r="T100">
        <v>2.45700245700246</v>
      </c>
    </row>
    <row customHeight="1" r="101" ht="11.25">
      <c s="191" r="A101"/>
      <c s="191" r="B101"/>
      <c t="s" s="191" r="C101">
        <v>685</v>
      </c>
      <c t="s" s="191" r="D101">
        <v>686</v>
      </c>
      <c t="s" s="191" r="E101">
        <v>687</v>
      </c>
      <c s="191" r="F101"/>
      <c s="241" r="G101">
        <v>1684</v>
      </c>
      <c s="127" r="H101"/>
      <c s="100" r="I101">
        <v>20.0403761382774</v>
      </c>
      <c s="80" r="J101"/>
      <c t="s" s="80" r="K101">
        <v>1076</v>
      </c>
      <c s="80" r="L101"/>
      <c s="300" r="M101">
        <v>21.2620027434842</v>
      </c>
      <c s="300" r="N101">
        <v>26.7181715757283</v>
      </c>
      <c s="300" r="O101">
        <v>31.4268446788638</v>
      </c>
      <c s="300" r="P101">
        <v>24.5155105115387</v>
      </c>
      <c s="300" r="Q101">
        <v>20.99533437014</v>
      </c>
      <c s="300" r="R101">
        <v>9.59867963863794</v>
      </c>
      <c s="125" r="S101"/>
      <c s="300" r="T101">
        <v>4.79784681996372</v>
      </c>
    </row>
    <row customHeight="1" r="102" ht="11.25">
      <c s="191" r="A102"/>
      <c s="191" r="B102"/>
      <c t="s" s="191" r="C102">
        <v>688</v>
      </c>
      <c t="s" s="191" r="D102">
        <v>689</v>
      </c>
      <c t="s" s="191" r="E102">
        <v>690</v>
      </c>
      <c s="191" r="F102"/>
      <c s="241" r="G102">
        <v>1878</v>
      </c>
      <c s="127" r="H102"/>
      <c s="100" r="I102">
        <v>18.2855858049074</v>
      </c>
      <c s="80" r="J102"/>
      <c t="s" s="80" r="K102">
        <v>1077</v>
      </c>
      <c s="80" r="L102"/>
      <c s="300" r="M102">
        <v>17.4418604651163</v>
      </c>
      <c s="300" r="N102">
        <v>40.6263224714346</v>
      </c>
      <c s="300" r="O102">
        <v>33.8021218850234</v>
      </c>
      <c s="300" r="P102">
        <v>21.0005015045135</v>
      </c>
      <c s="300" r="Q102">
        <v>15.395516619428</v>
      </c>
      <c s="300" r="R102">
        <v>6.00756007560076</v>
      </c>
      <c s="125" r="S102"/>
      <c s="300" r="T102">
        <v>4.42062554879341</v>
      </c>
    </row>
    <row customHeight="1" r="103" ht="11.25">
      <c s="191" r="A103"/>
      <c s="191" r="B103"/>
      <c t="s" s="191" r="C103">
        <v>691</v>
      </c>
      <c t="s" s="191" r="D103">
        <v>692</v>
      </c>
      <c t="s" s="191" r="E103">
        <v>693</v>
      </c>
      <c s="191" r="F103"/>
      <c s="241" r="G103">
        <v>992</v>
      </c>
      <c s="127" r="H103"/>
      <c s="100" r="I103">
        <v>19.2700178490166</v>
      </c>
      <c s="80" r="J103"/>
      <c t="s" s="80" r="K103">
        <v>1078</v>
      </c>
      <c s="80" r="L103"/>
      <c s="300" r="M103">
        <v>14.6157472890146</v>
      </c>
      <c s="300" r="N103">
        <v>35.0672121566335</v>
      </c>
      <c s="300" r="O103">
        <v>33.6196062002514</v>
      </c>
      <c s="300" r="P103">
        <v>28.1801720235401</v>
      </c>
      <c s="300" r="Q103">
        <v>17.8217821782178</v>
      </c>
      <c s="300" r="R103">
        <v>6.78733031674208</v>
      </c>
      <c s="125" r="S103"/>
      <c s="300" r="T103">
        <v>5.25525525525526</v>
      </c>
    </row>
    <row customHeight="1" r="104" ht="11.25">
      <c s="191" r="A104"/>
      <c s="191" r="B104"/>
      <c t="s" s="191" r="C104">
        <v>694</v>
      </c>
      <c t="s" s="191" r="D104">
        <v>695</v>
      </c>
      <c t="s" s="191" r="E104">
        <v>696</v>
      </c>
      <c s="191" r="F104"/>
      <c s="241" r="G104">
        <v>548</v>
      </c>
      <c s="127" r="H104"/>
      <c s="100" r="I104">
        <v>18.3434739867199</v>
      </c>
      <c s="80" r="J104"/>
      <c t="s" s="80" r="K104">
        <v>1079</v>
      </c>
      <c s="80" r="L104"/>
      <c s="300" r="M104">
        <v>16.8659920269856</v>
      </c>
      <c s="300" r="N104">
        <v>30.2044609665428</v>
      </c>
      <c s="300" r="O104">
        <v>28.4332688588008</v>
      </c>
      <c s="300" r="P104">
        <v>31.7957904164801</v>
      </c>
      <c s="300" r="Q104">
        <v>14.87826871055</v>
      </c>
      <c s="300" r="R104">
        <v>5.88472390165256</v>
      </c>
      <c s="125" r="S104"/>
      <c s="300" r="T104">
        <v>5.49740987419389</v>
      </c>
    </row>
    <row customHeight="1" r="105" ht="11.25">
      <c s="191" r="A105"/>
      <c s="191" r="B105"/>
      <c t="s" s="191" r="C105">
        <v>697</v>
      </c>
      <c t="s" s="191" r="D105">
        <v>698</v>
      </c>
      <c t="s" s="191" r="E105">
        <v>699</v>
      </c>
      <c s="191" r="F105"/>
      <c s="241" r="G105">
        <v>924</v>
      </c>
      <c s="127" r="H105"/>
      <c s="100" r="I105">
        <v>19.0395398578054</v>
      </c>
      <c s="80" r="J105"/>
      <c t="s" s="80" r="K105">
        <v>1080</v>
      </c>
      <c s="80" r="L105"/>
      <c s="300" r="M105">
        <v>18.1998021760633</v>
      </c>
      <c s="300" r="N105">
        <v>33.0258851532282</v>
      </c>
      <c s="300" r="O105">
        <v>33.6941977861574</v>
      </c>
      <c s="300" r="P105">
        <v>27.4534161490683</v>
      </c>
      <c s="300" r="Q105">
        <v>17.8546712802768</v>
      </c>
      <c s="300" r="R105">
        <v>5.26876296171739</v>
      </c>
      <c s="125" r="S105"/>
      <c s="300" r="T105">
        <v>4.95613153841002</v>
      </c>
    </row>
    <row customHeight="1" r="106" ht="11.25">
      <c s="191" r="A106"/>
      <c s="191" r="B106"/>
      <c t="s" s="191" r="C106">
        <v>700</v>
      </c>
      <c t="s" s="191" r="D106">
        <v>701</v>
      </c>
      <c t="s" s="191" r="E106">
        <v>702</v>
      </c>
      <c s="191" r="F106"/>
      <c s="241" r="G106">
        <v>1658</v>
      </c>
      <c s="127" r="H106"/>
      <c s="100" r="I106">
        <v>17.7238413085026</v>
      </c>
      <c s="80" r="J106"/>
      <c t="s" s="80" r="K106">
        <v>1081</v>
      </c>
      <c s="80" r="L106"/>
      <c s="300" r="M106">
        <v>15.9941459335145</v>
      </c>
      <c s="300" r="N106">
        <v>35.7203896769783</v>
      </c>
      <c s="300" r="O106">
        <v>32.1761219305673</v>
      </c>
      <c s="300" r="P106">
        <v>22.1270521056388</v>
      </c>
      <c s="300" r="Q106">
        <v>14.9350649350649</v>
      </c>
      <c s="300" r="R106">
        <v>6.18374558303887</v>
      </c>
      <c s="125" r="S106"/>
      <c s="300" r="T106">
        <v>3.6443406573966</v>
      </c>
    </row>
    <row customHeight="1" r="107" ht="11.25">
      <c s="191" r="A107"/>
      <c s="191" r="B107"/>
      <c t="s" s="191" r="C107">
        <v>703</v>
      </c>
      <c t="s" s="191" r="D107">
        <v>704</v>
      </c>
      <c t="s" s="191" r="E107">
        <v>705</v>
      </c>
      <c s="191" r="F107"/>
      <c s="241" r="G107">
        <v>1240</v>
      </c>
      <c s="127" r="H107"/>
      <c s="100" r="I107">
        <v>25.2580867266091</v>
      </c>
      <c s="80" r="J107"/>
      <c t="s" s="80" r="K107">
        <v>1082</v>
      </c>
      <c s="80" r="L107"/>
      <c s="300" r="M107">
        <v>20.7756232686981</v>
      </c>
      <c s="300" r="N107">
        <v>36.3990900227494</v>
      </c>
      <c s="300" r="O107">
        <v>45.8452722063037</v>
      </c>
      <c s="300" r="P107">
        <v>34.4166102459941</v>
      </c>
      <c s="300" r="Q107">
        <v>25.4442649434572</v>
      </c>
      <c s="300" r="R107">
        <v>8.82136731193335</v>
      </c>
      <c s="125" r="S107"/>
      <c s="300" r="T107">
        <v>4.34390623719367</v>
      </c>
    </row>
    <row customHeight="1" r="108" ht="11.25">
      <c s="191" r="A108"/>
      <c s="191" r="B108"/>
      <c t="s" s="191" r="C108">
        <v>706</v>
      </c>
      <c t="s" s="191" r="D108">
        <v>707</v>
      </c>
      <c t="s" s="191" r="E108">
        <v>708</v>
      </c>
      <c s="191" r="F108"/>
      <c s="241" r="G108">
        <v>1431</v>
      </c>
      <c s="127" r="H108"/>
      <c s="100" r="I108">
        <v>16.0939994062913</v>
      </c>
      <c s="80" r="J108"/>
      <c t="s" s="80" r="K108">
        <v>1083</v>
      </c>
      <c s="80" r="L108"/>
      <c s="300" r="M108">
        <v>14.9809066875551</v>
      </c>
      <c s="300" r="N108">
        <v>27.2488001238582</v>
      </c>
      <c s="300" r="O108">
        <v>29.6373519994043</v>
      </c>
      <c s="300" r="P108">
        <v>22.6834692364715</v>
      </c>
      <c s="300" r="Q108">
        <v>13.4360933024144</v>
      </c>
      <c s="300" r="R108">
        <v>5.00734909444209</v>
      </c>
      <c s="125" r="S108"/>
      <c s="300" r="T108">
        <v>2.90089725426702</v>
      </c>
    </row>
    <row customHeight="1" r="109" ht="9.0">
      <c s="191" r="A109"/>
      <c s="191" r="B109"/>
      <c s="191" r="C109"/>
      <c s="191" r="D109"/>
      <c s="191" r="E109"/>
      <c s="329" r="F109"/>
      <c s="241" r="G109"/>
      <c s="241" r="H109"/>
      <c s="100" r="I109"/>
      <c s="241" r="J109"/>
      <c s="241" r="K109"/>
      <c s="241" r="L109"/>
      <c s="260" r="M109"/>
      <c s="260" r="N109"/>
      <c s="260" r="O109"/>
      <c s="260" r="P109"/>
      <c s="260" r="Q109"/>
      <c s="260" r="R109"/>
      <c s="125" r="S109"/>
      <c s="300" r="T109"/>
    </row>
    <row customHeight="1" r="110" ht="12.0">
      <c t="s" s="232" r="A110">
        <v>709</v>
      </c>
      <c s="232" r="B110"/>
      <c s="232" r="C110"/>
      <c s="191" r="D110"/>
      <c s="232" r="E110"/>
      <c s="232" r="F110"/>
      <c s="280" r="G110">
        <v>16729</v>
      </c>
      <c s="197" r="H110"/>
      <c s="253" r="I110">
        <v>15.7670264619432</v>
      </c>
      <c s="92" r="J110"/>
      <c t="s" s="92" r="K110">
        <v>1084</v>
      </c>
      <c s="92" r="L110"/>
      <c s="177" r="M110">
        <v>13.2598060334511</v>
      </c>
      <c s="177" r="N110">
        <v>27.033370003667</v>
      </c>
      <c s="177" r="O110">
        <v>28.2239789041209</v>
      </c>
      <c s="177" r="P110">
        <v>19.6320058788615</v>
      </c>
      <c s="177" r="Q110">
        <v>15.0505784065372</v>
      </c>
      <c s="177" r="R110">
        <v>6.16165277274375</v>
      </c>
      <c s="125" r="S110"/>
      <c s="177" r="T110">
        <v>2.92929194736348</v>
      </c>
    </row>
    <row customHeight="1" r="111" ht="4.5">
      <c s="191" r="A111"/>
      <c s="191" r="B111"/>
      <c s="191" r="C111"/>
      <c s="191" r="D111"/>
      <c s="191" r="E111"/>
      <c s="329" r="F111"/>
      <c s="241" r="G111"/>
      <c s="241" r="H111"/>
      <c s="100" r="I111"/>
      <c s="241" r="J111"/>
      <c s="241" r="K111"/>
      <c s="241" r="L111"/>
      <c s="260" r="M111"/>
      <c s="260" r="N111"/>
      <c s="260" r="O111"/>
      <c s="260" r="P111"/>
      <c s="260" r="Q111"/>
      <c s="260" r="R111"/>
      <c s="125" r="S111"/>
      <c s="300" r="T111"/>
    </row>
    <row customHeight="1" r="112" ht="11.25">
      <c s="191" r="A112"/>
      <c s="191" r="B112"/>
      <c t="s" s="191" r="C112">
        <v>710</v>
      </c>
      <c t="s" s="191" r="D112">
        <v>711</v>
      </c>
      <c t="s" s="191" r="E112">
        <v>712</v>
      </c>
      <c s="191" r="F112"/>
      <c s="241" r="G112">
        <v>1266</v>
      </c>
      <c s="127" r="H112"/>
      <c s="100" r="I112">
        <v>16.8981876378556</v>
      </c>
      <c s="80" r="J112"/>
      <c t="s" s="80" r="K112">
        <v>1085</v>
      </c>
      <c s="80" r="L112"/>
      <c s="300" r="M112">
        <v>13.3120340788072</v>
      </c>
      <c s="300" r="N112">
        <v>31.3834329632792</v>
      </c>
      <c s="300" r="O112">
        <v>34.9253470706365</v>
      </c>
      <c s="300" r="P112">
        <v>19.2978188599692</v>
      </c>
      <c s="300" r="Q112">
        <v>13.1272972770235</v>
      </c>
      <c s="300" r="R112">
        <v>6.35665134075971</v>
      </c>
      <c s="125" r="S112"/>
      <c s="300" r="T112">
        <v>3.27898306607375</v>
      </c>
    </row>
    <row customHeight="1" r="113" ht="11.25">
      <c s="191" r="A113"/>
      <c s="191" r="B113"/>
      <c t="s" s="191" r="C113">
        <v>713</v>
      </c>
      <c t="s" s="191" r="D113">
        <v>714</v>
      </c>
      <c t="s" s="191" r="E113">
        <v>715</v>
      </c>
      <c s="191" r="F113"/>
      <c s="241" r="G113">
        <v>1271</v>
      </c>
      <c s="127" r="H113"/>
      <c s="100" r="I113">
        <v>10.6854457023865</v>
      </c>
      <c s="80" r="J113"/>
      <c t="s" s="80" r="K113">
        <v>1086</v>
      </c>
      <c s="80" r="L113"/>
      <c s="300" r="M113">
        <v>10.4059248148495</v>
      </c>
      <c s="300" r="N113">
        <v>17.8160223003272</v>
      </c>
      <c s="300" r="O113">
        <v>15.8585227545773</v>
      </c>
      <c s="300" r="P113">
        <v>14.1394956209771</v>
      </c>
      <c s="300" r="Q113">
        <v>11.0296145149727</v>
      </c>
      <c s="300" r="R113">
        <v>4.7064489295565</v>
      </c>
      <c s="125" r="S113"/>
      <c s="300" r="T113">
        <v>2.52816180235535</v>
      </c>
    </row>
    <row customHeight="1" r="114" ht="11.25">
      <c s="191" r="A114"/>
      <c s="191" r="B114"/>
      <c t="s" s="191" r="C114">
        <v>716</v>
      </c>
      <c t="s" s="191" r="D114">
        <v>717</v>
      </c>
      <c t="s" s="191" r="E114">
        <v>718</v>
      </c>
      <c s="191" r="F114"/>
      <c s="241" r="G114">
        <v>467</v>
      </c>
      <c s="127" r="H114"/>
      <c s="100" r="I114">
        <v>13.3636373515587</v>
      </c>
      <c s="80" r="J114"/>
      <c t="s" s="80" r="K114">
        <v>1087</v>
      </c>
      <c s="80" r="L114"/>
      <c s="300" r="M114">
        <v>13.6729222520107</v>
      </c>
      <c s="300" r="N114">
        <v>24.2737763629129</v>
      </c>
      <c s="300" r="O114">
        <v>24.1314393291118</v>
      </c>
      <c s="300" r="P114">
        <v>17.5248419150858</v>
      </c>
      <c s="300" r="Q114">
        <v>13.4686707007613</v>
      </c>
      <c s="300" r="R114">
        <v>3.43938091143594</v>
      </c>
      <c s="125" r="S114"/>
      <c s="300" r="T114">
        <v>3.70470768952742</v>
      </c>
    </row>
    <row customHeight="1" r="115" ht="11.25">
      <c s="191" r="A115"/>
      <c s="191" r="B115"/>
      <c t="s" s="191" r="C115">
        <v>719</v>
      </c>
      <c t="s" s="191" r="D115">
        <v>720</v>
      </c>
      <c t="s" s="191" r="E115">
        <v>721</v>
      </c>
      <c s="191" r="F115"/>
      <c s="241" r="G115">
        <v>3538</v>
      </c>
      <c s="127" r="H115"/>
      <c s="100" r="I115">
        <v>17.1418539218615</v>
      </c>
      <c s="80" r="J115"/>
      <c t="s" s="80" r="K115">
        <v>1088</v>
      </c>
      <c s="80" r="L115"/>
      <c s="300" r="M115">
        <v>12.6636515115449</v>
      </c>
      <c s="300" r="N115">
        <v>26.932899930346</v>
      </c>
      <c s="300" r="O115">
        <v>31.7925740453991</v>
      </c>
      <c s="300" r="P115">
        <v>21.4121699196326</v>
      </c>
      <c s="300" r="Q115">
        <v>16.2422351897168</v>
      </c>
      <c s="300" r="R115">
        <v>7.01540162886337</v>
      </c>
      <c s="125" r="S115"/>
      <c s="300" r="T115">
        <v>2.42933217497627</v>
      </c>
    </row>
    <row customHeight="1" r="116" ht="11.25">
      <c s="191" r="A116"/>
      <c s="191" r="B116"/>
      <c t="s" s="191" r="C116">
        <v>722</v>
      </c>
      <c t="s" s="191" r="D116">
        <v>723</v>
      </c>
      <c t="s" s="191" r="E116">
        <v>724</v>
      </c>
      <c s="191" r="F116"/>
      <c s="241" r="G116">
        <v>1069</v>
      </c>
      <c s="127" r="H116"/>
      <c s="100" r="I116">
        <v>23.8384258728465</v>
      </c>
      <c s="80" r="J116"/>
      <c t="s" s="80" r="K116">
        <v>1089</v>
      </c>
      <c s="80" r="L116"/>
      <c s="300" r="M116">
        <v>15.7458563535912</v>
      </c>
      <c s="300" r="N116">
        <v>34.5089116420174</v>
      </c>
      <c s="300" r="O116">
        <v>35.6433329437887</v>
      </c>
      <c s="300" r="P116">
        <v>32.345013477089</v>
      </c>
      <c s="300" r="Q116">
        <v>28.6382232612507</v>
      </c>
      <c s="300" r="R116">
        <v>11.3074204946996</v>
      </c>
      <c s="125" r="S116"/>
      <c s="300" r="T116">
        <v>3.05547598586842</v>
      </c>
    </row>
    <row customHeight="1" r="117" ht="11.25">
      <c s="191" r="A117"/>
      <c s="191" r="B117"/>
      <c t="s" s="191" r="C117">
        <v>725</v>
      </c>
      <c t="s" s="191" r="D117">
        <v>726</v>
      </c>
      <c t="s" s="191" r="E117">
        <v>727</v>
      </c>
      <c s="191" r="F117"/>
      <c s="241" r="G117">
        <v>945</v>
      </c>
      <c s="127" r="H117"/>
      <c s="100" r="I117">
        <v>14.7231227321177</v>
      </c>
      <c s="80" r="J117"/>
      <c t="s" s="80" r="K117">
        <v>1090</v>
      </c>
      <c s="80" r="L117"/>
      <c s="300" r="M117">
        <v>11.3306217315514</v>
      </c>
      <c s="300" r="N117">
        <v>27.8933202838268</v>
      </c>
      <c s="300" r="O117">
        <v>27.2968017926258</v>
      </c>
      <c s="300" r="P117">
        <v>16.3918335296427</v>
      </c>
      <c s="300" r="Q117">
        <v>14.399113900683</v>
      </c>
      <c s="300" r="R117">
        <v>5.71549534292972</v>
      </c>
      <c s="125" r="S117"/>
      <c s="300" r="T117">
        <v>2.54072634882678</v>
      </c>
    </row>
    <row customHeight="1" r="118" ht="11.25">
      <c s="191" r="A118"/>
      <c s="191" r="B118"/>
      <c t="s" s="191" r="C118">
        <v>728</v>
      </c>
      <c t="s" s="191" r="D118">
        <v>729</v>
      </c>
      <c t="s" s="191" r="E118">
        <v>730</v>
      </c>
      <c s="191" r="F118"/>
      <c s="241" r="G118">
        <v>1633</v>
      </c>
      <c s="127" r="H118"/>
      <c s="100" r="I118">
        <v>12.2930463273944</v>
      </c>
      <c s="80" r="J118"/>
      <c t="s" s="80" r="K118">
        <v>1091</v>
      </c>
      <c s="80" r="L118"/>
      <c s="300" r="M118">
        <v>12.8063241106719</v>
      </c>
      <c s="300" r="N118">
        <v>22.7066303360581</v>
      </c>
      <c s="300" r="O118">
        <v>20.8056282441766</v>
      </c>
      <c s="300" r="P118">
        <v>13.5619358642899</v>
      </c>
      <c s="300" r="Q118">
        <v>11.8666804251367</v>
      </c>
      <c s="300" r="R118">
        <v>5.17394105330971</v>
      </c>
      <c s="125" r="S118"/>
      <c s="300" r="T118">
        <v>2.73115371357357</v>
      </c>
    </row>
    <row customHeight="1" r="119" ht="11.25">
      <c s="191" r="A119"/>
      <c s="191" r="B119"/>
      <c t="s" s="191" r="C119">
        <v>731</v>
      </c>
      <c t="s" s="191" r="D119">
        <v>732</v>
      </c>
      <c t="s" s="191" r="E119">
        <v>733</v>
      </c>
      <c s="191" r="F119"/>
      <c s="241" r="G119">
        <v>769</v>
      </c>
      <c s="127" r="H119"/>
      <c s="100" r="I119">
        <v>12.6673067751846</v>
      </c>
      <c s="80" r="J119"/>
      <c t="s" s="80" r="K119">
        <v>1056</v>
      </c>
      <c s="80" r="L119"/>
      <c s="300" r="M119">
        <v>14.9173256649892</v>
      </c>
      <c s="300" r="N119">
        <v>20.7328833172613</v>
      </c>
      <c s="300" r="O119">
        <v>21.673800200346</v>
      </c>
      <c s="300" r="P119">
        <v>15.2451175767238</v>
      </c>
      <c s="300" r="Q119">
        <v>11.9753777280358</v>
      </c>
      <c s="300" r="R119">
        <v>4.73735544099206</v>
      </c>
      <c s="125" r="S119"/>
      <c s="300" r="T119">
        <v>3.8006230529595</v>
      </c>
    </row>
    <row customHeight="1" r="120" ht="11.25">
      <c s="191" r="A120"/>
      <c s="191" r="B120"/>
      <c t="s" s="191" r="C120">
        <v>734</v>
      </c>
      <c t="s" s="191" r="D120">
        <v>735</v>
      </c>
      <c t="s" s="191" r="E120">
        <v>736</v>
      </c>
      <c s="191" r="F120"/>
      <c s="241" r="G120">
        <v>747</v>
      </c>
      <c s="127" r="H120"/>
      <c s="100" r="I120">
        <v>21.6956362340197</v>
      </c>
      <c s="80" r="J120"/>
      <c t="s" s="80" r="K120">
        <v>1092</v>
      </c>
      <c s="80" r="L120"/>
      <c s="300" r="M120">
        <v>16.6092134127233</v>
      </c>
      <c s="300" r="N120">
        <v>32.5699745547074</v>
      </c>
      <c s="300" r="O120">
        <v>40.5959031657356</v>
      </c>
      <c s="300" r="P120">
        <v>28.9339316107071</v>
      </c>
      <c s="300" r="Q120">
        <v>18.2729624838292</v>
      </c>
      <c s="300" r="R120">
        <v>8.71663164448595</v>
      </c>
      <c s="125" r="S120"/>
      <c s="300" r="T120">
        <v>4.45313348539155</v>
      </c>
    </row>
    <row customHeight="1" r="121" ht="11.25">
      <c s="191" r="A121"/>
      <c s="191" r="B121"/>
      <c t="s" s="191" r="C121">
        <v>737</v>
      </c>
      <c t="s" s="191" r="D121">
        <v>738</v>
      </c>
      <c t="s" s="191" r="E121">
        <v>739</v>
      </c>
      <c s="191" r="F121"/>
      <c s="241" r="G121">
        <v>1052</v>
      </c>
      <c s="127" r="H121"/>
      <c s="100" r="I121">
        <v>18.3881947511839</v>
      </c>
      <c s="80" r="J121"/>
      <c t="s" s="80" r="K121">
        <v>1093</v>
      </c>
      <c s="80" r="L121"/>
      <c s="300" r="M121">
        <v>16.0471589978713</v>
      </c>
      <c s="300" r="N121">
        <v>35.0473266820159</v>
      </c>
      <c s="300" r="O121">
        <v>34.8962834917891</v>
      </c>
      <c s="300" r="P121">
        <v>22.5613079019074</v>
      </c>
      <c s="300" r="Q121">
        <v>16.0277236300628</v>
      </c>
      <c s="300" r="R121">
        <v>5.92497868712702</v>
      </c>
      <c s="125" r="S121"/>
      <c s="300" r="T121">
        <v>3.66796456181931</v>
      </c>
    </row>
    <row customHeight="1" r="122" ht="11.25">
      <c s="191" r="A122"/>
      <c s="191" r="B122"/>
      <c t="s" s="191" r="C122">
        <v>740</v>
      </c>
      <c t="s" s="191" r="D122">
        <v>741</v>
      </c>
      <c t="s" s="191" r="E122">
        <v>742</v>
      </c>
      <c s="191" r="F122"/>
      <c s="241" r="G122">
        <v>1560</v>
      </c>
      <c s="127" r="H122"/>
      <c s="100" r="I122">
        <v>19.8241891301928</v>
      </c>
      <c s="80" r="J122"/>
      <c t="s" s="80" r="K122">
        <v>1094</v>
      </c>
      <c s="80" r="L122"/>
      <c s="300" r="M122">
        <v>17.9986568166555</v>
      </c>
      <c s="300" r="N122">
        <v>38.9745727386411</v>
      </c>
      <c s="300" r="O122">
        <v>35.6757653696175</v>
      </c>
      <c s="300" r="P122">
        <v>25.0164581961817</v>
      </c>
      <c s="300" r="Q122">
        <v>16.1468396356611</v>
      </c>
      <c s="300" r="R122">
        <v>7.39823458436528</v>
      </c>
      <c s="125" r="S122"/>
      <c s="300" r="T122">
        <v>3.77409354360426</v>
      </c>
    </row>
    <row customHeight="1" r="123" ht="11.25">
      <c s="191" r="A123"/>
      <c s="191" r="B123"/>
      <c t="s" s="191" r="C123">
        <v>743</v>
      </c>
      <c t="s" s="191" r="D123">
        <v>744</v>
      </c>
      <c t="s" s="191" r="E123">
        <v>745</v>
      </c>
      <c s="191" r="F123"/>
      <c s="241" r="G123">
        <v>1335</v>
      </c>
      <c s="127" r="H123"/>
      <c s="100" r="I123">
        <v>13.6898637863942</v>
      </c>
      <c s="80" r="J123"/>
      <c t="s" s="80" r="K123">
        <v>1095</v>
      </c>
      <c s="80" r="L123"/>
      <c s="300" r="M123">
        <v>10.1093649480746</v>
      </c>
      <c s="300" r="N123">
        <v>24.3442751688393</v>
      </c>
      <c s="300" r="O123">
        <v>26.6180617649082</v>
      </c>
      <c s="300" r="P123">
        <v>17.1033478893741</v>
      </c>
      <c s="300" r="Q123">
        <v>12.1142719382835</v>
      </c>
      <c s="300" r="R123">
        <v>4.78411673244827</v>
      </c>
      <c s="125" r="S123"/>
      <c s="300" r="T123">
        <v>2.35538833318039</v>
      </c>
    </row>
    <row customHeight="1" r="124" ht="11.25">
      <c s="191" r="A124"/>
      <c s="191" r="B124"/>
      <c t="s" s="191" r="C124">
        <v>746</v>
      </c>
      <c t="s" s="191" r="D124">
        <v>747</v>
      </c>
      <c t="s" s="191" r="E124">
        <v>748</v>
      </c>
      <c s="191" r="F124"/>
      <c s="241" r="G124">
        <v>1077</v>
      </c>
      <c s="127" r="H124"/>
      <c s="100" r="I124">
        <v>21.5735397851725</v>
      </c>
      <c s="80" r="J124"/>
      <c t="s" s="80" r="K124">
        <v>1096</v>
      </c>
      <c s="80" r="L124"/>
      <c s="300" r="M124">
        <v>15.7844080846968</v>
      </c>
      <c s="300" r="N124">
        <v>34.3375445416262</v>
      </c>
      <c s="300" r="O124">
        <v>40.4080551139375</v>
      </c>
      <c s="300" r="P124">
        <v>24.4156445267299</v>
      </c>
      <c s="300" r="Q124">
        <v>23.1234022774808</v>
      </c>
      <c s="300" r="R124">
        <v>8.13730533601459</v>
      </c>
      <c s="125" r="S124"/>
      <c s="300" r="T124">
        <v>2.93236437814751</v>
      </c>
    </row>
    <row customHeight="1" r="125" ht="11.25">
      <c s="191" r="A125"/>
      <c s="191" r="B125"/>
      <c s="191" r="C125"/>
      <c s="191" r="D125"/>
      <c s="191" r="E125"/>
      <c s="191" r="F125"/>
      <c s="191" r="G125"/>
      <c s="127" r="H125"/>
      <c s="100" r="I125"/>
      <c s="80" r="J125"/>
      <c s="80" r="K125"/>
      <c s="80" r="L125"/>
      <c s="329" r="M125"/>
      <c s="329" r="N125"/>
      <c s="329" r="O125"/>
      <c s="329" r="P125"/>
      <c s="329" r="Q125"/>
      <c s="329" r="R125"/>
      <c s="125" r="S125"/>
      <c s="9" r="T125"/>
    </row>
    <row customHeight="1" r="126" ht="12.0">
      <c t="s" s="232" r="A126">
        <v>749</v>
      </c>
      <c s="232" r="B126"/>
      <c s="232" r="C126"/>
      <c s="191" r="D126"/>
      <c s="232" r="E126"/>
      <c s="232" r="F126"/>
      <c s="280" r="G126">
        <v>46800</v>
      </c>
      <c s="197" r="H126"/>
      <c s="253" r="I126">
        <v>25.8322621154085</v>
      </c>
      <c s="92" r="J126"/>
      <c t="s" s="92" r="K126">
        <v>1097</v>
      </c>
      <c s="92" r="L126"/>
      <c s="177" r="M126">
        <v>19.3558702988378</v>
      </c>
      <c s="177" r="N126">
        <v>45.3300482005526</v>
      </c>
      <c s="177" r="O126">
        <v>45.8579613610254</v>
      </c>
      <c s="177" r="P126">
        <v>31.6920250788707</v>
      </c>
      <c s="177" r="Q126">
        <v>23.8525930392365</v>
      </c>
      <c s="177" r="R126">
        <v>11.8129987866431</v>
      </c>
      <c s="125" r="S126"/>
      <c s="177" r="T126">
        <v>4.27860863908843</v>
      </c>
    </row>
    <row customHeight="1" r="127" ht="4.5">
      <c s="191" r="A127"/>
      <c s="191" r="B127"/>
      <c s="191" r="C127"/>
      <c s="191" r="D127"/>
      <c s="191" r="E127"/>
      <c s="329" r="F127"/>
      <c s="241" r="G127"/>
      <c s="241" r="H127"/>
      <c s="100" r="I127"/>
      <c s="241" r="J127"/>
      <c s="241" r="K127"/>
      <c s="241" r="L127"/>
      <c s="260" r="M127"/>
      <c s="260" r="N127"/>
      <c s="260" r="O127"/>
      <c s="260" r="P127"/>
      <c s="260" r="Q127"/>
      <c s="260" r="R127"/>
      <c s="125" r="S127"/>
      <c s="300" r="T127"/>
    </row>
    <row customHeight="1" r="128" ht="11.25">
      <c s="191" r="A128"/>
      <c s="191" r="B128"/>
      <c t="s" s="191" r="C128">
        <v>750</v>
      </c>
      <c t="s" s="191" r="D128">
        <v>751</v>
      </c>
      <c t="s" s="191" r="E128">
        <v>752</v>
      </c>
      <c s="191" r="F128"/>
      <c s="241" r="G128">
        <v>1532</v>
      </c>
      <c s="127" r="H128"/>
      <c s="100" r="I128">
        <v>37.671631989236</v>
      </c>
      <c s="80" r="J128"/>
      <c t="s" s="80" r="K128">
        <v>1098</v>
      </c>
      <c s="80" r="L128"/>
      <c s="300" r="M128">
        <v>26.2474762042111</v>
      </c>
      <c s="300" r="N128">
        <v>62.9011553273428</v>
      </c>
      <c s="300" r="O128">
        <v>70.3903315368283</v>
      </c>
      <c s="300" r="P128">
        <v>46.4631604756651</v>
      </c>
      <c s="300" r="Q128">
        <v>38.5704652730951</v>
      </c>
      <c s="300" r="R128">
        <v>14.1874462596733</v>
      </c>
      <c s="125" r="S128"/>
      <c s="300" r="T128">
        <v>4.57535030025736</v>
      </c>
    </row>
    <row customHeight="1" r="129" ht="11.25">
      <c s="191" r="A129"/>
      <c s="191" r="B129"/>
      <c t="s" s="191" r="C129">
        <v>753</v>
      </c>
      <c t="s" s="191" r="D129">
        <v>754</v>
      </c>
      <c t="s" s="191" r="E129">
        <v>755</v>
      </c>
      <c s="191" r="F129"/>
      <c s="241" r="G129">
        <v>1558</v>
      </c>
      <c s="127" r="H129"/>
      <c s="100" r="I129">
        <v>22.1557915669207</v>
      </c>
      <c s="80" r="J129"/>
      <c t="s" s="80" r="K129">
        <v>1099</v>
      </c>
      <c s="80" r="L129"/>
      <c s="300" r="M129">
        <v>8.65368613746048</v>
      </c>
      <c s="300" r="N129">
        <v>30.7237813884786</v>
      </c>
      <c s="300" r="O129">
        <v>44.703497212367</v>
      </c>
      <c s="300" r="P129">
        <v>27.8533107959139</v>
      </c>
      <c s="300" r="Q129">
        <v>21.0220838052095</v>
      </c>
      <c s="300" r="R129">
        <v>10.244796721665</v>
      </c>
      <c s="125" r="S129"/>
      <c s="300" r="T129">
        <v>2.62028209845571</v>
      </c>
    </row>
    <row customHeight="1" r="130" ht="11.25">
      <c s="191" r="A130"/>
      <c s="191" r="B130"/>
      <c t="s" s="191" r="C130">
        <v>756</v>
      </c>
      <c t="s" s="191" r="D130">
        <v>757</v>
      </c>
      <c t="s" s="191" r="E130">
        <v>758</v>
      </c>
      <c s="191" r="F130"/>
      <c s="241" r="G130">
        <v>979</v>
      </c>
      <c s="127" r="H130"/>
      <c s="100" r="I130">
        <v>22.4709203733362</v>
      </c>
      <c s="80" r="J130"/>
      <c t="s" s="80" r="K130">
        <v>1100</v>
      </c>
      <c s="80" r="L130"/>
      <c s="300" r="M130">
        <v>16.2619737135219</v>
      </c>
      <c s="300" r="N130">
        <v>43.1754874651811</v>
      </c>
      <c s="300" r="O130">
        <v>38.0233551694674</v>
      </c>
      <c s="300" r="P130">
        <v>27.0383275261324</v>
      </c>
      <c s="300" r="Q130">
        <v>22.3744930778912</v>
      </c>
      <c s="300" r="R130">
        <v>9.27793465106898</v>
      </c>
      <c s="125" r="S130"/>
      <c s="300" r="T130">
        <v>4.25762501935284</v>
      </c>
    </row>
    <row customHeight="1" r="131" ht="11.25">
      <c s="191" r="A131"/>
      <c s="191" r="B131"/>
      <c t="s" s="191" r="C131">
        <v>759</v>
      </c>
      <c t="s" s="191" r="D131">
        <v>760</v>
      </c>
      <c t="s" s="191" r="E131">
        <v>761</v>
      </c>
      <c s="191" r="F131"/>
      <c s="241" r="G131">
        <v>2182</v>
      </c>
      <c s="127" r="H131"/>
      <c s="100" r="I131">
        <v>39.4473601193453</v>
      </c>
      <c s="80" r="J131"/>
      <c t="s" s="80" r="K131">
        <v>1101</v>
      </c>
      <c s="80" r="L131"/>
      <c s="300" r="M131">
        <v>17.9157204138279</v>
      </c>
      <c s="300" r="N131">
        <v>55.0284629981025</v>
      </c>
      <c s="300" r="O131">
        <v>65.9328316297877</v>
      </c>
      <c s="300" r="P131">
        <v>54.6959337891328</v>
      </c>
      <c s="300" r="Q131">
        <v>45.8957585988605</v>
      </c>
      <c s="300" r="R131">
        <v>17.7749563561339</v>
      </c>
      <c s="125" r="S131"/>
      <c s="300" r="T131">
        <v>3.88829975256274</v>
      </c>
    </row>
    <row customHeight="1" r="132" ht="11.25">
      <c s="191" r="A132"/>
      <c s="191" r="B132"/>
      <c t="s" s="191" r="C132">
        <v>762</v>
      </c>
      <c t="s" s="191" r="D132">
        <v>763</v>
      </c>
      <c t="s" s="191" r="E132">
        <v>764</v>
      </c>
      <c s="191" r="F132"/>
      <c s="241" r="G132">
        <v>1114</v>
      </c>
      <c s="127" r="H132"/>
      <c s="100" r="I132">
        <v>19.9111218100993</v>
      </c>
      <c s="80" r="J132"/>
      <c t="s" s="80" r="K132">
        <v>1102</v>
      </c>
      <c s="80" r="L132"/>
      <c s="300" r="M132">
        <v>18.2555780933063</v>
      </c>
      <c s="300" r="N132">
        <v>41.6391275611368</v>
      </c>
      <c s="300" r="O132">
        <v>31.3846153846154</v>
      </c>
      <c s="300" r="P132">
        <v>24.7524752475248</v>
      </c>
      <c s="300" r="Q132">
        <v>18.595041322314</v>
      </c>
      <c s="300" r="R132">
        <v>7.76446476430711</v>
      </c>
      <c s="125" r="S132"/>
      <c s="300" r="T132">
        <v>4.103129401678</v>
      </c>
    </row>
    <row customHeight="1" r="133" ht="11.25">
      <c s="191" r="A133"/>
      <c s="191" r="B133"/>
      <c t="s" s="191" r="C133">
        <v>765</v>
      </c>
      <c t="s" s="191" r="D133">
        <v>766</v>
      </c>
      <c t="s" s="191" r="E133">
        <v>767</v>
      </c>
      <c s="191" r="F133"/>
      <c s="241" r="G133">
        <v>1117</v>
      </c>
      <c s="127" r="H133"/>
      <c s="100" r="I133">
        <v>16.1465881758292</v>
      </c>
      <c s="80" r="J133"/>
      <c t="s" s="80" r="K133">
        <v>1103</v>
      </c>
      <c s="80" r="L133"/>
      <c s="300" r="M133">
        <v>13.6794107330761</v>
      </c>
      <c s="300" r="N133">
        <v>25.649145028499</v>
      </c>
      <c s="300" r="O133">
        <v>26.0251046025105</v>
      </c>
      <c s="300" r="P133">
        <v>17.4297442374487</v>
      </c>
      <c s="300" r="Q133">
        <v>15.5081314760173</v>
      </c>
      <c s="300" r="R133">
        <v>9.75661487883769</v>
      </c>
      <c s="125" r="S133"/>
      <c s="300" r="T133">
        <v>3.23961587411778</v>
      </c>
    </row>
    <row customHeight="1" r="134" ht="11.25">
      <c s="191" r="A134"/>
      <c s="191" r="B134"/>
      <c t="s" s="191" r="C134">
        <v>768</v>
      </c>
      <c t="s" s="191" r="D134">
        <v>769</v>
      </c>
      <c t="s" s="191" r="E134">
        <v>770</v>
      </c>
      <c s="191" r="F134"/>
      <c s="241" r="G134">
        <v>1746</v>
      </c>
      <c s="127" r="H134"/>
      <c s="100" r="I134">
        <v>28.9415661473536</v>
      </c>
      <c s="80" r="J134"/>
      <c t="s" s="80" r="K134">
        <v>1104</v>
      </c>
      <c s="80" r="L134"/>
      <c s="300" r="M134">
        <v>25.5707762557078</v>
      </c>
      <c s="300" r="N134">
        <v>57.6681989134977</v>
      </c>
      <c s="300" r="O134">
        <v>49.6297115065768</v>
      </c>
      <c s="300" r="P134">
        <v>32.3971172627467</v>
      </c>
      <c s="300" r="Q134">
        <v>25.9496051147048</v>
      </c>
      <c s="300" r="R134">
        <v>13.2892138549394</v>
      </c>
      <c s="125" r="S134"/>
      <c s="300" r="T134">
        <v>6.12780857893201</v>
      </c>
    </row>
    <row customHeight="1" r="135" ht="11.25">
      <c s="191" r="A135"/>
      <c s="191" r="B135"/>
      <c t="s" s="191" r="C135">
        <v>771</v>
      </c>
      <c t="s" s="191" r="D135">
        <v>772</v>
      </c>
      <c t="s" s="191" r="E135">
        <v>773</v>
      </c>
      <c s="191" r="F135"/>
      <c s="241" r="G135">
        <v>1945</v>
      </c>
      <c s="127" r="H135"/>
      <c s="100" r="I135">
        <v>28.5944399041134</v>
      </c>
      <c s="80" r="J135"/>
      <c t="s" s="80" r="K135">
        <v>1105</v>
      </c>
      <c s="80" r="L135"/>
      <c s="300" r="M135">
        <v>20.9031434498165</v>
      </c>
      <c s="300" r="N135">
        <v>44.3990813983159</v>
      </c>
      <c s="300" r="O135">
        <v>52.2124785807882</v>
      </c>
      <c s="300" r="P135">
        <v>35.0303223747207</v>
      </c>
      <c s="300" r="Q135">
        <v>28.7683307957368</v>
      </c>
      <c s="300" r="R135">
        <v>11.5286080273271</v>
      </c>
      <c s="125" r="S135"/>
      <c s="300" r="T135">
        <v>5.05130228887135</v>
      </c>
    </row>
    <row customHeight="1" r="136" ht="11.25">
      <c s="191" r="A136"/>
      <c s="191" r="B136"/>
      <c t="s" s="191" r="C136">
        <v>774</v>
      </c>
      <c t="s" s="191" r="D136">
        <v>775</v>
      </c>
      <c t="s" s="191" r="E136">
        <v>776</v>
      </c>
      <c s="191" r="F136"/>
      <c s="241" r="G136">
        <v>2001</v>
      </c>
      <c s="127" r="H136"/>
      <c s="100" r="I136">
        <v>28.7902362188267</v>
      </c>
      <c s="80" r="J136"/>
      <c t="s" s="80" r="K136">
        <v>1106</v>
      </c>
      <c s="80" r="L136"/>
      <c s="300" r="M136">
        <v>16.5168304411457</v>
      </c>
      <c s="300" r="N136">
        <v>47.4916387959866</v>
      </c>
      <c s="300" r="O136">
        <v>50.3014131831209</v>
      </c>
      <c s="300" r="P136">
        <v>38.7940122285473</v>
      </c>
      <c s="300" r="Q136">
        <v>26.1873668293354</v>
      </c>
      <c s="300" r="R136">
        <v>13.5329916720051</v>
      </c>
      <c s="125" r="S136"/>
      <c s="300" r="T136">
        <v>3.29394915861081</v>
      </c>
    </row>
    <row customHeight="1" r="137" ht="11.25">
      <c s="191" r="A137"/>
      <c s="191" r="B137"/>
      <c t="s" s="191" r="C137">
        <v>777</v>
      </c>
      <c t="s" s="191" r="D137">
        <v>778</v>
      </c>
      <c t="s" s="191" r="E137">
        <v>779</v>
      </c>
      <c s="191" r="F137"/>
      <c s="241" r="G137">
        <v>1623</v>
      </c>
      <c s="127" r="H137"/>
      <c s="100" r="I137">
        <v>26.8643787419805</v>
      </c>
      <c s="80" r="J137"/>
      <c t="s" s="80" r="K137">
        <v>1107</v>
      </c>
      <c s="80" r="L137"/>
      <c s="300" r="M137">
        <v>16.6730548102721</v>
      </c>
      <c s="300" r="N137">
        <v>39.8550724637681</v>
      </c>
      <c s="300" r="O137">
        <v>47.4760951745608</v>
      </c>
      <c s="300" r="P137">
        <v>37.318650585562</v>
      </c>
      <c s="300" r="Q137">
        <v>26.322810137839</v>
      </c>
      <c s="300" r="R137">
        <v>11.3009432283324</v>
      </c>
      <c s="125" r="S137"/>
      <c s="300" r="T137">
        <v>4.06349206349206</v>
      </c>
    </row>
    <row customHeight="1" r="138" ht="11.25">
      <c s="191" r="A138"/>
      <c s="191" r="B138"/>
      <c t="s" s="191" r="C138">
        <v>780</v>
      </c>
      <c t="s" s="191" r="D138">
        <v>781</v>
      </c>
      <c t="s" s="191" r="E138">
        <v>782</v>
      </c>
      <c s="191" r="F138"/>
      <c s="241" r="G138">
        <v>1659</v>
      </c>
      <c s="127" r="H138"/>
      <c s="100" r="I138">
        <v>30.9063700388086</v>
      </c>
      <c s="80" r="J138"/>
      <c t="s" s="80" r="K138">
        <v>1108</v>
      </c>
      <c s="80" r="L138"/>
      <c s="300" r="M138">
        <v>27.1722902358913</v>
      </c>
      <c s="300" r="N138">
        <v>46.982291290206</v>
      </c>
      <c s="300" r="O138">
        <v>56.5881378004025</v>
      </c>
      <c s="300" r="P138">
        <v>36.6809781594176</v>
      </c>
      <c s="300" r="Q138">
        <v>31.9128422676437</v>
      </c>
      <c s="300" r="R138">
        <v>12.8323636561362</v>
      </c>
      <c s="125" r="S138"/>
      <c s="300" r="T138">
        <v>5.89633856395625</v>
      </c>
    </row>
    <row customHeight="1" r="139" ht="11.25">
      <c s="191" r="A139"/>
      <c s="191" r="B139"/>
      <c t="s" s="191" r="C139">
        <v>783</v>
      </c>
      <c t="s" s="191" r="D139">
        <v>784</v>
      </c>
      <c t="s" s="191" r="E139">
        <v>785</v>
      </c>
      <c s="191" r="F139"/>
      <c s="241" r="G139">
        <v>1115</v>
      </c>
      <c s="127" r="H139"/>
      <c s="100" r="I139">
        <v>25.413053989015</v>
      </c>
      <c s="80" r="J139"/>
      <c t="s" s="80" r="K139">
        <v>1109</v>
      </c>
      <c s="80" r="L139"/>
      <c s="300" r="M139">
        <v>21.0526315789474</v>
      </c>
      <c s="300" r="N139">
        <v>53.3910533910534</v>
      </c>
      <c s="300" r="O139">
        <v>37.2354674524511</v>
      </c>
      <c s="300" r="P139">
        <v>32.4446187022152</v>
      </c>
      <c s="300" r="Q139">
        <v>24.2761692650334</v>
      </c>
      <c s="300" r="R139">
        <v>12.6225126225126</v>
      </c>
      <c s="125" r="S139"/>
      <c s="300" r="T139">
        <v>4.85588972431078</v>
      </c>
    </row>
    <row customHeight="1" r="140" ht="11.25">
      <c s="191" r="A140"/>
      <c s="191" r="B140"/>
      <c t="s" s="191" r="C140">
        <v>786</v>
      </c>
      <c t="s" s="191" r="D140">
        <v>787</v>
      </c>
      <c t="s" s="191" r="E140">
        <v>788</v>
      </c>
      <c s="191" r="F140"/>
      <c s="241" r="G140">
        <v>1731</v>
      </c>
      <c s="127" r="H140"/>
      <c s="100" r="I140">
        <v>35.1522363305508</v>
      </c>
      <c s="80" r="J140"/>
      <c t="s" s="80" r="K140">
        <v>1110</v>
      </c>
      <c s="80" r="L140"/>
      <c s="300" r="M140">
        <v>30.2837105514823</v>
      </c>
      <c s="300" r="N140">
        <v>63.8009049773756</v>
      </c>
      <c s="300" r="O140">
        <v>70.1248799231508</v>
      </c>
      <c s="300" r="P140">
        <v>41.0997466453974</v>
      </c>
      <c s="300" r="Q140">
        <v>27.5279367675116</v>
      </c>
      <c s="300" r="R140">
        <v>12.7572448551029</v>
      </c>
      <c s="125" r="S140"/>
      <c s="300" r="T140">
        <v>5.314160675211</v>
      </c>
    </row>
    <row customHeight="1" r="141" ht="11.25">
      <c s="191" r="A141"/>
      <c s="191" r="B141"/>
      <c t="s" s="191" r="C141">
        <v>789</v>
      </c>
      <c t="s" s="191" r="D141">
        <v>790</v>
      </c>
      <c t="s" s="191" r="E141">
        <v>791</v>
      </c>
      <c s="191" r="F141"/>
      <c s="241" r="G141">
        <v>1148</v>
      </c>
      <c s="127" r="H141"/>
      <c s="100" r="I141">
        <v>24.493103705618</v>
      </c>
      <c s="80" r="J141"/>
      <c t="s" s="80" r="K141">
        <v>1111</v>
      </c>
      <c s="80" r="L141"/>
      <c s="300" r="M141">
        <v>10.2766798418972</v>
      </c>
      <c s="300" r="N141">
        <v>31.6399286987522</v>
      </c>
      <c s="300" r="O141">
        <v>44.2739079102715</v>
      </c>
      <c s="300" r="P141">
        <v>36.0501567398119</v>
      </c>
      <c s="300" r="Q141">
        <v>23.8832375055285</v>
      </c>
      <c s="300" r="R141">
        <v>11.2994350282486</v>
      </c>
      <c s="125" r="S141"/>
      <c s="300" r="T141">
        <v>2.21975582685905</v>
      </c>
    </row>
    <row customHeight="1" r="142" ht="11.25">
      <c s="191" r="A142"/>
      <c s="191" r="B142"/>
      <c t="s" s="191" r="C142">
        <v>792</v>
      </c>
      <c t="s" s="191" r="D142">
        <v>793</v>
      </c>
      <c t="s" s="191" r="E142">
        <v>794</v>
      </c>
      <c s="191" r="F142"/>
      <c s="241" r="G142">
        <v>1082</v>
      </c>
      <c s="127" r="H142"/>
      <c s="100" r="I142">
        <v>25.0298519519615</v>
      </c>
      <c s="80" r="J142"/>
      <c t="s" s="80" r="K142">
        <v>1112</v>
      </c>
      <c s="80" r="L142"/>
      <c s="300" r="M142">
        <v>18.4470184470184</v>
      </c>
      <c s="300" r="N142">
        <v>45.353982300885</v>
      </c>
      <c s="300" r="O142">
        <v>44.8260806287294</v>
      </c>
      <c s="300" r="P142">
        <v>29.7727866283625</v>
      </c>
      <c s="300" r="Q142">
        <v>25.1994960100798</v>
      </c>
      <c s="300" r="R142">
        <v>9.39500927532763</v>
      </c>
      <c s="125" r="S142"/>
      <c s="300" r="T142">
        <v>4.69483568075117</v>
      </c>
    </row>
    <row customHeight="1" r="143" ht="11.25">
      <c s="191" r="A143"/>
      <c s="191" r="B143"/>
      <c t="s" s="191" r="C143">
        <v>795</v>
      </c>
      <c t="s" s="191" r="D143">
        <v>796</v>
      </c>
      <c t="s" s="191" r="E143">
        <v>797</v>
      </c>
      <c s="191" r="F143"/>
      <c s="241" r="G143">
        <v>1582</v>
      </c>
      <c s="127" r="H143"/>
      <c s="100" r="I143">
        <v>26.2681182686658</v>
      </c>
      <c s="80" r="J143"/>
      <c t="s" s="80" r="K143">
        <v>1113</v>
      </c>
      <c s="80" r="L143"/>
      <c s="300" r="M143">
        <v>21.4269935939916</v>
      </c>
      <c s="300" r="N143">
        <v>46.5425531914894</v>
      </c>
      <c s="300" r="O143">
        <v>41.0971996559304</v>
      </c>
      <c s="300" r="P143">
        <v>33.4743424682729</v>
      </c>
      <c s="300" r="Q143">
        <v>28.2322426177175</v>
      </c>
      <c s="300" r="R143">
        <v>11.4159725624694</v>
      </c>
      <c s="125" r="S143"/>
      <c s="300" r="T143">
        <v>3.83057090239411</v>
      </c>
    </row>
    <row customHeight="1" r="144" ht="11.25">
      <c s="191" r="A144"/>
      <c s="191" r="B144"/>
      <c t="s" s="191" r="C144">
        <v>798</v>
      </c>
      <c t="s" s="191" r="D144">
        <v>799</v>
      </c>
      <c t="s" s="191" r="E144">
        <v>800</v>
      </c>
      <c s="191" r="F144"/>
      <c s="241" r="G144">
        <v>1690</v>
      </c>
      <c s="127" r="H144"/>
      <c s="100" r="I144">
        <v>31.7282430549607</v>
      </c>
      <c s="80" r="J144"/>
      <c t="s" s="80" r="K144">
        <v>1114</v>
      </c>
      <c s="80" r="L144"/>
      <c s="300" r="M144">
        <v>22.2414789139226</v>
      </c>
      <c s="300" r="N144">
        <v>62.6780626780627</v>
      </c>
      <c s="300" r="O144">
        <v>57.5084001033859</v>
      </c>
      <c s="300" r="P144">
        <v>39.0442385940611</v>
      </c>
      <c s="300" r="Q144">
        <v>28.765825510292</v>
      </c>
      <c s="300" r="R144">
        <v>12.8897894855342</v>
      </c>
      <c s="125" r="S144"/>
      <c s="300" r="T144">
        <v>6.03900603900604</v>
      </c>
    </row>
    <row customHeight="1" r="145" ht="11.25">
      <c s="191" r="A145"/>
      <c s="191" r="B145"/>
      <c t="s" s="191" r="C145">
        <v>801</v>
      </c>
      <c t="s" s="191" r="D145">
        <v>802</v>
      </c>
      <c t="s" s="191" r="E145">
        <v>803</v>
      </c>
      <c s="191" r="F145"/>
      <c s="241" r="G145">
        <v>1324</v>
      </c>
      <c s="127" r="H145"/>
      <c s="100" r="I145">
        <v>23.8118737842704</v>
      </c>
      <c s="80" r="J145"/>
      <c t="s" s="80" r="K145">
        <v>1115</v>
      </c>
      <c s="80" r="L145"/>
      <c s="300" r="M145">
        <v>22.6398974797095</v>
      </c>
      <c s="300" r="N145">
        <v>42.1631530705774</v>
      </c>
      <c s="300" r="O145">
        <v>39.7075251345587</v>
      </c>
      <c s="300" r="P145">
        <v>25.194356464152</v>
      </c>
      <c s="300" r="Q145">
        <v>20.5851436580238</v>
      </c>
      <c s="300" r="R145">
        <v>13.5559265442404</v>
      </c>
      <c s="125" r="S145"/>
      <c s="300" r="T145">
        <v>6.83176771989752</v>
      </c>
    </row>
    <row customHeight="1" r="146" ht="11.25">
      <c s="191" r="A146"/>
      <c s="191" r="B146"/>
      <c t="s" s="191" r="C146">
        <v>804</v>
      </c>
      <c t="s" s="191" r="D146">
        <v>805</v>
      </c>
      <c t="s" s="191" r="E146">
        <v>806</v>
      </c>
      <c s="191" r="F146"/>
      <c s="241" r="G146">
        <v>775</v>
      </c>
      <c s="127" r="H146"/>
      <c s="100" r="I146">
        <v>20.7924853178248</v>
      </c>
      <c s="80" r="J146"/>
      <c t="s" s="80" r="K146">
        <v>1116</v>
      </c>
      <c s="80" r="L146"/>
      <c s="300" r="M146">
        <v>12.4740124740125</v>
      </c>
      <c s="300" r="N146">
        <v>35.7142857142857</v>
      </c>
      <c s="300" r="O146">
        <v>33.2404828226555</v>
      </c>
      <c s="300" r="P146">
        <v>26.7246737103791</v>
      </c>
      <c s="300" r="Q146">
        <v>22.3812621990891</v>
      </c>
      <c s="300" r="R146">
        <v>9.58855098389982</v>
      </c>
      <c s="125" r="S146"/>
      <c s="300" r="T146">
        <v>1.75354694723418</v>
      </c>
    </row>
    <row customHeight="1" r="147" ht="11.25">
      <c s="191" r="A147"/>
      <c s="191" r="B147"/>
      <c t="s" s="191" r="C147">
        <v>807</v>
      </c>
      <c t="s" s="191" r="D147">
        <v>808</v>
      </c>
      <c t="s" s="191" r="E147">
        <v>809</v>
      </c>
      <c s="191" r="F147"/>
      <c s="241" r="G147">
        <v>680</v>
      </c>
      <c s="127" r="H147"/>
      <c s="100" r="I147">
        <v>17.1600412771208</v>
      </c>
      <c s="80" r="J147"/>
      <c t="s" s="80" r="K147">
        <v>1117</v>
      </c>
      <c s="80" r="L147"/>
      <c s="300" r="M147">
        <v>14.5867098865478</v>
      </c>
      <c s="300" r="N147">
        <v>30.0261096605744</v>
      </c>
      <c s="300" r="O147">
        <v>27.6459089639765</v>
      </c>
      <c s="300" r="P147">
        <v>20.7745956373349</v>
      </c>
      <c s="300" r="Q147">
        <v>14.5106091718001</v>
      </c>
      <c s="300" r="R147">
        <v>9.7951248691491</v>
      </c>
      <c s="125" r="S147"/>
      <c s="300" r="T147">
        <v>3.22622273841786</v>
      </c>
    </row>
    <row customHeight="1" r="148" ht="11.25">
      <c s="191" r="A148"/>
      <c s="191" r="B148"/>
      <c t="s" s="191" r="C148">
        <v>810</v>
      </c>
      <c t="s" s="191" r="D148">
        <v>811</v>
      </c>
      <c t="s" s="191" r="E148">
        <v>812</v>
      </c>
      <c s="191" r="F148"/>
      <c s="241" r="G148">
        <v>2151</v>
      </c>
      <c s="127" r="H148"/>
      <c s="100" r="I148">
        <v>30.4090457254288</v>
      </c>
      <c s="80" r="J148"/>
      <c t="s" s="80" r="K148">
        <v>1118</v>
      </c>
      <c s="80" r="L148"/>
      <c s="300" r="M148">
        <v>25.0498149729576</v>
      </c>
      <c s="300" r="N148">
        <v>67.4718867138692</v>
      </c>
      <c s="300" r="O148">
        <v>52.9298839016363</v>
      </c>
      <c s="300" r="P148">
        <v>29.1374677274883</v>
      </c>
      <c s="300" r="Q148">
        <v>24.3191228786377</v>
      </c>
      <c s="300" r="R148">
        <v>15.8294734001889</v>
      </c>
      <c s="125" r="S148"/>
      <c s="300" r="T148">
        <v>6.83709869203329</v>
      </c>
    </row>
    <row customHeight="1" r="149" ht="11.25">
      <c s="191" r="A149"/>
      <c s="191" r="B149"/>
      <c t="s" s="191" r="C149">
        <v>813</v>
      </c>
      <c t="s" s="191" r="D149">
        <v>814</v>
      </c>
      <c t="s" s="191" r="E149">
        <v>815</v>
      </c>
      <c s="191" r="F149"/>
      <c s="241" r="G149">
        <v>2001</v>
      </c>
      <c s="127" r="H149"/>
      <c s="100" r="I149">
        <v>32.3133508786406</v>
      </c>
      <c s="80" r="J149"/>
      <c t="s" s="80" r="K149">
        <v>1119</v>
      </c>
      <c s="80" r="L149"/>
      <c s="300" r="M149">
        <v>22.5656119695855</v>
      </c>
      <c s="300" r="N149">
        <v>62.5</v>
      </c>
      <c s="300" r="O149">
        <v>57.1337714649141</v>
      </c>
      <c s="300" r="P149">
        <v>42.2001347708895</v>
      </c>
      <c s="300" r="Q149">
        <v>28.7321830457614</v>
      </c>
      <c s="300" r="R149">
        <v>13.1979260401937</v>
      </c>
      <c s="125" r="S149"/>
      <c s="300" r="T149">
        <v>4.69367588932806</v>
      </c>
    </row>
    <row customHeight="1" r="150" ht="11.25">
      <c s="191" r="A150"/>
      <c s="191" r="B150"/>
      <c t="s" s="191" r="C150">
        <v>816</v>
      </c>
      <c t="s" s="191" r="D150">
        <v>817</v>
      </c>
      <c t="s" s="191" r="E150">
        <v>818</v>
      </c>
      <c s="191" r="F150"/>
      <c s="241" r="G150">
        <v>1856</v>
      </c>
      <c s="127" r="H150"/>
      <c s="100" r="I150">
        <v>32.5763098725651</v>
      </c>
      <c s="80" r="J150"/>
      <c t="s" s="80" r="K150">
        <v>1120</v>
      </c>
      <c s="80" r="L150"/>
      <c s="300" r="M150">
        <v>23.1228244654401</v>
      </c>
      <c s="300" r="N150">
        <v>40.612516644474</v>
      </c>
      <c s="300" r="O150">
        <v>56.0561609388097</v>
      </c>
      <c s="300" r="P150">
        <v>44.1837904577123</v>
      </c>
      <c s="300" r="Q150">
        <v>35.1526364477336</v>
      </c>
      <c s="300" r="R150">
        <v>15.1637453874539</v>
      </c>
      <c s="125" r="S150"/>
      <c s="300" r="T150">
        <v>4.25934690014198</v>
      </c>
    </row>
    <row customHeight="1" r="151" ht="11.25">
      <c s="191" r="A151"/>
      <c s="191" r="B151"/>
      <c t="s" s="191" r="C151">
        <v>819</v>
      </c>
      <c t="s" s="191" r="D151">
        <v>820</v>
      </c>
      <c t="s" s="191" r="E151">
        <v>821</v>
      </c>
      <c s="191" r="F151"/>
      <c s="241" r="G151">
        <v>1645</v>
      </c>
      <c s="127" r="H151"/>
      <c s="100" r="I151">
        <v>28.4854611405087</v>
      </c>
      <c s="80" r="J151"/>
      <c t="s" s="80" r="K151">
        <v>1121</v>
      </c>
      <c s="80" r="L151"/>
      <c s="300" r="M151">
        <v>18.4927420958441</v>
      </c>
      <c s="300" r="N151">
        <v>39.2287234042553</v>
      </c>
      <c s="300" r="O151">
        <v>53.8336052202284</v>
      </c>
      <c s="300" r="P151">
        <v>38.7091162143354</v>
      </c>
      <c s="300" r="Q151">
        <v>26.7666865569858</v>
      </c>
      <c s="300" r="R151">
        <v>12.1439502394234</v>
      </c>
      <c s="125" r="S151"/>
      <c s="300" r="T151">
        <v>2.58292550299076</v>
      </c>
    </row>
    <row customHeight="1" r="152" ht="11.25">
      <c s="191" r="A152"/>
      <c s="191" r="B152"/>
      <c t="s" s="191" r="C152">
        <v>822</v>
      </c>
      <c t="s" s="191" r="D152">
        <v>823</v>
      </c>
      <c t="s" s="191" r="E152">
        <v>824</v>
      </c>
      <c s="191" r="F152"/>
      <c s="241" r="G152">
        <v>606</v>
      </c>
      <c s="127" r="H152"/>
      <c s="100" r="I152">
        <v>16.9721507658863</v>
      </c>
      <c s="80" r="J152"/>
      <c t="s" s="80" r="K152">
        <v>1122</v>
      </c>
      <c s="80" r="L152"/>
      <c s="300" r="M152">
        <v>10.6266031513375</v>
      </c>
      <c s="300" r="N152">
        <v>32.4175824175824</v>
      </c>
      <c s="300" r="O152">
        <v>33.003300330033</v>
      </c>
      <c s="300" r="P152">
        <v>20.9026128266033</v>
      </c>
      <c s="300" r="Q152">
        <v>12.647347740668</v>
      </c>
      <c s="300" r="R152">
        <v>7.482840103522</v>
      </c>
      <c s="125" r="S152"/>
      <c s="300" r="T152">
        <v>2.09351011863224</v>
      </c>
    </row>
    <row customHeight="1" r="153" ht="11.25">
      <c s="191" r="A153"/>
      <c s="191" r="B153"/>
      <c t="s" s="191" r="C153">
        <v>825</v>
      </c>
      <c t="s" s="191" r="D153">
        <v>826</v>
      </c>
      <c t="s" s="191" r="E153">
        <v>827</v>
      </c>
      <c s="191" r="F153"/>
      <c s="241" r="G153">
        <v>2253</v>
      </c>
      <c s="127" r="H153"/>
      <c s="100" r="I153">
        <v>30.7731983051588</v>
      </c>
      <c s="80" r="J153"/>
      <c t="s" s="80" r="K153">
        <v>1123</v>
      </c>
      <c s="80" r="L153"/>
      <c s="300" r="M153">
        <v>29.7304806890803</v>
      </c>
      <c s="300" r="N153">
        <v>59.8319327731092</v>
      </c>
      <c s="300" r="O153">
        <v>51.6701902748414</v>
      </c>
      <c s="300" r="P153">
        <v>32.8502973269442</v>
      </c>
      <c s="300" r="Q153">
        <v>27.3466833541927</v>
      </c>
      <c s="300" r="R153">
        <v>15.4946364719905</v>
      </c>
      <c s="125" r="S153"/>
      <c s="300" r="T153">
        <v>7.73676360924683</v>
      </c>
    </row>
    <row customHeight="1" r="154" ht="11.25">
      <c s="191" r="A154"/>
      <c s="191" r="B154"/>
      <c t="s" s="191" r="C154">
        <v>828</v>
      </c>
      <c t="s" s="191" r="D154">
        <v>829</v>
      </c>
      <c t="s" s="191" r="E154">
        <v>830</v>
      </c>
      <c s="191" r="F154"/>
      <c s="241" r="G154">
        <v>1737</v>
      </c>
      <c s="127" r="H154"/>
      <c s="100" r="I154">
        <v>21.2181980852357</v>
      </c>
      <c s="80" r="J154"/>
      <c t="s" s="80" r="K154">
        <v>1124</v>
      </c>
      <c s="80" r="L154"/>
      <c s="300" r="M154">
        <v>16.8548012989021</v>
      </c>
      <c s="300" r="N154">
        <v>39.8114195914091</v>
      </c>
      <c s="300" r="O154">
        <v>39.2978779145926</v>
      </c>
      <c s="300" r="P154">
        <v>25.5923590277353</v>
      </c>
      <c s="300" r="Q154">
        <v>16.2579957356077</v>
      </c>
      <c s="300" r="R154">
        <v>8.9393715887299</v>
      </c>
      <c s="125" r="S154"/>
      <c s="300" r="T154">
        <v>2.99509424218952</v>
      </c>
    </row>
    <row customHeight="1" r="155" ht="11.25">
      <c s="191" r="A155"/>
      <c s="191" r="B155"/>
      <c t="s" s="191" r="C155">
        <v>831</v>
      </c>
      <c t="s" s="191" r="D155">
        <v>832</v>
      </c>
      <c t="s" s="191" r="E155">
        <v>833</v>
      </c>
      <c s="191" r="F155"/>
      <c s="241" r="G155">
        <v>1556</v>
      </c>
      <c s="127" r="H155"/>
      <c s="100" r="I155">
        <v>21.2072373532181</v>
      </c>
      <c s="80" r="J155"/>
      <c t="s" s="80" r="K155">
        <v>1125</v>
      </c>
      <c s="80" r="L155"/>
      <c s="300" r="M155">
        <v>18.5476265325369</v>
      </c>
      <c s="300" r="N155">
        <v>39.3865458347856</v>
      </c>
      <c s="300" r="O155">
        <v>37.1310695017455</v>
      </c>
      <c s="300" r="P155">
        <v>27.0158917010006</v>
      </c>
      <c s="300" r="Q155">
        <v>17.6393442622951</v>
      </c>
      <c s="300" r="R155">
        <v>10.443864229765</v>
      </c>
      <c s="125" r="S155"/>
      <c s="300" r="T155">
        <v>4.82218203737191</v>
      </c>
    </row>
    <row customHeight="1" r="156" ht="11.25">
      <c s="191" r="A156"/>
      <c s="191" r="B156"/>
      <c t="s" s="191" r="C156">
        <v>834</v>
      </c>
      <c t="s" s="191" r="D156">
        <v>835</v>
      </c>
      <c t="s" s="191" r="E156">
        <v>836</v>
      </c>
      <c s="191" r="F156"/>
      <c s="241" r="G156">
        <v>1722</v>
      </c>
      <c s="127" r="H156"/>
      <c s="100" r="I156">
        <v>35.2783652910671</v>
      </c>
      <c s="80" r="J156"/>
      <c t="s" s="80" r="K156">
        <v>1126</v>
      </c>
      <c s="80" r="L156"/>
      <c s="300" r="M156">
        <v>22.1857025472473</v>
      </c>
      <c s="300" r="N156">
        <v>54.678007290401</v>
      </c>
      <c s="300" r="O156">
        <v>67.8334011667345</v>
      </c>
      <c s="300" r="P156">
        <v>45.2813758571895</v>
      </c>
      <c s="300" r="Q156">
        <v>33.0665543386689</v>
      </c>
      <c s="300" r="R156">
        <v>14.2923722230853</v>
      </c>
      <c s="125" r="S156"/>
      <c s="300" r="T156">
        <v>5.36440991490936</v>
      </c>
    </row>
    <row customHeight="1" r="157" ht="11.25">
      <c s="191" r="A157"/>
      <c s="191" r="B157"/>
      <c t="s" s="191" r="C157">
        <v>837</v>
      </c>
      <c t="s" s="191" r="D157">
        <v>838</v>
      </c>
      <c t="s" s="191" r="E157">
        <v>839</v>
      </c>
      <c s="191" r="F157"/>
      <c s="241" r="G157">
        <v>1550</v>
      </c>
      <c s="127" r="H157"/>
      <c s="100" r="I157">
        <v>20.3682188398756</v>
      </c>
      <c s="80" r="J157"/>
      <c t="s" s="80" r="K157">
        <v>1127</v>
      </c>
      <c s="80" r="L157"/>
      <c s="300" r="M157">
        <v>20.6446939514669</v>
      </c>
      <c s="300" r="N157">
        <v>49.1012713722052</v>
      </c>
      <c s="300" r="O157">
        <v>35.9259596972736</v>
      </c>
      <c s="300" r="P157">
        <v>18.9401186148843</v>
      </c>
      <c s="300" r="Q157">
        <v>13.5267857142857</v>
      </c>
      <c s="300" r="R157">
        <v>10.7683679192372</v>
      </c>
      <c s="125" r="S157"/>
      <c s="300" r="T157">
        <v>3.41413451689997</v>
      </c>
    </row>
    <row customHeight="1" r="158" ht="11.25">
      <c s="191" r="A158"/>
      <c s="191" r="B158"/>
      <c t="s" s="191" r="C158">
        <v>840</v>
      </c>
      <c t="s" s="191" r="D158">
        <v>841</v>
      </c>
      <c t="s" s="191" r="E158">
        <v>842</v>
      </c>
      <c s="191" r="F158"/>
      <c s="241" r="G158">
        <v>1140</v>
      </c>
      <c s="127" r="H158"/>
      <c s="100" r="I158">
        <v>16.2584950433758</v>
      </c>
      <c s="80" r="J158"/>
      <c t="s" s="80" r="K158">
        <v>1128</v>
      </c>
      <c s="80" r="L158"/>
      <c s="300" r="M158">
        <v>19.2307692307692</v>
      </c>
      <c s="300" r="N158">
        <v>25.7088846880907</v>
      </c>
      <c s="300" r="O158">
        <v>24.2804991934799</v>
      </c>
      <c s="300" r="P158">
        <v>18.2404050865988</v>
      </c>
      <c s="300" r="Q158">
        <v>13.9069163730762</v>
      </c>
      <c s="300" r="R158">
        <v>10.0190361687206</v>
      </c>
      <c s="125" r="S158"/>
      <c s="300" r="T158">
        <v>4.04916847433116</v>
      </c>
    </row>
    <row customHeight="1" r="159" ht="9.0">
      <c s="191" r="A159"/>
      <c s="191" r="B159"/>
      <c s="191" r="C159"/>
      <c s="191" r="D159"/>
      <c s="191" r="E159"/>
      <c s="329" r="F159"/>
      <c s="241" r="G159"/>
      <c s="241" r="H159"/>
      <c s="100" r="I159"/>
      <c s="241" r="J159"/>
      <c s="241" r="K159"/>
      <c s="241" r="L159"/>
      <c s="260" r="M159"/>
      <c s="260" r="N159"/>
      <c s="260" r="O159"/>
      <c s="260" r="P159"/>
      <c s="260" r="Q159"/>
      <c s="260" r="R159"/>
      <c s="125" r="S159"/>
      <c s="300" r="T159"/>
    </row>
    <row customHeight="1" r="160" ht="12.0">
      <c t="s" s="232" r="A160">
        <v>843</v>
      </c>
      <c s="232" r="B160"/>
      <c s="232" r="C160"/>
      <c s="191" r="D160"/>
      <c s="232" r="E160"/>
      <c s="232" r="F160"/>
      <c s="280" r="G160">
        <v>13153</v>
      </c>
      <c s="197" r="H160"/>
      <c s="253" r="I160">
        <v>17.0656087453214</v>
      </c>
      <c s="92" r="J160"/>
      <c t="s" s="92" r="K160">
        <v>1129</v>
      </c>
      <c s="92" r="L160"/>
      <c s="177" r="M160">
        <v>14.2823374264422</v>
      </c>
      <c s="177" r="N160">
        <v>28.2944127966198</v>
      </c>
      <c s="177" r="O160">
        <v>30.8028730784036</v>
      </c>
      <c s="177" r="P160">
        <v>22.2517045645383</v>
      </c>
      <c s="177" r="Q160">
        <v>15.5353028275518</v>
      </c>
      <c s="177" r="R160">
        <v>6.67309353598838</v>
      </c>
      <c s="125" r="S160"/>
      <c s="177" r="T160">
        <v>3.16663679273466</v>
      </c>
    </row>
    <row customHeight="1" r="161" ht="4.5">
      <c s="191" r="A161"/>
      <c s="191" r="B161"/>
      <c s="191" r="C161"/>
      <c s="191" r="D161"/>
      <c s="191" r="E161"/>
      <c s="329" r="F161"/>
      <c s="241" r="G161"/>
      <c s="241" r="H161"/>
      <c s="100" r="I161"/>
      <c s="241" r="J161"/>
      <c s="241" r="K161"/>
      <c s="241" r="L161"/>
      <c s="260" r="M161"/>
      <c s="260" r="N161"/>
      <c s="260" r="O161"/>
      <c s="260" r="P161"/>
      <c s="260" r="Q161"/>
      <c s="260" r="R161"/>
      <c s="125" r="S161"/>
      <c s="300" r="T161"/>
    </row>
    <row customHeight="1" r="162" ht="11.25">
      <c s="191" r="A162"/>
      <c s="191" r="B162"/>
      <c t="s" s="191" r="C162">
        <v>844</v>
      </c>
      <c t="s" s="191" r="D162">
        <v>845</v>
      </c>
      <c t="s" s="191" r="E162">
        <v>846</v>
      </c>
      <c s="191" r="F162"/>
      <c s="241" r="G162">
        <v>1177</v>
      </c>
      <c s="127" r="H162"/>
      <c s="100" r="I162">
        <v>18.4776448747539</v>
      </c>
      <c s="80" r="J162"/>
      <c t="s" s="80" r="K162">
        <v>1130</v>
      </c>
      <c s="80" r="L162"/>
      <c s="300" r="M162">
        <v>15.6130023035577</v>
      </c>
      <c s="300" r="N162">
        <v>28.9017341040462</v>
      </c>
      <c s="300" r="O162">
        <v>24.9594585066629</v>
      </c>
      <c s="300" r="P162">
        <v>25.589802130898</v>
      </c>
      <c s="300" r="Q162">
        <v>19.8208286674132</v>
      </c>
      <c s="300" r="R162">
        <v>9.41350418925579</v>
      </c>
      <c s="125" r="S162"/>
      <c s="300" r="T162">
        <v>4.63341509948215</v>
      </c>
    </row>
    <row customHeight="1" r="163" ht="11.25">
      <c s="191" r="A163"/>
      <c s="191" r="B163"/>
      <c t="s" s="191" r="C163">
        <v>847</v>
      </c>
      <c t="s" s="191" r="D163">
        <v>848</v>
      </c>
      <c t="s" s="191" r="E163">
        <v>849</v>
      </c>
      <c s="191" r="F163"/>
      <c s="241" r="G163">
        <v>909</v>
      </c>
      <c s="127" r="H163"/>
      <c s="100" r="I163">
        <v>18.3204728658362</v>
      </c>
      <c s="80" r="J163"/>
      <c t="s" s="80" r="K163">
        <v>1131</v>
      </c>
      <c s="80" r="L163"/>
      <c s="300" r="M163">
        <v>18.2086614173228</v>
      </c>
      <c s="300" r="N163">
        <v>32.3014804845222</v>
      </c>
      <c s="300" r="O163">
        <v>32.9052969502408</v>
      </c>
      <c s="300" r="P163">
        <v>23.3236151603499</v>
      </c>
      <c s="300" r="Q163">
        <v>16.1699853000134</v>
      </c>
      <c s="300" r="R163">
        <v>6.48202710665881</v>
      </c>
      <c s="125" r="S163"/>
      <c s="300" r="T163">
        <v>3.31535176444145</v>
      </c>
    </row>
    <row customHeight="1" r="164" ht="11.25">
      <c s="191" r="A164"/>
      <c s="191" r="B164"/>
      <c t="s" s="191" r="C164">
        <v>850</v>
      </c>
      <c t="s" s="191" r="D164">
        <v>851</v>
      </c>
      <c t="s" s="191" r="E164">
        <v>852</v>
      </c>
      <c s="191" r="F164"/>
      <c s="241" r="G164">
        <v>2315</v>
      </c>
      <c s="127" r="H164"/>
      <c s="100" r="I164">
        <v>16.9537167356104</v>
      </c>
      <c s="80" r="J164"/>
      <c t="s" s="80" r="K164">
        <v>1132</v>
      </c>
      <c s="80" r="L164"/>
      <c s="300" r="M164">
        <v>15.7142857142857</v>
      </c>
      <c s="300" r="N164">
        <v>27.0827476337738</v>
      </c>
      <c s="300" r="O164">
        <v>28.9239148374319</v>
      </c>
      <c s="300" r="P164">
        <v>22.0988950552472</v>
      </c>
      <c s="300" r="Q164">
        <v>16.9274172864837</v>
      </c>
      <c s="300" r="R164">
        <v>6.62858052829588</v>
      </c>
      <c s="125" r="S164"/>
      <c s="300" r="T164">
        <v>3.67053296138599</v>
      </c>
    </row>
    <row customHeight="1" r="165" ht="11.25">
      <c s="191" r="A165"/>
      <c s="191" r="B165"/>
      <c t="s" s="191" r="C165">
        <v>853</v>
      </c>
      <c t="s" s="191" r="D165">
        <v>854</v>
      </c>
      <c t="s" s="191" r="E165">
        <v>855</v>
      </c>
      <c s="191" r="F165"/>
      <c s="241" r="G165">
        <v>554</v>
      </c>
      <c s="127" r="H165"/>
      <c s="100" r="I165">
        <v>20.570985731071</v>
      </c>
      <c s="80" r="J165"/>
      <c t="s" s="80" r="K165">
        <v>1133</v>
      </c>
      <c s="80" r="L165"/>
      <c s="300" r="M165">
        <v>22.0565392979186</v>
      </c>
      <c s="300" r="N165">
        <v>36.6492146596859</v>
      </c>
      <c s="300" r="O165">
        <v>39.2156862745098</v>
      </c>
      <c s="300" r="P165">
        <v>25.1540041067762</v>
      </c>
      <c s="300" r="Q165">
        <v>18.7274909963986</v>
      </c>
      <c s="300" r="R165">
        <v>5.56666956597373</v>
      </c>
      <c s="125" r="S165"/>
      <c s="300" r="T165">
        <v>4.2247570764681</v>
      </c>
    </row>
    <row customHeight="1" r="166" ht="11.25">
      <c s="191" r="A166"/>
      <c s="191" r="B166"/>
      <c t="s" s="191" r="C166">
        <v>856</v>
      </c>
      <c t="s" s="191" r="D166">
        <v>857</v>
      </c>
      <c t="s" s="191" r="E166">
        <v>858</v>
      </c>
      <c s="191" r="F166"/>
      <c s="241" r="G166">
        <v>1091</v>
      </c>
      <c s="127" r="H166"/>
      <c s="100" r="I166">
        <v>21.2355359947178</v>
      </c>
      <c s="80" r="J166"/>
      <c t="s" s="80" r="K166">
        <v>1134</v>
      </c>
      <c s="80" r="L166"/>
      <c s="300" r="M166">
        <v>17.6481872242471</v>
      </c>
      <c s="300" r="N166">
        <v>38.0785002929115</v>
      </c>
      <c s="300" r="O166">
        <v>38.2953882078225</v>
      </c>
      <c s="300" r="P166">
        <v>27.143522833178</v>
      </c>
      <c s="300" r="Q166">
        <v>20.0371057513915</v>
      </c>
      <c s="300" r="R166">
        <v>7.70570538871589</v>
      </c>
      <c s="125" r="S166"/>
      <c s="300" r="T166">
        <v>4.35907914453072</v>
      </c>
    </row>
    <row customHeight="1" r="167" ht="11.25">
      <c s="191" r="A167"/>
      <c s="191" r="B167"/>
      <c t="s" s="191" r="C167">
        <v>859</v>
      </c>
      <c t="s" s="191" r="D167">
        <v>860</v>
      </c>
      <c t="s" s="191" r="E167">
        <v>861</v>
      </c>
      <c s="191" r="F167"/>
      <c s="241" r="G167">
        <v>3019</v>
      </c>
      <c s="127" r="H167"/>
      <c s="100" r="I167">
        <v>15.756575856452</v>
      </c>
      <c s="80" r="J167"/>
      <c t="s" s="80" r="K167">
        <v>1135</v>
      </c>
      <c s="80" r="L167"/>
      <c s="300" r="M167">
        <v>12.3681876416675</v>
      </c>
      <c s="300" r="N167">
        <v>25.4586599854522</v>
      </c>
      <c s="300" r="O167">
        <v>30.9427414690573</v>
      </c>
      <c s="300" r="P167">
        <v>19.1670847967888</v>
      </c>
      <c s="300" r="Q167">
        <v>12.5739854436295</v>
      </c>
      <c s="300" r="R167">
        <v>6.64870751418582</v>
      </c>
      <c s="125" r="S167"/>
      <c s="300" r="T167">
        <v>2.29802880196098</v>
      </c>
    </row>
    <row customHeight="1" r="168" ht="11.25">
      <c s="191" r="A168"/>
      <c s="191" r="B168"/>
      <c t="s" s="191" r="C168">
        <v>862</v>
      </c>
      <c t="s" s="191" r="D168">
        <v>863</v>
      </c>
      <c t="s" s="191" r="E168">
        <v>864</v>
      </c>
      <c s="191" r="F168"/>
      <c s="241" r="G168">
        <v>2038</v>
      </c>
      <c s="127" r="H168"/>
      <c s="100" r="I168">
        <v>17.3964318227625</v>
      </c>
      <c s="80" r="J168"/>
      <c t="s" s="80" r="K168">
        <v>1136</v>
      </c>
      <c s="80" r="L168"/>
      <c s="300" r="M168">
        <v>12.9603866149228</v>
      </c>
      <c s="300" r="N168">
        <v>25.8745874587459</v>
      </c>
      <c s="300" r="O168">
        <v>32.6552462526767</v>
      </c>
      <c s="300" r="P168">
        <v>22.8947781088286</v>
      </c>
      <c s="300" r="Q168">
        <v>16.0124217574846</v>
      </c>
      <c s="300" r="R168">
        <v>6.63387853139654</v>
      </c>
      <c s="125" r="S168"/>
      <c s="300" r="T168">
        <v>2.99895036737142</v>
      </c>
    </row>
    <row customHeight="1" r="169" ht="11.25">
      <c s="191" r="A169"/>
      <c s="191" r="B169"/>
      <c t="s" s="191" r="C169">
        <v>865</v>
      </c>
      <c t="s" s="191" r="D169">
        <v>866</v>
      </c>
      <c t="s" s="191" r="E169">
        <v>867</v>
      </c>
      <c s="191" r="F169"/>
      <c s="241" r="G169">
        <v>2050</v>
      </c>
      <c s="127" r="H169"/>
      <c s="100" r="I169">
        <v>16.0515444858896</v>
      </c>
      <c s="80" r="J169"/>
      <c t="s" s="80" r="K169">
        <v>1137</v>
      </c>
      <c s="80" r="L169"/>
      <c s="300" r="M169">
        <v>11.7916100907597</v>
      </c>
      <c s="300" r="N169">
        <v>28.0542986425339</v>
      </c>
      <c s="300" r="O169">
        <v>29.635499207607</v>
      </c>
      <c s="300" r="P169">
        <v>21.5903371917464</v>
      </c>
      <c s="300" r="Q169">
        <v>14.4046815214945</v>
      </c>
      <c s="300" r="R169">
        <v>5.7603889583737</v>
      </c>
      <c s="125" r="S169"/>
      <c s="300" r="T169">
        <v>2.94688420901315</v>
      </c>
    </row>
    <row customHeight="1" r="170" ht="9.0">
      <c s="191" r="A170"/>
      <c s="191" r="B170"/>
      <c s="191" r="C170"/>
      <c s="191" r="D170"/>
      <c s="191" r="E170"/>
      <c s="329" r="F170"/>
      <c s="241" r="G170"/>
      <c s="241" r="H170"/>
      <c s="100" r="I170"/>
      <c s="241" r="J170"/>
      <c s="241" r="K170"/>
      <c s="241" r="L170"/>
      <c s="260" r="M170"/>
      <c s="260" r="N170"/>
      <c s="260" r="O170"/>
      <c s="260" r="P170"/>
      <c s="260" r="Q170"/>
      <c s="260" r="R170"/>
      <c s="125" r="S170"/>
      <c s="300" r="T170"/>
    </row>
    <row customHeight="1" r="171" ht="12.0">
      <c t="s" s="232" r="A171">
        <v>868</v>
      </c>
      <c s="191" r="B171"/>
      <c s="191" r="C171"/>
      <c s="191" r="D171"/>
      <c s="191" r="E171"/>
      <c s="191" r="F171"/>
      <c s="280" r="G171">
        <v>12002</v>
      </c>
      <c s="127" r="H171"/>
      <c s="253" r="I171">
        <v>14.8329306097987</v>
      </c>
      <c s="92" r="J171"/>
      <c t="s" s="92" r="K171">
        <v>1138</v>
      </c>
      <c s="92" r="L171"/>
      <c s="177" r="M171">
        <v>11.2103108008324</v>
      </c>
      <c s="177" r="N171">
        <v>23.9862722423248</v>
      </c>
      <c s="177" r="O171">
        <v>25.0582707734388</v>
      </c>
      <c s="177" r="P171">
        <v>19.9142087081957</v>
      </c>
      <c s="177" r="Q171">
        <v>14.7978983589609</v>
      </c>
      <c s="177" r="R171">
        <v>6.31149790270101</v>
      </c>
      <c s="125" r="S171"/>
      <c s="177" r="T171">
        <v>2.90581576301764</v>
      </c>
    </row>
    <row customHeight="1" r="172" ht="4.5">
      <c s="191" r="A172"/>
      <c s="191" r="B172"/>
      <c s="191" r="C172"/>
      <c s="191" r="D172"/>
      <c s="191" r="E172"/>
      <c s="329" r="F172"/>
      <c s="241" r="G172"/>
      <c s="241" r="H172"/>
      <c s="100" r="I172"/>
      <c s="241" r="J172"/>
      <c s="241" r="K172"/>
      <c s="241" r="L172"/>
      <c s="260" r="M172"/>
      <c s="260" r="N172"/>
      <c s="260" r="O172"/>
      <c s="260" r="P172"/>
      <c s="260" r="Q172"/>
      <c s="260" r="R172"/>
      <c s="125" r="S172"/>
      <c s="300" r="T172"/>
    </row>
    <row customHeight="1" r="173" ht="11.25">
      <c s="191" r="A173"/>
      <c s="191" r="B173"/>
      <c t="s" s="191" r="C173">
        <v>869</v>
      </c>
      <c t="s" s="191" r="D173">
        <v>870</v>
      </c>
      <c t="s" s="191" r="E173">
        <v>871</v>
      </c>
      <c s="191" r="F173"/>
      <c s="241" r="G173">
        <v>1457</v>
      </c>
      <c s="127" r="H173"/>
      <c s="100" r="I173">
        <v>17.0624724663082</v>
      </c>
      <c s="80" r="J173"/>
      <c t="s" s="80" r="K173">
        <v>1139</v>
      </c>
      <c s="80" r="L173"/>
      <c s="300" r="M173">
        <v>9.11251980982567</v>
      </c>
      <c s="300" r="N173">
        <v>25.6151674062122</v>
      </c>
      <c s="300" r="O173">
        <v>29.1164658634538</v>
      </c>
      <c s="300" r="P173">
        <v>24.2119059115679</v>
      </c>
      <c s="300" r="Q173">
        <v>17.2137216189536</v>
      </c>
      <c s="300" r="R173">
        <v>7.9273430916638</v>
      </c>
      <c s="125" r="S173"/>
      <c s="300" r="T173">
        <v>2.47848226758596</v>
      </c>
    </row>
    <row customHeight="1" r="174" ht="11.25">
      <c s="191" r="A174"/>
      <c s="191" r="B174"/>
      <c t="s" s="191" r="C174">
        <v>872</v>
      </c>
      <c t="s" s="191" r="D174">
        <v>873</v>
      </c>
      <c t="s" s="191" r="E174">
        <v>874</v>
      </c>
      <c s="191" r="F174"/>
      <c s="241" r="G174">
        <v>1509</v>
      </c>
      <c s="127" r="H174"/>
      <c s="100" r="I174">
        <v>15.4223778350925</v>
      </c>
      <c s="80" r="J174"/>
      <c t="s" s="80" r="K174">
        <v>1140</v>
      </c>
      <c s="80" r="L174"/>
      <c s="300" r="M174">
        <v>12.5027908015182</v>
      </c>
      <c s="300" r="N174">
        <v>20.3789205540519</v>
      </c>
      <c s="300" r="O174">
        <v>24.6884413206544</v>
      </c>
      <c s="300" r="P174">
        <v>20.3119104515155</v>
      </c>
      <c s="300" r="Q174">
        <v>17.2983973543628</v>
      </c>
      <c s="300" r="R174">
        <v>7.15763574344349</v>
      </c>
      <c s="125" r="S174"/>
      <c s="300" r="T174">
        <v>2.6906878802059</v>
      </c>
    </row>
    <row customHeight="1" r="175" ht="11.25">
      <c s="191" r="A175"/>
      <c s="191" r="B175"/>
      <c t="s" s="191" r="C175">
        <v>875</v>
      </c>
      <c t="s" s="191" r="D175">
        <v>876</v>
      </c>
      <c t="s" s="191" r="E175">
        <v>877</v>
      </c>
      <c s="191" r="F175"/>
      <c s="241" r="G175">
        <v>1407</v>
      </c>
      <c s="127" r="H175"/>
      <c s="100" r="I175">
        <v>16.8170494728993</v>
      </c>
      <c s="80" r="J175"/>
      <c t="s" s="80" r="K175">
        <v>1141</v>
      </c>
      <c s="80" r="L175"/>
      <c s="300" r="M175">
        <v>10.3924931893855</v>
      </c>
      <c s="300" r="N175">
        <v>27.6564774381368</v>
      </c>
      <c s="300" r="O175">
        <v>32.5820882923947</v>
      </c>
      <c s="300" r="P175">
        <v>19.7253622638647</v>
      </c>
      <c s="300" r="Q175">
        <v>14.9313962873285</v>
      </c>
      <c s="300" r="R175">
        <v>7.12690406283721</v>
      </c>
      <c s="125" r="S175"/>
      <c s="300" r="T175">
        <v>2.21372509559267</v>
      </c>
    </row>
    <row customHeight="1" r="176" ht="11.25">
      <c s="191" r="A176"/>
      <c s="191" r="B176"/>
      <c t="s" s="191" r="C176">
        <v>878</v>
      </c>
      <c t="s" s="191" r="D176">
        <v>879</v>
      </c>
      <c t="s" s="191" r="E176">
        <v>880</v>
      </c>
      <c s="191" r="F176"/>
      <c s="241" r="G176">
        <v>3040</v>
      </c>
      <c s="127" r="H176"/>
      <c s="100" r="I176">
        <v>14.092906934333</v>
      </c>
      <c s="80" r="J176"/>
      <c t="s" s="80" r="K176">
        <v>1142</v>
      </c>
      <c s="80" r="L176"/>
      <c s="300" r="M176">
        <v>10.8071310045526</v>
      </c>
      <c s="300" r="N176">
        <v>25.3695427982124</v>
      </c>
      <c s="300" r="O176">
        <v>26.0832982751367</v>
      </c>
      <c s="300" r="P176">
        <v>18.0062397860645</v>
      </c>
      <c s="300" r="Q176">
        <v>12.6578677892821</v>
      </c>
      <c s="300" r="R176">
        <v>5.26121176905605</v>
      </c>
      <c s="125" r="S176"/>
      <c s="300" r="T176">
        <v>3.1462954907931</v>
      </c>
    </row>
    <row customHeight="1" r="177" ht="11.25">
      <c s="191" r="A177"/>
      <c s="191" r="B177"/>
      <c t="s" s="191" r="C177">
        <v>881</v>
      </c>
      <c t="s" s="191" r="D177">
        <v>882</v>
      </c>
      <c t="s" s="191" r="E177">
        <v>1143</v>
      </c>
      <c s="191" r="F177"/>
      <c s="241" r="G177">
        <v>248</v>
      </c>
      <c s="127" r="H177"/>
      <c s="100" r="I177">
        <v>12.1634160950915</v>
      </c>
      <c s="80" r="J177"/>
      <c t="s" s="80" r="K177">
        <v>1144</v>
      </c>
      <c s="80" r="L177"/>
      <c s="300" r="M177">
        <v>13.5858377933306</v>
      </c>
      <c s="300" r="N177">
        <v>21.25</v>
      </c>
      <c s="300" r="O177">
        <v>21.8798151001541</v>
      </c>
      <c s="300" r="P177">
        <v>21.3184650705149</v>
      </c>
      <c s="300" r="Q177">
        <v>7.56827903915762</v>
      </c>
      <c s="300" r="R177">
        <v>2.44661921708185</v>
      </c>
      <c s="125" r="S177"/>
      <c s="300" r="T177">
        <v>3.40831629175188</v>
      </c>
    </row>
    <row customHeight="1" r="178" ht="11.25">
      <c s="191" r="A178"/>
      <c s="191" r="B178"/>
      <c t="s" s="191" r="C178">
        <v>884</v>
      </c>
      <c t="s" s="191" r="D178">
        <v>885</v>
      </c>
      <c t="s" s="191" r="E178">
        <v>886</v>
      </c>
      <c s="191" r="F178"/>
      <c s="241" r="G178">
        <v>1010</v>
      </c>
      <c s="127" r="H178"/>
      <c s="100" r="I178">
        <v>21.3613393847066</v>
      </c>
      <c s="80" r="J178"/>
      <c t="s" s="80" r="K178">
        <v>1145</v>
      </c>
      <c s="80" r="L178"/>
      <c s="300" r="M178">
        <v>9.57155879671832</v>
      </c>
      <c s="300" r="N178">
        <v>32.8171091445428</v>
      </c>
      <c s="300" r="O178">
        <v>39.1146149181322</v>
      </c>
      <c s="300" r="P178">
        <v>27.9952550415184</v>
      </c>
      <c s="300" r="Q178">
        <v>22.7642276422764</v>
      </c>
      <c s="300" r="R178">
        <v>8.75262578773632</v>
      </c>
      <c s="125" r="S178"/>
      <c s="300" r="T178">
        <v>2.85735769606737</v>
      </c>
    </row>
    <row customHeight="1" r="179" ht="11.25">
      <c s="191" r="A179"/>
      <c s="191" r="B179"/>
      <c t="s" s="191" r="C179">
        <v>887</v>
      </c>
      <c t="s" s="191" r="D179">
        <v>888</v>
      </c>
      <c t="s" s="191" r="E179">
        <v>889</v>
      </c>
      <c s="191" r="F179"/>
      <c s="241" r="G179">
        <v>1565</v>
      </c>
      <c s="127" r="H179"/>
      <c s="100" r="I179">
        <v>12.2876294884629</v>
      </c>
      <c s="80" r="J179"/>
      <c t="s" s="80" r="K179">
        <v>1091</v>
      </c>
      <c s="80" r="L179"/>
      <c s="300" r="M179">
        <v>10.3674063295744</v>
      </c>
      <c s="300" r="N179">
        <v>19.7476686780033</v>
      </c>
      <c s="300" r="O179">
        <v>19.0604026845638</v>
      </c>
      <c s="300" r="P179">
        <v>17.7925647331115</v>
      </c>
      <c s="300" r="Q179">
        <v>11.8093850795963</v>
      </c>
      <c s="300" r="R179">
        <v>5.35921828591107</v>
      </c>
      <c s="125" r="S179"/>
      <c s="300" r="T179">
        <v>2.72238050015828</v>
      </c>
    </row>
    <row customHeight="1" r="180" ht="11.25">
      <c s="191" r="A180"/>
      <c s="191" r="B180"/>
      <c t="s" s="191" r="C180">
        <v>890</v>
      </c>
      <c t="s" s="191" r="D180">
        <v>891</v>
      </c>
      <c t="s" s="191" r="E180">
        <v>892</v>
      </c>
      <c s="191" r="F180"/>
      <c s="241" r="G180">
        <v>805</v>
      </c>
      <c s="127" r="H180"/>
      <c s="100" r="I180">
        <v>14.6509218573742</v>
      </c>
      <c s="80" r="J180"/>
      <c t="s" s="80" r="K180">
        <v>1146</v>
      </c>
      <c s="80" r="L180"/>
      <c s="300" r="M180">
        <v>13.1276665572694</v>
      </c>
      <c s="300" r="N180">
        <v>29.1211648465939</v>
      </c>
      <c s="300" r="O180">
        <v>21.3802861185348</v>
      </c>
      <c s="300" r="P180">
        <v>17.1498957741141</v>
      </c>
      <c s="300" r="Q180">
        <v>15.41695865452</v>
      </c>
      <c s="300" r="R180">
        <v>6.68548506908334</v>
      </c>
      <c s="125" r="S180"/>
      <c s="300" r="T180">
        <v>4.58978772231784</v>
      </c>
    </row>
    <row customHeight="1" r="181" ht="11.25">
      <c s="191" r="A181"/>
      <c s="191" r="B181"/>
      <c t="s" s="191" r="C181">
        <v>893</v>
      </c>
      <c t="s" s="191" r="D181">
        <v>894</v>
      </c>
      <c t="s" s="191" r="E181">
        <v>895</v>
      </c>
      <c s="191" r="F181"/>
      <c s="241" r="G181">
        <v>961</v>
      </c>
      <c s="127" r="H181"/>
      <c s="100" r="I181">
        <v>14.6533524663287</v>
      </c>
      <c s="80" r="J181"/>
      <c t="s" s="80" r="K181">
        <v>1146</v>
      </c>
      <c s="80" r="L181"/>
      <c s="300" r="M181">
        <v>18.4732409671285</v>
      </c>
      <c s="300" r="N181">
        <v>18.7709938747283</v>
      </c>
      <c s="300" r="O181">
        <v>20.639065025488</v>
      </c>
      <c s="300" r="P181">
        <v>19.8155107618722</v>
      </c>
      <c s="300" r="Q181">
        <v>14.3868968570164</v>
      </c>
      <c s="300" r="R181">
        <v>6.98596090548801</v>
      </c>
      <c s="125" r="S181"/>
      <c s="300" r="T181">
        <v>3.59887170508705</v>
      </c>
    </row>
    <row customHeight="1" r="182" ht="12.0">
      <c s="191" r="A182"/>
      <c s="191" r="B182"/>
      <c s="191" r="C182"/>
      <c s="191" r="D182"/>
      <c s="191" r="E182"/>
      <c s="329" r="F182"/>
      <c s="241" r="G182"/>
      <c s="241" r="H182"/>
      <c s="100" r="I182"/>
      <c s="241" r="J182"/>
      <c s="241" r="K182"/>
      <c s="241" r="L182"/>
      <c s="260" r="M182"/>
      <c s="260" r="N182"/>
      <c s="260" r="O182"/>
      <c s="260" r="P182"/>
      <c s="260" r="Q182"/>
      <c s="260" r="R182"/>
      <c s="125" r="S182"/>
      <c s="300" r="T182"/>
    </row>
    <row customHeight="1" r="183" ht="12.0">
      <c t="s" s="232" r="A183">
        <v>896</v>
      </c>
      <c s="232" r="B183"/>
      <c s="232" r="C183"/>
      <c s="191" r="D183"/>
      <c s="232" r="E183"/>
      <c s="232" r="F183"/>
      <c s="280" r="G183">
        <v>13359</v>
      </c>
      <c s="197" r="H183"/>
      <c s="253" r="I183">
        <v>14.2451553690561</v>
      </c>
      <c s="92" r="J183"/>
      <c t="s" s="92" r="K183">
        <v>1147</v>
      </c>
      <c s="92" r="L183"/>
      <c s="177" r="M183">
        <v>12.4393686914251</v>
      </c>
      <c s="177" r="N183">
        <v>25.1494135797846</v>
      </c>
      <c s="177" r="O183">
        <v>24.2310876698047</v>
      </c>
      <c s="177" r="P183">
        <v>18.5498635531452</v>
      </c>
      <c s="177" r="Q183">
        <v>13.8944371409272</v>
      </c>
      <c s="177" r="R183">
        <v>5.44590236850884</v>
      </c>
      <c s="125" r="S183"/>
      <c s="177" r="T183">
        <v>3.26378621105087</v>
      </c>
    </row>
    <row customHeight="1" r="184" ht="4.5">
      <c s="191" r="A184"/>
      <c s="191" r="B184"/>
      <c s="191" r="C184"/>
      <c s="191" r="D184"/>
      <c s="191" r="E184"/>
      <c s="329" r="F184"/>
      <c s="241" r="G184"/>
      <c s="241" r="H184"/>
      <c s="100" r="I184"/>
      <c s="241" r="J184"/>
      <c s="241" r="K184"/>
      <c s="241" r="L184"/>
      <c s="260" r="M184"/>
      <c s="260" r="N184"/>
      <c s="260" r="O184"/>
      <c s="260" r="P184"/>
      <c s="260" r="Q184"/>
      <c s="260" r="R184"/>
      <c s="125" r="S184"/>
      <c s="300" r="T184"/>
    </row>
    <row customHeight="1" r="185" ht="11.25">
      <c s="191" r="A185"/>
      <c s="191" r="B185"/>
      <c t="s" s="191" r="C185">
        <v>897</v>
      </c>
      <c t="s" s="191" r="D185">
        <v>898</v>
      </c>
      <c t="s" s="191" r="E185">
        <v>899</v>
      </c>
      <c s="191" r="F185"/>
      <c s="241" r="G185">
        <v>420</v>
      </c>
      <c s="127" r="H185"/>
      <c s="100" r="I185">
        <v>11.2339621219383</v>
      </c>
      <c s="80" r="J185"/>
      <c t="s" s="80" r="K185">
        <v>1148</v>
      </c>
      <c s="80" r="L185"/>
      <c s="300" r="M185">
        <v>9.54502068087814</v>
      </c>
      <c s="300" r="N185">
        <v>15.9159159159159</v>
      </c>
      <c s="300" r="O185">
        <v>14.5717463848721</v>
      </c>
      <c s="300" r="P185">
        <v>14.1171920324889</v>
      </c>
      <c s="300" r="Q185">
        <v>13.4776844896156</v>
      </c>
      <c s="300" r="R185">
        <v>6.11101680529622</v>
      </c>
      <c s="125" r="S185"/>
      <c s="300" r="T185">
        <v>2.0249746878164</v>
      </c>
    </row>
    <row customHeight="1" r="186" ht="11.25">
      <c s="191" r="A186"/>
      <c s="191" r="B186"/>
      <c t="s" s="191" r="C186">
        <v>900</v>
      </c>
      <c t="s" s="191" r="D186">
        <v>901</v>
      </c>
      <c t="s" s="191" r="E186">
        <v>902</v>
      </c>
      <c s="191" r="F186"/>
      <c s="241" r="G186">
        <v>1141</v>
      </c>
      <c s="127" r="H186"/>
      <c s="100" r="I186">
        <v>18.3148827459492</v>
      </c>
      <c s="80" r="J186"/>
      <c t="s" s="80" r="K186">
        <v>1149</v>
      </c>
      <c s="80" r="L186"/>
      <c s="300" r="M186">
        <v>16.6633604443563</v>
      </c>
      <c s="300" r="N186">
        <v>24.3693886276186</v>
      </c>
      <c s="300" r="O186">
        <v>26.0321797207043</v>
      </c>
      <c s="300" r="P186">
        <v>27.7955954671798</v>
      </c>
      <c s="300" r="Q186">
        <v>21.3197969543147</v>
      </c>
      <c s="300" r="R186">
        <v>7.44980018747842</v>
      </c>
      <c s="125" r="S186"/>
      <c s="300" r="T186">
        <v>3.80228136882129</v>
      </c>
    </row>
    <row customHeight="1" r="187" ht="11.25">
      <c s="191" r="A187"/>
      <c s="191" r="B187"/>
      <c t="s" s="191" r="C187">
        <v>903</v>
      </c>
      <c t="s" s="191" r="D187">
        <v>904</v>
      </c>
      <c t="s" s="191" r="E187">
        <v>905</v>
      </c>
      <c s="191" r="F187"/>
      <c s="241" r="G187">
        <v>1526</v>
      </c>
      <c s="127" r="H187"/>
      <c s="100" r="I187">
        <v>13.0939895125376</v>
      </c>
      <c s="80" r="J187"/>
      <c t="s" s="80" r="K187">
        <v>1150</v>
      </c>
      <c s="80" r="L187"/>
      <c s="300" r="M187">
        <v>14.4951408334706</v>
      </c>
      <c s="300" r="N187">
        <v>25.4210854647536</v>
      </c>
      <c s="300" r="O187">
        <v>19.0718372536554</v>
      </c>
      <c s="300" r="P187">
        <v>15.1237955848274</v>
      </c>
      <c s="300" r="Q187">
        <v>13.4754514828519</v>
      </c>
      <c s="300" r="R187">
        <v>6.03445369652429</v>
      </c>
      <c s="125" r="S187"/>
      <c s="300" r="T187">
        <v>5.07840839332552</v>
      </c>
    </row>
    <row customHeight="1" r="188" ht="11.25">
      <c s="191" r="A188"/>
      <c s="191" r="B188"/>
      <c t="s" s="191" r="C188">
        <v>906</v>
      </c>
      <c t="s" s="191" r="D188">
        <v>907</v>
      </c>
      <c t="s" s="191" r="E188">
        <v>908</v>
      </c>
      <c s="191" r="F188"/>
      <c s="241" r="G188">
        <v>1083</v>
      </c>
      <c s="127" r="H188"/>
      <c s="100" r="I188">
        <v>12.576387099493</v>
      </c>
      <c s="80" r="J188"/>
      <c t="s" s="80" r="K188">
        <v>1151</v>
      </c>
      <c s="80" r="L188"/>
      <c s="300" r="M188">
        <v>11.9148936170213</v>
      </c>
      <c s="300" r="N188">
        <v>24.4643428205948</v>
      </c>
      <c s="300" r="O188">
        <v>23.1955150665732</v>
      </c>
      <c s="300" r="P188">
        <v>13.6461575293273</v>
      </c>
      <c s="300" r="Q188">
        <v>11.843137254902</v>
      </c>
      <c s="300" r="R188">
        <v>4.60084209352257</v>
      </c>
      <c s="125" r="S188"/>
      <c s="300" r="T188">
        <v>2.73672687465791</v>
      </c>
    </row>
    <row customHeight="1" r="189" ht="11.25">
      <c s="191" r="A189"/>
      <c s="191" r="B189"/>
      <c t="s" s="191" r="C189">
        <v>909</v>
      </c>
      <c t="s" s="191" r="D189">
        <v>910</v>
      </c>
      <c t="s" s="191" r="E189">
        <v>911</v>
      </c>
      <c s="191" r="F189"/>
      <c s="241" r="G189">
        <v>1572</v>
      </c>
      <c s="127" r="H189"/>
      <c s="100" r="I189">
        <v>13.2867761000014</v>
      </c>
      <c s="80" r="J189"/>
      <c t="s" s="80" r="K189">
        <v>1152</v>
      </c>
      <c s="80" r="L189"/>
      <c s="300" r="M189">
        <v>12.5104253544621</v>
      </c>
      <c s="300" r="N189">
        <v>21.7719336063807</v>
      </c>
      <c s="300" r="O189">
        <v>24.0698024270384</v>
      </c>
      <c s="300" r="P189">
        <v>16.9893094481364</v>
      </c>
      <c s="300" r="Q189">
        <v>13.3051103719383</v>
      </c>
      <c s="300" r="R189">
        <v>4.35069487401542</v>
      </c>
      <c s="125" r="S189"/>
      <c s="300" r="T189">
        <v>2.90463964314427</v>
      </c>
    </row>
    <row customHeight="1" r="190" ht="11.25">
      <c s="191" r="A190"/>
      <c s="191" r="B190"/>
      <c t="s" s="191" r="C190">
        <v>912</v>
      </c>
      <c t="s" s="191" r="D190">
        <v>913</v>
      </c>
      <c t="s" s="191" r="E190">
        <v>914</v>
      </c>
      <c s="191" r="F190"/>
      <c s="241" r="G190">
        <v>890</v>
      </c>
      <c s="127" r="H190"/>
      <c s="100" r="I190">
        <v>17.7537476296356</v>
      </c>
      <c s="80" r="J190"/>
      <c t="s" s="80" r="K190">
        <v>1153</v>
      </c>
      <c s="80" r="L190"/>
      <c s="300" r="M190">
        <v>10.9540185963572</v>
      </c>
      <c s="300" r="N190">
        <v>33.7837837837838</v>
      </c>
      <c s="300" r="O190">
        <v>35.1320966835301</v>
      </c>
      <c s="300" r="P190">
        <v>23.6127508854782</v>
      </c>
      <c s="300" r="Q190">
        <v>15.0569723277265</v>
      </c>
      <c s="300" r="R190">
        <v>5.70744362402714</v>
      </c>
      <c s="125" r="S190"/>
      <c s="300" r="T190">
        <v>2.58917012633365</v>
      </c>
    </row>
    <row customHeight="1" r="191" ht="11.25">
      <c s="191" r="A191"/>
      <c s="191" r="B191"/>
      <c t="s" s="191" r="C191">
        <v>915</v>
      </c>
      <c t="s" s="191" r="D191">
        <v>916</v>
      </c>
      <c t="s" s="191" r="E191">
        <v>917</v>
      </c>
      <c s="191" r="F191"/>
      <c s="241" r="G191">
        <v>1321</v>
      </c>
      <c s="127" r="H191"/>
      <c s="100" r="I191">
        <v>13.1092004182489</v>
      </c>
      <c s="80" r="J191"/>
      <c t="s" s="80" r="K191">
        <v>1154</v>
      </c>
      <c s="80" r="L191"/>
      <c s="300" r="M191">
        <v>10.228586676154</v>
      </c>
      <c s="300" r="N191">
        <v>19.37207748831</v>
      </c>
      <c s="300" r="O191">
        <v>23.1158198892367</v>
      </c>
      <c s="300" r="P191">
        <v>19.2980096826251</v>
      </c>
      <c s="300" r="Q191">
        <v>12.7351477147844</v>
      </c>
      <c s="300" r="R191">
        <v>4.57443530610794</v>
      </c>
      <c s="125" r="S191"/>
      <c s="300" r="T191">
        <v>2.98981023857465</v>
      </c>
    </row>
    <row customHeight="1" r="192" ht="11.25">
      <c s="191" r="A192"/>
      <c s="191" r="B192"/>
      <c t="s" s="191" r="C192">
        <v>918</v>
      </c>
      <c t="s" s="191" r="D192">
        <v>919</v>
      </c>
      <c t="s" s="191" r="E192">
        <v>920</v>
      </c>
      <c s="191" r="F192"/>
      <c s="241" r="G192">
        <v>453</v>
      </c>
      <c s="127" r="H192"/>
      <c s="100" r="I192">
        <v>13.6923227239496</v>
      </c>
      <c s="80" r="J192"/>
      <c t="s" s="80" r="K192">
        <v>1155</v>
      </c>
      <c s="80" r="L192"/>
      <c s="300" r="M192">
        <v>13.1948343627176</v>
      </c>
      <c s="300" r="N192">
        <v>30.6030603060306</v>
      </c>
      <c s="300" r="O192">
        <v>24.6305418719212</v>
      </c>
      <c s="300" r="P192">
        <v>14.5659351330355</v>
      </c>
      <c s="300" r="Q192">
        <v>10.6210621062106</v>
      </c>
      <c s="300" r="R192">
        <v>5.52704303197789</v>
      </c>
      <c s="125" r="S192"/>
      <c s="300" r="T192">
        <v>2.84195086175284</v>
      </c>
    </row>
    <row customHeight="1" r="193" ht="11.25">
      <c s="191" r="A193"/>
      <c s="191" r="B193"/>
      <c t="s" s="191" r="C193">
        <v>921</v>
      </c>
      <c t="s" s="191" r="D193">
        <v>922</v>
      </c>
      <c t="s" s="191" r="E193">
        <v>923</v>
      </c>
      <c s="191" r="F193"/>
      <c s="241" r="G193">
        <v>851</v>
      </c>
      <c s="127" r="H193"/>
      <c s="100" r="I193">
        <v>14.6785162872569</v>
      </c>
      <c s="80" r="J193"/>
      <c t="s" s="80" r="K193">
        <v>1146</v>
      </c>
      <c s="80" r="L193"/>
      <c s="300" r="M193">
        <v>17.286289367748</v>
      </c>
      <c s="300" r="N193">
        <v>25.0863060989643</v>
      </c>
      <c s="300" r="O193">
        <v>20.0214515552378</v>
      </c>
      <c s="300" r="P193">
        <v>16.5331169489806</v>
      </c>
      <c s="300" r="Q193">
        <v>16.8480691814522</v>
      </c>
      <c s="300" r="R193">
        <v>6.75675675675676</v>
      </c>
      <c s="125" r="S193"/>
      <c s="300" r="T193">
        <v>4.70180648354368</v>
      </c>
    </row>
    <row customHeight="1" r="194" ht="11.25">
      <c s="191" r="A194"/>
      <c s="191" r="B194"/>
      <c t="s" s="191" r="C194">
        <v>924</v>
      </c>
      <c t="s" s="191" r="D194">
        <v>925</v>
      </c>
      <c t="s" s="191" r="E194">
        <v>926</v>
      </c>
      <c s="191" r="F194"/>
      <c s="241" r="G194">
        <v>1188</v>
      </c>
      <c s="127" r="H194"/>
      <c s="100" r="I194">
        <v>15.0469659919998</v>
      </c>
      <c s="80" r="J194"/>
      <c t="s" s="80" r="K194">
        <v>1156</v>
      </c>
      <c s="80" r="L194"/>
      <c s="300" r="M194">
        <v>12.7755022430271</v>
      </c>
      <c s="300" r="N194">
        <v>26.3681592039801</v>
      </c>
      <c s="300" r="O194">
        <v>26.5170831208567</v>
      </c>
      <c s="300" r="P194">
        <v>20.6408152690215</v>
      </c>
      <c s="300" r="Q194">
        <v>13.1676405234137</v>
      </c>
      <c s="300" r="R194">
        <v>5.25990099009901</v>
      </c>
      <c s="125" r="S194"/>
      <c s="300" r="T194">
        <v>3.30134095704853</v>
      </c>
    </row>
    <row customHeight="1" r="195" ht="11.25">
      <c s="191" r="A195"/>
      <c s="191" r="B195"/>
      <c t="s" s="191" r="C195">
        <v>927</v>
      </c>
      <c t="s" s="191" r="D195">
        <v>928</v>
      </c>
      <c t="s" s="191" r="E195">
        <v>929</v>
      </c>
      <c s="191" r="F195"/>
      <c s="241" r="G195">
        <v>636</v>
      </c>
      <c s="127" r="H195"/>
      <c s="100" r="I195">
        <v>12.8428342923654</v>
      </c>
      <c s="80" r="J195"/>
      <c t="s" s="80" r="K195">
        <v>1157</v>
      </c>
      <c s="80" r="L195"/>
      <c s="300" r="M195">
        <v>10.4210087536474</v>
      </c>
      <c s="300" r="N195">
        <v>25.2427184466019</v>
      </c>
      <c s="300" r="O195">
        <v>21.4424951267056</v>
      </c>
      <c s="300" r="P195">
        <v>16.7852826641601</v>
      </c>
      <c s="300" r="Q195">
        <v>12.4166775584891</v>
      </c>
      <c s="300" r="R195">
        <v>4.98163337191164</v>
      </c>
      <c s="125" r="S195"/>
      <c s="300" r="T195">
        <v>3.09342132398433</v>
      </c>
    </row>
    <row customHeight="1" r="196" ht="11.25">
      <c s="191" r="A196"/>
      <c s="191" r="B196"/>
      <c t="s" s="191" r="C196">
        <v>930</v>
      </c>
      <c t="s" s="191" r="D196">
        <v>931</v>
      </c>
      <c t="s" s="191" r="E196">
        <v>932</v>
      </c>
      <c s="191" r="F196"/>
      <c s="241" r="G196">
        <v>724</v>
      </c>
      <c s="127" r="H196"/>
      <c s="100" r="I196">
        <v>18.2252536329413</v>
      </c>
      <c s="80" r="J196"/>
      <c t="s" s="80" r="K196">
        <v>1158</v>
      </c>
      <c s="80" r="L196"/>
      <c s="300" r="M196">
        <v>14.4766146993318</v>
      </c>
      <c s="300" r="N196">
        <v>30.1151461470328</v>
      </c>
      <c s="300" r="O196">
        <v>36.5649111036565</v>
      </c>
      <c s="300" r="P196">
        <v>21.8298109010011</v>
      </c>
      <c s="300" r="Q196">
        <v>13.5935397039031</v>
      </c>
      <c s="300" r="R196">
        <v>7.84361786874196</v>
      </c>
      <c s="125" r="S196"/>
      <c s="300" r="T196">
        <v>3.22550916966178</v>
      </c>
    </row>
    <row customHeight="1" r="197" ht="11.25">
      <c s="191" r="A197"/>
      <c s="191" r="B197"/>
      <c t="s" s="191" r="C197">
        <v>933</v>
      </c>
      <c t="s" s="191" r="D197">
        <v>934</v>
      </c>
      <c t="s" s="191" r="E197">
        <v>935</v>
      </c>
      <c s="191" r="F197"/>
      <c s="241" r="G197">
        <v>510</v>
      </c>
      <c s="127" r="H197"/>
      <c s="100" r="I197">
        <v>24.5594414374717</v>
      </c>
      <c s="80" r="J197"/>
      <c t="s" s="80" r="K197">
        <v>1159</v>
      </c>
      <c s="80" r="L197"/>
      <c s="300" r="M197">
        <v>23.0769230769231</v>
      </c>
      <c s="300" r="N197">
        <v>49.5759947814742</v>
      </c>
      <c s="300" r="O197">
        <v>45.4808806488992</v>
      </c>
      <c s="300" r="P197">
        <v>30.2663438256659</v>
      </c>
      <c s="300" r="Q197">
        <v>23.3739837398374</v>
      </c>
      <c s="300" r="R197">
        <v>6.48960461482995</v>
      </c>
      <c s="125" r="S197"/>
      <c s="300" r="T197">
        <v>5.17503805175038</v>
      </c>
    </row>
    <row customHeight="1" r="198" ht="11.25">
      <c s="191" r="A198"/>
      <c s="191" r="B198"/>
      <c t="s" s="191" r="C198">
        <v>936</v>
      </c>
      <c t="s" s="191" r="D198">
        <v>937</v>
      </c>
      <c t="s" s="191" r="E198">
        <v>938</v>
      </c>
      <c s="191" r="F198"/>
      <c s="241" r="G198">
        <v>1044</v>
      </c>
      <c s="127" r="H198"/>
      <c s="100" r="I198">
        <v>15.4495915766969</v>
      </c>
      <c s="80" r="J198"/>
      <c t="s" s="80" r="K198">
        <v>1160</v>
      </c>
      <c s="80" r="L198"/>
      <c s="300" r="M198">
        <v>8.93796004206099</v>
      </c>
      <c s="300" r="N198">
        <v>26.604973973395</v>
      </c>
      <c s="300" r="O198">
        <v>30.3062080536913</v>
      </c>
      <c s="300" r="P198">
        <v>21.750442293683</v>
      </c>
      <c s="300" r="Q198">
        <v>12.3159073292567</v>
      </c>
      <c s="300" r="R198">
        <v>5.23073346507032</v>
      </c>
      <c s="125" r="S198"/>
      <c s="300" r="T198">
        <v>3.25042912968847</v>
      </c>
    </row>
    <row customHeight="1" r="199" ht="9.0">
      <c s="191" r="A199"/>
      <c s="191" r="B199"/>
      <c s="191" r="C199"/>
      <c s="191" r="D199"/>
      <c s="191" r="E199"/>
      <c s="329" r="F199"/>
      <c s="241" r="G199"/>
      <c s="241" r="H199"/>
      <c s="100" r="I199"/>
      <c s="241" r="J199"/>
      <c s="241" r="K199"/>
      <c s="241" r="L199"/>
      <c s="260" r="M199"/>
      <c s="260" r="N199"/>
      <c s="260" r="O199"/>
      <c s="260" r="P199"/>
      <c s="260" r="Q199"/>
      <c s="260" r="R199"/>
      <c s="125" r="S199"/>
      <c s="300" r="T199"/>
    </row>
    <row customHeight="1" r="200" ht="12.0">
      <c t="s" s="232" r="A200">
        <v>939</v>
      </c>
      <c s="232" r="B200"/>
      <c s="232" r="C200"/>
      <c s="191" r="D200"/>
      <c s="232" r="E200"/>
      <c s="232" r="F200"/>
      <c s="280" r="G200">
        <v>8493</v>
      </c>
      <c s="197" r="H200"/>
      <c s="253" r="I200">
        <v>14.9457800545679</v>
      </c>
      <c s="92" r="J200"/>
      <c t="s" s="92" r="K200">
        <v>1161</v>
      </c>
      <c s="92" r="L200"/>
      <c s="177" r="M200">
        <v>13.4251290877797</v>
      </c>
      <c s="177" r="N200">
        <v>24.6285118658037</v>
      </c>
      <c s="177" r="O200">
        <v>26.2010426154532</v>
      </c>
      <c s="177" r="P200">
        <v>20.2025829888234</v>
      </c>
      <c s="177" r="Q200">
        <v>13.8245366639807</v>
      </c>
      <c s="177" r="R200">
        <v>5.61907578484103</v>
      </c>
      <c s="125" r="S200"/>
      <c s="177" r="T200">
        <v>3.65218258419964</v>
      </c>
    </row>
    <row customHeight="1" r="201" ht="4.5">
      <c s="191" r="A201"/>
      <c s="191" r="B201"/>
      <c s="191" r="C201"/>
      <c s="191" r="D201"/>
      <c s="191" r="E201"/>
      <c s="329" r="F201"/>
      <c s="241" r="G201"/>
      <c s="241" r="H201"/>
      <c s="100" r="I201"/>
      <c s="241" r="J201"/>
      <c s="241" r="K201"/>
      <c s="241" r="L201"/>
      <c s="260" r="M201"/>
      <c s="260" r="N201"/>
      <c s="260" r="O201"/>
      <c s="260" r="P201"/>
      <c s="260" r="Q201"/>
      <c s="260" r="R201"/>
      <c s="125" r="S201"/>
      <c s="300" r="T201"/>
    </row>
    <row customHeight="1" r="202" ht="11.25">
      <c s="191" r="A202"/>
      <c s="191" r="B202"/>
      <c t="s" s="191" r="C202">
        <v>940</v>
      </c>
      <c t="s" s="191" r="D202">
        <v>941</v>
      </c>
      <c t="s" s="184" r="E202">
        <v>942</v>
      </c>
      <c s="191" r="F202"/>
      <c s="241" r="G202">
        <v>167</v>
      </c>
      <c s="127" r="H202"/>
      <c s="100" r="I202">
        <v>15.5035775731061</v>
      </c>
      <c s="80" r="J202"/>
      <c t="s" s="80" r="K202">
        <v>1162</v>
      </c>
      <c s="80" r="L202"/>
      <c s="300" r="M202">
        <v>17.004048582996</v>
      </c>
      <c s="300" r="N202">
        <v>29.7542043984476</v>
      </c>
      <c s="300" r="O202">
        <v>23.7543453070684</v>
      </c>
      <c s="300" r="P202">
        <v>23.6077481840194</v>
      </c>
      <c s="300" r="Q202">
        <v>9.76450315910396</v>
      </c>
      <c s="300" r="R202">
        <v>6.10042233693102</v>
      </c>
      <c s="125" r="S202"/>
      <c s="300" r="T202">
        <v>5.14579759862779</v>
      </c>
    </row>
    <row customHeight="1" r="203" ht="11.25">
      <c s="191" r="A203"/>
      <c s="191" r="B203"/>
      <c t="s" s="191" r="C203">
        <v>943</v>
      </c>
      <c t="s" s="191" r="D203">
        <v>944</v>
      </c>
      <c t="s" s="191" r="E203">
        <v>945</v>
      </c>
      <c s="191" r="F203"/>
      <c s="241" r="G203">
        <v>154</v>
      </c>
      <c s="127" r="H203"/>
      <c s="100" r="I203">
        <v>12.0372390727664</v>
      </c>
      <c s="80" r="J203"/>
      <c t="s" s="80" r="K203">
        <v>1163</v>
      </c>
      <c s="80" r="L203"/>
      <c s="300" r="M203">
        <v>6.9492703266157</v>
      </c>
      <c s="300" r="N203">
        <v>20.5183585313175</v>
      </c>
      <c s="300" r="O203">
        <v>20.5215904232578</v>
      </c>
      <c s="300" r="P203">
        <v>13.4663341645885</v>
      </c>
      <c s="300" r="Q203">
        <v>15.8556588299617</v>
      </c>
      <c s="300" r="R203">
        <v>4.44350402031316</v>
      </c>
      <c s="125" r="S203"/>
      <c s="300" r="T203">
        <v>2.32919254658385</v>
      </c>
    </row>
    <row customHeight="1" r="204" ht="11.25">
      <c s="191" r="A204"/>
      <c s="191" r="B204"/>
      <c t="s" s="191" r="C204">
        <v>946</v>
      </c>
      <c t="s" s="191" r="D204">
        <v>947</v>
      </c>
      <c t="s" s="191" r="E204">
        <v>948</v>
      </c>
      <c s="191" r="F204"/>
      <c s="241" r="G204">
        <v>363</v>
      </c>
      <c s="127" r="H204"/>
      <c s="100" r="I204">
        <v>16.1028003153846</v>
      </c>
      <c s="80" r="J204"/>
      <c t="s" s="80" r="K204">
        <v>1164</v>
      </c>
      <c s="80" r="L204"/>
      <c s="300" r="M204">
        <v>15.5527532576713</v>
      </c>
      <c s="300" r="N204">
        <v>25.9481037924152</v>
      </c>
      <c s="300" r="O204">
        <v>32.6564215148189</v>
      </c>
      <c s="300" r="P204">
        <v>19.6553581044696</v>
      </c>
      <c s="300" r="Q204">
        <v>13.5287485907554</v>
      </c>
      <c s="300" r="R204">
        <v>4.8121224531586</v>
      </c>
      <c s="125" r="S204"/>
      <c s="300" r="T204">
        <v>4.59098497495826</v>
      </c>
    </row>
    <row customHeight="1" r="205" ht="11.25">
      <c s="191" r="A205"/>
      <c s="191" r="B205"/>
      <c t="s" s="191" r="C205">
        <v>949</v>
      </c>
      <c t="s" s="191" r="D205">
        <v>944</v>
      </c>
      <c t="s" s="191" r="E205">
        <v>950</v>
      </c>
      <c s="191" r="F205"/>
      <c s="241" r="G205">
        <v>476</v>
      </c>
      <c s="127" r="H205"/>
      <c s="100" r="I205">
        <v>14.7825978681604</v>
      </c>
      <c s="80" r="J205"/>
      <c t="s" s="80" r="K205">
        <v>1165</v>
      </c>
      <c s="80" r="L205"/>
      <c s="300" r="M205">
        <v>9.84486873508353</v>
      </c>
      <c s="300" r="N205">
        <v>25.2336448598131</v>
      </c>
      <c s="300" r="O205">
        <v>28.0877260484802</v>
      </c>
      <c s="300" r="P205">
        <v>19.3937111655056</v>
      </c>
      <c s="300" r="Q205">
        <v>14.1747572815534</v>
      </c>
      <c s="300" r="R205">
        <v>5.37720706260032</v>
      </c>
      <c s="125" r="S205"/>
      <c s="300" r="T205">
        <v>3.44897545141002</v>
      </c>
    </row>
    <row customHeight="1" r="206" ht="11.25">
      <c s="191" r="A206"/>
      <c s="191" r="B206"/>
      <c t="s" s="191" r="C206">
        <v>951</v>
      </c>
      <c t="s" s="191" r="D206">
        <v>952</v>
      </c>
      <c t="s" s="191" r="E206">
        <v>953</v>
      </c>
      <c s="191" r="F206"/>
      <c s="241" r="G206">
        <v>1268</v>
      </c>
      <c s="127" r="H206"/>
      <c s="100" r="I206">
        <v>13.987075706406</v>
      </c>
      <c s="80" r="J206"/>
      <c t="s" s="80" r="K206">
        <v>1166</v>
      </c>
      <c s="80" r="L206"/>
      <c s="300" r="M206">
        <v>15.524625267666</v>
      </c>
      <c s="300" r="N206">
        <v>21.5214467194739</v>
      </c>
      <c s="300" r="O206">
        <v>19.9652777777778</v>
      </c>
      <c s="300" r="P206">
        <v>18.1421030277289</v>
      </c>
      <c s="300" r="Q206">
        <v>14.6595916899002</v>
      </c>
      <c s="300" r="R206">
        <v>6.39836795252226</v>
      </c>
      <c s="125" r="S206"/>
      <c s="300" r="T206">
        <v>3.95427865307383</v>
      </c>
    </row>
    <row customHeight="1" r="207" ht="11.25">
      <c s="191" r="A207"/>
      <c s="191" r="B207"/>
      <c t="s" s="191" r="C207">
        <v>954</v>
      </c>
      <c t="s" s="191" r="D207">
        <v>955</v>
      </c>
      <c t="s" s="191" r="E207">
        <v>956</v>
      </c>
      <c s="191" r="F207"/>
      <c s="241" r="G207">
        <v>354</v>
      </c>
      <c s="127" r="H207"/>
      <c s="100" r="I207">
        <v>11.8955765547483</v>
      </c>
      <c s="80" r="J207"/>
      <c t="s" s="80" r="K207">
        <v>1167</v>
      </c>
      <c s="80" r="L207"/>
      <c s="300" r="M207">
        <v>8.27667750517292</v>
      </c>
      <c s="300" r="N207">
        <v>25.3164556962025</v>
      </c>
      <c s="300" r="O207">
        <v>22.8511530398323</v>
      </c>
      <c s="300" r="P207">
        <v>14.9410774410774</v>
      </c>
      <c s="300" r="Q207">
        <v>10.3138029405311</v>
      </c>
      <c s="300" r="R207">
        <v>3.83043922369765</v>
      </c>
      <c s="125" r="S207"/>
      <c s="300" r="T207">
        <v>2.51610305958132</v>
      </c>
    </row>
    <row customHeight="1" r="208" ht="11.25">
      <c s="191" r="A208"/>
      <c s="191" r="B208"/>
      <c t="s" s="191" r="C208">
        <v>957</v>
      </c>
      <c t="s" s="191" r="D208">
        <v>955</v>
      </c>
      <c t="s" s="191" r="E208">
        <v>958</v>
      </c>
      <c s="191" r="F208"/>
      <c s="241" r="G208">
        <v>148</v>
      </c>
      <c s="127" r="H208"/>
      <c s="100" r="I208">
        <v>9.30589383786474</v>
      </c>
      <c s="80" r="J208"/>
      <c t="s" s="80" r="K208">
        <v>1168</v>
      </c>
      <c s="80" r="L208"/>
      <c s="300" r="M208">
        <v>13.3228840125392</v>
      </c>
      <c s="300" r="N208">
        <v>13.1795716639209</v>
      </c>
      <c s="300" r="O208">
        <v>14.679827891673</v>
      </c>
      <c s="300" r="P208">
        <v>9.18367346938776</v>
      </c>
      <c s="300" r="Q208">
        <v>8.97170462387854</v>
      </c>
      <c s="300" r="R208">
        <v>4.54316002019182</v>
      </c>
      <c s="125" r="S208"/>
      <c s="300" r="T208">
        <v>3.11791383219955</v>
      </c>
    </row>
    <row customHeight="1" r="209" ht="11.25">
      <c s="191" r="A209"/>
      <c s="191" r="B209"/>
      <c t="s" s="191" r="C209">
        <v>959</v>
      </c>
      <c t="s" s="191" r="D209">
        <v>941</v>
      </c>
      <c t="s" s="191" r="E209">
        <v>960</v>
      </c>
      <c s="191" r="F209"/>
      <c s="241" r="G209">
        <v>287</v>
      </c>
      <c s="127" r="H209"/>
      <c s="100" r="I209">
        <v>18.8208268086118</v>
      </c>
      <c s="80" r="J209"/>
      <c t="s" s="80" r="K209">
        <v>1169</v>
      </c>
      <c s="80" r="L209"/>
      <c s="300" r="M209">
        <v>13.5542168674699</v>
      </c>
      <c s="300" r="N209">
        <v>43.9461883408072</v>
      </c>
      <c s="300" r="O209">
        <v>32.8435609334486</v>
      </c>
      <c s="300" r="P209">
        <v>22.6302305721605</v>
      </c>
      <c s="300" r="Q209">
        <v>16.1624533775383</v>
      </c>
      <c s="300" r="R209">
        <v>6.20580170298744</v>
      </c>
      <c s="125" r="S209"/>
      <c s="300" r="T209">
        <v>3.24453551912568</v>
      </c>
    </row>
    <row customHeight="1" r="210" ht="11.25">
      <c s="191" r="A210"/>
      <c s="191" r="B210"/>
      <c t="s" s="191" r="C210">
        <v>961</v>
      </c>
      <c t="s" s="191" r="D210">
        <v>941</v>
      </c>
      <c t="s" s="191" r="E210">
        <v>962</v>
      </c>
      <c s="191" r="F210"/>
      <c s="241" r="G210">
        <v>265</v>
      </c>
      <c s="127" r="H210"/>
      <c s="100" r="I210">
        <v>17.7898073302161</v>
      </c>
      <c s="80" r="J210"/>
      <c t="s" s="80" r="K210">
        <v>1170</v>
      </c>
      <c s="80" r="L210"/>
      <c s="300" r="M210">
        <v>13.3404482390608</v>
      </c>
      <c s="300" r="N210">
        <v>40.5770964833183</v>
      </c>
      <c s="300" r="O210">
        <v>36.2782757148954</v>
      </c>
      <c s="300" r="P210">
        <v>18.7090739008419</v>
      </c>
      <c s="300" r="Q210">
        <v>12.8152128978917</v>
      </c>
      <c s="300" r="R210">
        <v>6.23900175971844</v>
      </c>
      <c s="125" r="S210"/>
      <c s="300" r="T210">
        <v>2.88184438040346</v>
      </c>
    </row>
    <row customHeight="1" r="211" ht="11.25">
      <c s="191" r="A211"/>
      <c s="191" r="B211"/>
      <c t="s" s="191" r="C211">
        <v>963</v>
      </c>
      <c t="s" s="191" r="D211">
        <v>941</v>
      </c>
      <c t="s" s="191" r="E211">
        <v>964</v>
      </c>
      <c s="191" r="F211"/>
      <c s="241" r="G211">
        <v>455</v>
      </c>
      <c s="127" r="H211"/>
      <c s="100" r="I211">
        <v>18.5344340808827</v>
      </c>
      <c s="80" r="J211"/>
      <c t="s" s="80" r="K211">
        <v>1171</v>
      </c>
      <c s="80" r="L211"/>
      <c s="300" r="M211">
        <v>17.6195613088817</v>
      </c>
      <c s="300" r="N211">
        <v>33.195020746888</v>
      </c>
      <c s="300" r="O211">
        <v>36.9063772048847</v>
      </c>
      <c s="300" r="P211">
        <v>24.2094861660079</v>
      </c>
      <c s="300" r="Q211">
        <v>12.9142300194932</v>
      </c>
      <c s="300" r="R211">
        <v>5.79363619643186</v>
      </c>
      <c s="125" r="S211"/>
      <c s="300" r="T211">
        <v>3.56379187455453</v>
      </c>
    </row>
    <row customHeight="1" r="212" ht="11.25">
      <c s="191" r="A212"/>
      <c s="191" r="B212"/>
      <c t="s" s="191" r="C212">
        <v>965</v>
      </c>
      <c t="s" s="191" r="D212">
        <v>941</v>
      </c>
      <c t="s" s="191" r="E212">
        <v>966</v>
      </c>
      <c s="191" r="F212"/>
      <c s="241" r="G212">
        <v>312</v>
      </c>
      <c s="127" r="H212"/>
      <c s="100" r="I212">
        <v>14.1504728030585</v>
      </c>
      <c s="80" r="J212"/>
      <c t="s" s="80" r="K212">
        <v>1172</v>
      </c>
      <c s="80" r="L212"/>
      <c s="300" r="M212">
        <v>13.2118451025057</v>
      </c>
      <c s="300" r="N212">
        <v>12.5055828494864</v>
      </c>
      <c s="300" r="O212">
        <v>17.5089534421011</v>
      </c>
      <c s="300" r="P212">
        <v>21.774455638609</v>
      </c>
      <c s="300" r="Q212">
        <v>13.8838143953233</v>
      </c>
      <c s="300" r="R212">
        <v>8.72379344308428</v>
      </c>
      <c s="270" r="S212"/>
      <c s="300" r="T212">
        <v>4.38802695502272</v>
      </c>
    </row>
    <row customHeight="1" r="213" ht="11.25">
      <c s="191" r="A213"/>
      <c s="191" r="B213"/>
      <c t="s" s="191" r="C213">
        <v>967</v>
      </c>
      <c t="s" s="191" r="D213">
        <v>944</v>
      </c>
      <c t="s" s="191" r="E213">
        <v>968</v>
      </c>
      <c s="191" r="F213"/>
      <c s="241" r="G213">
        <v>190</v>
      </c>
      <c s="127" r="H213"/>
      <c s="100" r="I213">
        <v>18.1234687877607</v>
      </c>
      <c s="80" r="J213"/>
      <c t="s" s="80" r="K213">
        <v>1173</v>
      </c>
      <c s="80" r="L213"/>
      <c s="300" r="M213">
        <v>12.7272727272727</v>
      </c>
      <c s="300" r="N213">
        <v>23.3196159122085</v>
      </c>
      <c s="300" r="O213">
        <v>35.9116022099448</v>
      </c>
      <c s="300" r="P213">
        <v>28.2762370853725</v>
      </c>
      <c s="300" r="Q213">
        <v>15.3508771929825</v>
      </c>
      <c s="300" r="R213">
        <v>5.40262413172112</v>
      </c>
      <c s="125" r="S213"/>
      <c s="300" r="T213">
        <v>6.35208711433757</v>
      </c>
    </row>
    <row customHeight="1" r="214" ht="11.25">
      <c s="191" r="A214"/>
      <c s="191" r="B214"/>
      <c t="s" s="191" r="C214">
        <v>969</v>
      </c>
      <c t="s" s="191" r="D214">
        <v>944</v>
      </c>
      <c t="s" s="191" r="E214">
        <v>970</v>
      </c>
      <c s="191" r="F214"/>
      <c s="241" r="G214">
        <v>175</v>
      </c>
      <c s="127" r="H214"/>
      <c s="100" r="I214">
        <v>14.5040859317523</v>
      </c>
      <c s="80" r="J214"/>
      <c t="s" s="80" r="K214">
        <v>1174</v>
      </c>
      <c s="80" r="L214"/>
      <c s="300" r="M214">
        <v>6.73778775968557</v>
      </c>
      <c s="300" r="N214">
        <v>24.6153846153846</v>
      </c>
      <c s="300" r="O214">
        <v>28.4414106939704</v>
      </c>
      <c s="300" r="P214">
        <v>19.7841726618705</v>
      </c>
      <c s="300" r="Q214">
        <v>10.6561974200785</v>
      </c>
      <c s="300" r="R214">
        <v>6.0437765436132</v>
      </c>
      <c s="125" r="S214"/>
      <c s="300" r="T214">
        <v>2.17477263740609</v>
      </c>
    </row>
    <row customHeight="1" r="215" ht="11.25">
      <c s="191" r="A215"/>
      <c s="191" r="B215"/>
      <c t="s" s="191" r="C215">
        <v>971</v>
      </c>
      <c t="s" s="191" r="D215">
        <v>947</v>
      </c>
      <c t="s" s="191" r="E215">
        <v>972</v>
      </c>
      <c s="191" r="F215"/>
      <c s="241" r="G215">
        <v>343</v>
      </c>
      <c s="127" r="H215"/>
      <c s="100" r="I215">
        <v>14.3774379846566</v>
      </c>
      <c s="80" r="J215"/>
      <c t="s" s="80" r="K215">
        <v>1175</v>
      </c>
      <c s="80" r="L215"/>
      <c s="300" r="M215">
        <v>10.5092966855295</v>
      </c>
      <c s="300" r="N215">
        <v>25.5427841634738</v>
      </c>
      <c s="300" r="O215">
        <v>27.5413119679519</v>
      </c>
      <c s="300" r="P215">
        <v>20.3211239337682</v>
      </c>
      <c s="300" r="Q215">
        <v>12.7529803160521</v>
      </c>
      <c s="300" r="R215">
        <v>4.34688111280156</v>
      </c>
      <c s="125" r="S215"/>
      <c s="300" r="T215">
        <v>3.12033645366979</v>
      </c>
    </row>
    <row customHeight="1" r="216" ht="11.25">
      <c s="191" r="A216"/>
      <c s="191" r="B216"/>
      <c t="s" s="191" r="C216">
        <v>973</v>
      </c>
      <c t="s" s="191" r="D216">
        <v>944</v>
      </c>
      <c t="s" s="191" r="E216">
        <v>974</v>
      </c>
      <c s="191" r="F216"/>
      <c s="241" r="G216">
        <v>465</v>
      </c>
      <c s="127" r="H216"/>
      <c s="100" r="I216">
        <v>16.9197544628535</v>
      </c>
      <c s="80" r="J216"/>
      <c t="s" s="80" r="K216">
        <v>1176</v>
      </c>
      <c s="80" r="L216"/>
      <c s="300" r="M216">
        <v>14.5700071073205</v>
      </c>
      <c s="300" r="N216">
        <v>25.6286266924565</v>
      </c>
      <c s="300" r="O216">
        <v>26.5691182133231</v>
      </c>
      <c s="300" r="P216">
        <v>26.1593341260404</v>
      </c>
      <c s="300" r="Q216">
        <v>16.2337662337662</v>
      </c>
      <c s="300" r="R216">
        <v>6.32276194299478</v>
      </c>
      <c s="125" r="S216"/>
      <c s="300" r="T216">
        <v>3.17926143311323</v>
      </c>
    </row>
    <row customHeight="1" r="217" ht="11.25">
      <c s="191" r="A217"/>
      <c s="191" r="B217"/>
      <c t="s" s="191" r="C217">
        <v>975</v>
      </c>
      <c t="s" s="191" r="D217">
        <v>955</v>
      </c>
      <c t="s" s="191" r="E217">
        <v>976</v>
      </c>
      <c s="191" r="F217"/>
      <c s="241" r="G217">
        <v>270</v>
      </c>
      <c s="127" r="H217"/>
      <c s="100" r="I217">
        <v>15.1178848674289</v>
      </c>
      <c s="80" r="J217"/>
      <c t="s" s="80" r="K217">
        <v>1177</v>
      </c>
      <c s="80" r="L217"/>
      <c s="300" r="M217">
        <v>15.2801358234295</v>
      </c>
      <c s="300" r="N217">
        <v>22.9007633587786</v>
      </c>
      <c s="300" r="O217">
        <v>30.8270676691729</v>
      </c>
      <c s="300" r="P217">
        <v>21.3323353293413</v>
      </c>
      <c s="300" r="Q217">
        <v>11.8534482758621</v>
      </c>
      <c s="300" r="R217">
        <v>3.95149202888677</v>
      </c>
      <c s="125" r="S217"/>
      <c s="300" r="T217">
        <v>3.74531835205992</v>
      </c>
    </row>
    <row customHeight="1" r="218" ht="11.25">
      <c s="191" r="A218"/>
      <c s="191" r="B218"/>
      <c t="s" s="191" r="C218">
        <v>977</v>
      </c>
      <c t="s" s="191" r="D218">
        <v>955</v>
      </c>
      <c t="s" s="191" r="E218">
        <v>978</v>
      </c>
      <c s="191" r="F218"/>
      <c s="241" r="G218">
        <v>245</v>
      </c>
      <c s="127" r="H218"/>
      <c s="100" r="I218">
        <v>13.8617648852704</v>
      </c>
      <c s="80" r="J218"/>
      <c t="s" s="80" r="K218">
        <v>1178</v>
      </c>
      <c s="80" r="L218"/>
      <c s="300" r="M218">
        <v>11.2796577207312</v>
      </c>
      <c s="300" r="N218">
        <v>20.6185567010309</v>
      </c>
      <c s="300" r="O218">
        <v>21.9006648416113</v>
      </c>
      <c s="300" r="P218">
        <v>20.4966495861253</v>
      </c>
      <c s="300" r="Q218">
        <v>10.7238605898123</v>
      </c>
      <c s="300" r="R218">
        <v>6.34069015973662</v>
      </c>
      <c s="125" r="S218"/>
      <c s="300" r="T218">
        <v>3.10208685843204</v>
      </c>
    </row>
    <row customHeight="1" r="219" ht="11.25">
      <c s="191" r="A219"/>
      <c s="191" r="B219"/>
      <c t="s" s="191" r="C219">
        <v>979</v>
      </c>
      <c t="s" s="191" r="D219">
        <v>947</v>
      </c>
      <c t="s" s="191" r="E219">
        <v>980</v>
      </c>
      <c s="191" r="F219"/>
      <c s="241" r="G219">
        <v>817</v>
      </c>
      <c s="127" r="H219"/>
      <c s="100" r="I219">
        <v>17.7914346028033</v>
      </c>
      <c s="80" r="J219"/>
      <c t="s" s="80" r="K219">
        <v>1179</v>
      </c>
      <c s="80" r="L219"/>
      <c s="300" r="M219">
        <v>16.7832167832168</v>
      </c>
      <c s="300" r="N219">
        <v>26.828489300543</v>
      </c>
      <c s="300" r="O219">
        <v>33.7713373449589</v>
      </c>
      <c s="300" r="P219">
        <v>24.635761589404</v>
      </c>
      <c s="300" r="Q219">
        <v>15.5243116578793</v>
      </c>
      <c s="300" r="R219">
        <v>5.74993883043797</v>
      </c>
      <c s="125" r="S219"/>
      <c s="300" r="T219">
        <v>4.26319176319176</v>
      </c>
    </row>
    <row customHeight="1" r="220" ht="11.25">
      <c s="191" r="A220"/>
      <c s="191" r="B220"/>
      <c t="s" s="191" r="C220">
        <v>981</v>
      </c>
      <c t="s" s="191" r="D220">
        <v>947</v>
      </c>
      <c t="s" s="191" r="E220">
        <v>982</v>
      </c>
      <c s="191" r="F220"/>
      <c s="241" r="G220">
        <v>711</v>
      </c>
      <c s="127" r="H220"/>
      <c s="100" r="I220">
        <v>14.885024883716</v>
      </c>
      <c s="80" r="J220"/>
      <c t="s" s="80" r="K220">
        <v>1180</v>
      </c>
      <c s="80" r="L220"/>
      <c s="300" r="M220">
        <v>14.0654584798485</v>
      </c>
      <c s="300" r="N220">
        <v>19.8585418933624</v>
      </c>
      <c s="300" r="O220">
        <v>24.7974226300888</v>
      </c>
      <c s="300" r="P220">
        <v>20.7425023120624</v>
      </c>
      <c s="300" r="Q220">
        <v>14.8185148185148</v>
      </c>
      <c s="300" r="R220">
        <v>5.92449710664095</v>
      </c>
      <c s="125" r="S220"/>
      <c s="300" r="T220">
        <v>3.3112582781457</v>
      </c>
    </row>
    <row customHeight="1" r="221" ht="11.25">
      <c s="191" r="A221"/>
      <c s="191" r="B221"/>
      <c t="s" s="191" r="C221">
        <v>983</v>
      </c>
      <c t="s" s="191" r="D221">
        <v>952</v>
      </c>
      <c t="s" s="191" r="E221">
        <v>984</v>
      </c>
      <c s="191" r="F221"/>
      <c s="241" r="G221">
        <v>324</v>
      </c>
      <c s="127" r="H221"/>
      <c s="100" r="I221">
        <v>15.1498857838277</v>
      </c>
      <c s="80" r="J221"/>
      <c t="s" s="80" r="K221">
        <v>1181</v>
      </c>
      <c s="80" r="L221"/>
      <c s="300" r="M221">
        <v>12.1163166397415</v>
      </c>
      <c s="300" r="N221">
        <v>31.7997293640054</v>
      </c>
      <c s="300" r="O221">
        <v>30.585493737256</v>
      </c>
      <c s="300" r="P221">
        <v>15.9905241338466</v>
      </c>
      <c s="300" r="Q221">
        <v>13.3848899464604</v>
      </c>
      <c s="300" r="R221">
        <v>4.88858572078217</v>
      </c>
      <c s="125" r="S221"/>
      <c s="300" r="T221">
        <v>2.78773397052967</v>
      </c>
    </row>
    <row customHeight="1" r="222" ht="11.25">
      <c s="191" r="A222"/>
      <c s="191" r="B222"/>
      <c t="s" s="191" r="C222">
        <v>985</v>
      </c>
      <c t="s" s="191" r="D222">
        <v>944</v>
      </c>
      <c t="s" s="191" r="E222">
        <v>986</v>
      </c>
      <c s="191" r="F222"/>
      <c s="241" r="G222">
        <v>249</v>
      </c>
      <c s="127" r="H222"/>
      <c s="100" r="I222">
        <v>15.3131284064283</v>
      </c>
      <c s="80" r="J222"/>
      <c t="s" s="80" r="K222">
        <v>1182</v>
      </c>
      <c s="80" r="L222"/>
      <c s="300" r="M222">
        <v>14.908890115958</v>
      </c>
      <c s="300" r="N222">
        <v>20.0348432055749</v>
      </c>
      <c s="300" r="O222">
        <v>28.2776349614396</v>
      </c>
      <c s="300" r="P222">
        <v>20.501138952164</v>
      </c>
      <c s="300" r="Q222">
        <v>14.8392415498763</v>
      </c>
      <c s="300" r="R222">
        <v>5.30064601623323</v>
      </c>
      <c s="125" r="S222"/>
      <c s="300" r="T222">
        <v>5.28169014084507</v>
      </c>
    </row>
    <row customHeight="1" r="223" ht="11.25">
      <c s="191" r="A223"/>
      <c s="191" r="B223"/>
      <c t="s" s="191" r="C223">
        <v>987</v>
      </c>
      <c t="s" s="191" r="D223">
        <v>941</v>
      </c>
      <c t="s" s="191" r="E223">
        <v>988</v>
      </c>
      <c s="191" r="F223"/>
      <c s="241" r="G223">
        <v>455</v>
      </c>
      <c s="127" r="H223"/>
      <c s="100" r="I223">
        <v>19.0167674305515</v>
      </c>
      <c s="80" r="J223"/>
      <c t="s" s="80" r="K223">
        <v>1183</v>
      </c>
      <c s="80" r="L223"/>
      <c s="300" r="M223">
        <v>16.8466522678186</v>
      </c>
      <c s="300" r="N223">
        <v>38.8098318240621</v>
      </c>
      <c s="300" r="O223">
        <v>39.1795950565343</v>
      </c>
      <c s="300" r="P223">
        <v>21.0700757575758</v>
      </c>
      <c s="300" r="Q223">
        <v>16.2078723951634</v>
      </c>
      <c s="300" r="R223">
        <v>5.83059472066151</v>
      </c>
      <c s="125" r="S223"/>
      <c s="300" r="T223">
        <v>5.06805676223574</v>
      </c>
    </row>
    <row customHeight="1" r="224" ht="4.5">
      <c s="75" r="A224"/>
      <c s="75" r="B224"/>
      <c s="75" r="C224"/>
      <c s="247" r="D224"/>
      <c s="247" r="E224"/>
      <c s="247" r="F224"/>
      <c s="247" r="G224"/>
      <c s="247" r="H224"/>
      <c s="22" r="I224"/>
      <c s="247" r="J224"/>
      <c s="247" r="K224"/>
      <c s="247" r="L224"/>
      <c s="116" r="M224"/>
      <c s="116" r="N224"/>
      <c s="116" r="O224"/>
      <c s="116" r="P224"/>
      <c s="116" r="Q224"/>
      <c s="116" r="R224"/>
      <c s="75" r="S224"/>
      <c s="247" r="T224"/>
    </row>
    <row customHeight="1" r="225" ht="5.25">
      <c s="77" r="A225"/>
      <c s="77" r="B225"/>
      <c s="77" r="C225"/>
      <c s="77" r="D225"/>
      <c s="77" r="E225"/>
      <c s="77" r="F225"/>
      <c s="316" r="G225"/>
      <c s="77" r="H225"/>
      <c s="212" r="I225"/>
      <c s="328" r="J225"/>
      <c s="328" r="K225"/>
      <c s="328" r="L225"/>
      <c s="187" r="M225"/>
      <c s="187" r="N225"/>
      <c s="187" r="O225"/>
      <c s="187" r="P225"/>
      <c s="187" r="Q225"/>
      <c s="187" r="R225"/>
      <c s="328" r="S225"/>
      <c s="316" r="T225"/>
    </row>
    <row r="226">
      <c t="s" s="295" r="A226">
        <v>1184</v>
      </c>
      <c s="295" r="B226"/>
      <c s="295" r="C226"/>
      <c s="295" r="D226"/>
      <c s="295" r="E226"/>
      <c s="295" r="F226"/>
      <c s="266" r="G226"/>
      <c s="295" r="H226"/>
      <c s="233" r="I226"/>
      <c s="125" r="J226"/>
      <c s="125" r="K226"/>
      <c s="125" r="L226"/>
      <c s="101" r="M226"/>
      <c s="101" r="N226"/>
      <c s="101" r="O226"/>
      <c s="101" r="P226"/>
      <c s="101" r="Q226"/>
      <c s="101" r="R226"/>
      <c s="125" r="S226"/>
      <c s="266" r="T226"/>
    </row>
    <row r="227">
      <c t="s" s="295" r="A227">
        <v>1185</v>
      </c>
      <c s="295" r="B227"/>
      <c s="295" r="C227"/>
      <c s="295" r="D227"/>
      <c s="295" r="E227"/>
      <c s="295" r="F227"/>
      <c s="266" r="G227"/>
      <c s="295" r="H227"/>
      <c s="233" r="I227"/>
      <c s="125" r="J227"/>
      <c s="125" r="K227"/>
      <c s="125" r="L227"/>
      <c s="101" r="M227"/>
      <c s="101" r="N227"/>
      <c s="101" r="O227"/>
      <c s="101" r="P227"/>
      <c s="101" r="Q227"/>
      <c s="101" r="R227"/>
      <c s="266" r="T227"/>
    </row>
    <row r="229">
      <c s="329" r="G229"/>
    </row>
  </sheetData>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75"/>
  <cols>
    <col min="1" customWidth="1" max="1" width="0.43"/>
    <col min="2" customWidth="1" max="2" width="0.14"/>
    <col min="3" customWidth="1" max="3" width="0.57"/>
    <col min="4" customWidth="1" max="4" width="3.29"/>
    <col min="5" customWidth="1" max="5" width="7.71"/>
    <col min="6" customWidth="1" max="6" width="23.57"/>
    <col min="7" customWidth="1" max="7"/>
    <col min="8" customWidth="1" max="8" width="4.71"/>
    <col min="9" customWidth="1" max="9"/>
    <col min="10" customWidth="1" max="10" width="4.71"/>
    <col min="11" customWidth="1" max="11"/>
    <col min="12" customWidth="1" max="12" width="4.71"/>
    <col min="13" customWidth="1" max="13" width="0.57"/>
    <col min="14" customWidth="1" max="14" width="3.57"/>
    <col min="15" customWidth="1" max="15"/>
    <col min="16" customWidth="1" max="16" width="3.57"/>
    <col min="17" customWidth="1" max="17"/>
    <col min="18" customWidth="1" max="18" width="3.57"/>
    <col min="19" customWidth="1" max="19" width="0.29"/>
    <col min="20" customWidth="1" max="20" width="6.71"/>
    <col min="21" customWidth="1" max="21" width="0.29"/>
    <col min="22" customWidth="1" max="22" width="6.71"/>
    <col min="23" customWidth="1" max="23" width="0.71"/>
    <col min="24" customWidth="1" max="24" width="6.71"/>
    <col min="25" customWidth="1" max="25" width="0.29"/>
    <col min="26" customWidth="1" max="26" width="7.14"/>
    <col min="27" customWidth="1" max="27" width="0.29"/>
    <col min="28" customWidth="1" max="28" width="6.57"/>
  </cols>
  <sheetData>
    <row r="1">
      <c t="s" s="129" r="A1">
        <v>1186</v>
      </c>
      <c s="149" r="B1"/>
      <c s="149" r="C1"/>
      <c s="149" r="D1"/>
      <c s="149" r="E1"/>
      <c s="149" r="F1"/>
      <c s="149" r="G1"/>
      <c s="149" r="H1"/>
      <c s="149" r="I1"/>
      <c s="149" r="J1"/>
      <c s="149" r="K1"/>
      <c s="149" r="L1"/>
      <c s="149" r="M1"/>
      <c s="149" r="N1"/>
      <c s="149" r="O1"/>
      <c s="149" r="P1"/>
      <c s="149" r="Q1"/>
      <c s="149" r="R1"/>
      <c s="149" r="S1"/>
      <c s="149" r="T1"/>
      <c s="149" r="U1"/>
      <c s="149" r="V1"/>
      <c s="149" r="W1"/>
      <c s="149" r="X1"/>
      <c s="194" r="Y1"/>
      <c s="110" r="Z1"/>
      <c s="194" r="AA1"/>
      <c s="90" r="AB1"/>
    </row>
    <row r="2">
      <c t="s" s="129" r="A2">
        <v>1187</v>
      </c>
      <c s="149" r="B2"/>
      <c s="149" r="C2"/>
      <c s="149" r="D2"/>
      <c s="149" r="E2"/>
      <c s="149" r="F2"/>
      <c s="149" r="G2"/>
      <c s="149" r="H2"/>
      <c s="149" r="I2"/>
      <c s="149" r="J2"/>
      <c s="149" r="K2"/>
      <c s="149" r="L2"/>
      <c s="149" r="M2"/>
      <c s="149" r="N2"/>
      <c s="149" r="O2"/>
      <c s="149" r="P2"/>
      <c s="149" r="Q2"/>
      <c s="149" r="R2"/>
      <c s="149" r="S2"/>
      <c s="149" r="T2"/>
      <c s="149" r="U2"/>
      <c s="149" r="V2"/>
      <c s="149" r="W2"/>
      <c s="149" r="X2"/>
      <c s="194" r="Y2"/>
      <c s="110" r="Z2"/>
      <c s="194" r="AA2"/>
      <c s="90" r="AB2"/>
    </row>
    <row customHeight="1" r="3" ht="5.25">
      <c s="149" r="A3"/>
      <c s="149" r="B3"/>
      <c s="199" r="C3"/>
      <c s="199" r="D3"/>
      <c s="149" r="E3"/>
      <c s="149" r="F3"/>
      <c s="149" r="G3"/>
      <c s="149" r="H3"/>
      <c s="149" r="I3"/>
      <c s="149" r="J3"/>
      <c s="149" r="K3"/>
      <c s="149" r="L3"/>
      <c s="149" r="M3"/>
      <c s="149" r="N3"/>
      <c s="149" r="O3"/>
      <c s="149" r="P3"/>
      <c s="149" r="Q3"/>
      <c s="149" r="R3"/>
      <c s="149" r="S3"/>
      <c s="149" r="T3"/>
      <c s="149" r="U3"/>
      <c s="149" r="V3"/>
      <c s="149" r="W3"/>
      <c s="149" r="X3"/>
      <c s="194" r="Y3"/>
      <c s="110" r="Z3"/>
      <c s="194" r="AA3"/>
      <c s="90" r="AB3"/>
    </row>
    <row customHeight="1" r="4" ht="10.5">
      <c t="s" s="199" r="A4">
        <v>6</v>
      </c>
      <c s="149" r="B4"/>
      <c s="199" r="C4"/>
      <c s="199" r="D4"/>
      <c s="149" r="E4"/>
      <c s="149" r="F4"/>
      <c s="149" r="G4"/>
      <c s="149" r="H4"/>
      <c s="149" r="I4"/>
      <c s="149" r="J4"/>
      <c s="149" r="K4"/>
      <c s="149" r="L4"/>
      <c s="149" r="M4"/>
      <c s="149" r="N4"/>
      <c s="149" r="O4"/>
      <c s="149" r="P4"/>
      <c s="149" r="Q4"/>
      <c s="149" r="R4"/>
      <c s="149" r="S4"/>
      <c s="149" r="T4"/>
      <c s="149" r="U4"/>
      <c s="149" r="V4"/>
      <c s="149" r="W4"/>
      <c s="149" r="X4"/>
      <c s="199" r="Y4"/>
      <c s="5" r="Z4"/>
      <c s="199" r="AA4"/>
      <c t="s" s="30" r="AB4">
        <v>293</v>
      </c>
    </row>
    <row customHeight="1" r="5" ht="4.5">
      <c s="235" r="A5"/>
      <c s="262" r="B5"/>
      <c s="235" r="C5"/>
      <c s="235" r="D5"/>
      <c s="262" r="E5"/>
      <c s="262" r="F5"/>
      <c s="262" r="G5"/>
      <c s="262" r="H5"/>
      <c s="262" r="I5"/>
      <c s="262" r="J5"/>
      <c s="262" r="K5"/>
      <c s="262" r="L5"/>
      <c s="262" r="M5"/>
      <c s="262" r="N5"/>
      <c s="262" r="O5"/>
      <c s="262" r="P5"/>
      <c s="262" r="Q5"/>
      <c s="262" r="R5"/>
      <c s="262" r="S5"/>
      <c s="262" r="T5"/>
      <c s="262" r="U5"/>
      <c s="262" r="V5"/>
      <c s="262" r="W5"/>
      <c s="262" r="X5"/>
      <c s="154" r="Y5"/>
      <c s="69" r="Z5"/>
      <c s="154" r="AA5"/>
      <c s="12" r="AB5"/>
    </row>
    <row customHeight="1" r="6" ht="13.5">
      <c s="182" r="A6"/>
      <c s="182" r="B6"/>
      <c s="148" r="C6"/>
      <c s="148" r="D6"/>
      <c s="148" r="E6"/>
      <c s="148" r="F6"/>
      <c s="148" r="G6"/>
      <c s="148" r="H6"/>
      <c s="148" r="I6"/>
      <c s="148" r="J6"/>
      <c s="148" r="K6"/>
      <c s="148" r="L6"/>
      <c s="148" r="M6"/>
      <c s="148" r="N6"/>
      <c s="148" r="O6"/>
      <c s="148" r="P6"/>
      <c s="148" r="Q6"/>
      <c s="148" r="R6"/>
      <c s="148" r="S6"/>
      <c s="148" r="T6"/>
      <c s="148" r="U6"/>
      <c s="148" r="V6"/>
      <c s="148" r="W6"/>
      <c s="148" r="X6"/>
      <c s="148" r="Y6"/>
      <c s="204" r="Z6"/>
      <c s="148" r="AA6"/>
      <c s="204" r="AB6"/>
    </row>
    <row r="7">
      <c s="199" r="A7"/>
      <c s="199" r="B7"/>
      <c s="199" r="C7"/>
      <c s="199" r="D7"/>
      <c s="199" r="E7"/>
      <c s="199" r="F7"/>
      <c s="199" r="G7"/>
      <c t="s" s="199" r="H7">
        <v>1188</v>
      </c>
      <c s="199" r="I7"/>
      <c s="199" r="J7"/>
      <c s="199" r="K7"/>
      <c s="199" r="L7"/>
      <c s="199" r="M7"/>
      <c t="s" s="199" r="N7">
        <v>1189</v>
      </c>
      <c s="199" r="O7"/>
      <c s="199" r="P7"/>
      <c s="199" r="Q7"/>
      <c s="199" r="R7"/>
      <c s="199" r="S7"/>
      <c t="s" s="199" r="T7">
        <v>1190</v>
      </c>
      <c s="199" r="U7"/>
      <c s="199" r="V7"/>
      <c s="199" r="W7"/>
      <c s="199" r="X7"/>
      <c s="55" r="Y7"/>
      <c s="5" r="Z7"/>
      <c s="55" r="AA7"/>
      <c s="5" r="AB7"/>
    </row>
    <row r="8">
      <c s="199" r="A8"/>
      <c s="199" r="B8"/>
      <c s="199" r="C8"/>
      <c s="199" r="D8"/>
      <c s="199" r="E8"/>
      <c s="199" r="F8"/>
      <c s="199" r="G8"/>
      <c s="235" r="H8"/>
      <c s="235" r="I8"/>
      <c s="235" r="J8"/>
      <c s="235" r="K8"/>
      <c s="235" r="L8"/>
      <c s="199" r="M8"/>
      <c s="235" r="N8"/>
      <c s="235" r="O8"/>
      <c s="235" r="P8"/>
      <c s="235" r="Q8"/>
      <c s="235" r="R8"/>
      <c s="199" r="S8"/>
      <c s="235" r="T8"/>
      <c s="235" r="U8"/>
      <c s="235" r="V8"/>
      <c s="235" r="W8"/>
      <c s="235" r="X8"/>
      <c s="199" r="Y8"/>
      <c s="69" r="Z8"/>
      <c s="55" r="AA8"/>
      <c s="69" r="AB8"/>
    </row>
    <row customHeight="1" r="9" ht="15.0">
      <c s="199" r="A9"/>
      <c s="199" r="B9"/>
      <c s="199" r="C9"/>
      <c s="199" r="D9"/>
      <c s="199" r="E9"/>
      <c s="199" r="F9"/>
      <c s="199" r="G9"/>
      <c t="s" s="204" r="H9">
        <v>1191</v>
      </c>
      <c s="204" r="I9"/>
      <c s="204" r="J9"/>
      <c s="148" r="K9"/>
      <c t="s" s="148" r="L9">
        <v>360</v>
      </c>
      <c s="199" r="M9"/>
      <c s="148" r="N9"/>
      <c s="148" r="O9"/>
      <c s="148" r="P9"/>
      <c s="148" r="Q9"/>
      <c s="148" r="R9"/>
      <c s="199" r="S9"/>
      <c t="s" s="204" r="T9">
        <v>5</v>
      </c>
      <c s="204" r="U9"/>
      <c t="s" s="204" r="V9">
        <v>1192</v>
      </c>
      <c s="148" r="W9"/>
      <c t="s" s="204" r="X9">
        <v>85</v>
      </c>
      <c s="55" r="Y9"/>
      <c s="171" r="Z9">
        <v>0.95</v>
      </c>
      <c s="55" r="AA9"/>
      <c t="s" s="204" r="AB9">
        <v>1193</v>
      </c>
    </row>
    <row r="10">
      <c s="199" r="A10"/>
      <c s="199" r="B10"/>
      <c s="199" r="D10"/>
      <c s="5" r="E10"/>
      <c s="199" r="F10"/>
      <c s="199" r="G10"/>
      <c s="235" r="H10"/>
      <c s="235" r="I10"/>
      <c s="235" r="J10"/>
      <c s="199" r="K10"/>
      <c t="s" s="199" r="L10">
        <v>361</v>
      </c>
      <c s="199" r="M10"/>
      <c s="199" r="N10"/>
      <c s="199" r="O10"/>
      <c s="199" r="P10"/>
      <c s="199" r="Q10"/>
      <c s="199" r="R10"/>
      <c s="199" r="S10"/>
      <c t="s" s="5" r="T10">
        <v>34</v>
      </c>
      <c s="5" r="U10"/>
      <c t="s" s="5" r="V10">
        <v>351</v>
      </c>
      <c s="199" r="W10"/>
      <c t="s" s="5" r="X10">
        <v>1194</v>
      </c>
      <c s="55" r="Y10"/>
      <c t="s" s="5" r="Z10">
        <v>469</v>
      </c>
      <c s="55" r="AA10"/>
      <c t="s" s="5" r="AB10">
        <v>351</v>
      </c>
    </row>
    <row r="11">
      <c s="199" r="A11"/>
      <c s="199" r="B11"/>
      <c t="s" s="199" r="C11">
        <v>464</v>
      </c>
      <c s="199" r="D11"/>
      <c s="5" r="E11"/>
      <c s="199" r="F11"/>
      <c s="199" r="G11"/>
      <c t="s" s="50" r="H11">
        <v>34</v>
      </c>
      <c s="204" r="I11"/>
      <c t="s" s="50" r="J11">
        <v>1195</v>
      </c>
      <c s="5" r="K11"/>
      <c s="5" r="M11"/>
      <c s="5" r="O11"/>
      <c s="5" r="Q11"/>
      <c s="5" r="S11"/>
      <c t="s" s="186" r="T11">
        <v>1196</v>
      </c>
      <c s="5" r="U11"/>
      <c t="s" s="186" r="V11">
        <v>1197</v>
      </c>
      <c s="5" r="W11"/>
      <c t="s" s="186" r="X11">
        <v>1198</v>
      </c>
      <c s="55" r="Y11"/>
      <c t="s" s="5" r="Z11">
        <v>471</v>
      </c>
      <c s="55" r="AA11"/>
      <c t="s" s="186" r="AB11">
        <v>1199</v>
      </c>
    </row>
    <row r="12">
      <c s="199" r="A12"/>
      <c s="199" r="B12"/>
      <c t="s" s="147" r="C12">
        <v>467</v>
      </c>
      <c s="199" r="D12"/>
      <c s="5" r="E12"/>
      <c s="199" r="F12"/>
      <c s="199" r="G12"/>
      <c t="s" s="55" r="H12">
        <v>363</v>
      </c>
      <c s="5" r="I12"/>
      <c t="s" s="222" r="J12">
        <v>1200</v>
      </c>
      <c s="5" r="K12"/>
      <c s="5" r="L12"/>
      <c s="5" r="M12"/>
      <c t="s" s="5" r="N12">
        <v>1201</v>
      </c>
      <c s="5" r="O12"/>
      <c t="s" s="5" r="P12">
        <v>1202</v>
      </c>
      <c s="5" r="Q12"/>
      <c t="s" s="5" r="R12">
        <v>1203</v>
      </c>
      <c s="5" r="S12"/>
      <c t="s" s="5" r="T12">
        <v>351</v>
      </c>
      <c s="5" r="U12"/>
      <c t="s" s="5" r="V12">
        <v>1204</v>
      </c>
      <c s="5" r="W12"/>
      <c t="s" s="5" r="X12">
        <v>351</v>
      </c>
      <c s="55" r="Y12"/>
      <c s="5" r="Z12"/>
      <c s="55" r="AA12"/>
      <c t="s" s="5" r="AB12">
        <v>998</v>
      </c>
    </row>
    <row r="13">
      <c s="199" r="A13"/>
      <c s="199" r="B13"/>
      <c s="199" r="C13"/>
      <c s="199" r="D13"/>
      <c s="199" r="E13"/>
      <c s="199" r="F13"/>
      <c s="199" r="G13"/>
      <c s="5" r="H13"/>
      <c s="5" r="I13"/>
      <c t="s" s="55" r="J13">
        <v>1205</v>
      </c>
      <c s="5" r="K13"/>
      <c s="5" r="L13"/>
      <c s="5" r="M13"/>
      <c s="5" r="N13"/>
      <c s="5" r="O13"/>
      <c s="5" r="P13"/>
      <c s="5" r="Q13"/>
      <c s="5" r="R13"/>
      <c s="5" r="S13"/>
      <c s="5" r="T13"/>
      <c s="5" r="U13"/>
      <c s="5" r="V13"/>
      <c s="5" r="W13"/>
      <c t="s" s="5" r="X13">
        <v>1206</v>
      </c>
      <c s="55" r="Y13"/>
      <c s="5" r="Z13"/>
      <c s="55" r="AA13"/>
      <c t="s" s="5" r="AB13">
        <v>1207</v>
      </c>
    </row>
    <row customHeight="1" r="14" ht="7.5">
      <c s="262" r="A14"/>
      <c s="262" r="B14"/>
      <c s="235" r="C14"/>
      <c s="262" r="D14"/>
      <c s="235" r="E14"/>
      <c s="235" r="F14"/>
      <c s="235" r="G14"/>
      <c s="235" r="H14"/>
      <c s="235" r="I14"/>
      <c s="235" r="J14"/>
      <c s="235" r="K14"/>
      <c s="235" r="L14"/>
      <c s="199" r="M14"/>
      <c s="235" r="N14"/>
      <c s="235" r="O14"/>
      <c s="235" r="P14"/>
      <c s="235" r="Q14"/>
      <c s="235" r="R14"/>
      <c s="199" r="S14"/>
      <c s="235" r="T14"/>
      <c s="235" r="U14"/>
      <c s="235" r="V14"/>
      <c s="235" r="W14"/>
      <c s="235" r="X14"/>
      <c s="235" r="Y14"/>
      <c s="69" r="Z14"/>
      <c s="235" r="AA14"/>
      <c s="69" r="AB14"/>
    </row>
    <row customHeight="1" r="15" ht="9.75">
      <c s="182" r="A15"/>
      <c s="182" r="B15"/>
      <c s="148" r="C15"/>
      <c s="148" r="D15"/>
      <c s="148" r="E15"/>
      <c s="148" r="F15"/>
      <c s="148" r="G15"/>
      <c s="148" r="H15"/>
      <c s="148" r="I15"/>
      <c s="148" r="J15"/>
      <c s="148" r="K15"/>
      <c s="148" r="L15"/>
      <c s="199" r="M15"/>
      <c s="148" r="N15"/>
      <c s="148" r="O15"/>
      <c s="148" r="P15"/>
      <c s="148" r="Q15"/>
      <c s="148" r="R15"/>
      <c s="199" r="S15"/>
      <c s="148" r="T15"/>
      <c s="148" r="U15"/>
      <c s="148" r="V15"/>
      <c s="148" r="W15"/>
      <c s="148" r="X15"/>
      <c s="148" r="Y15"/>
      <c s="204" r="Z15"/>
      <c s="148" r="AA15"/>
      <c s="204" r="AB15"/>
    </row>
    <row customHeight="1" r="16" ht="12.0">
      <c t="s" s="304" r="A16">
        <v>474</v>
      </c>
      <c s="304" r="B16"/>
      <c s="304" r="C16"/>
      <c s="304" r="D16"/>
      <c s="304" r="E16"/>
      <c s="304" r="F16"/>
      <c s="304" r="G16"/>
      <c s="289" r="H16">
        <v>36.7</v>
      </c>
      <c s="138" r="I16"/>
      <c s="289" r="J16">
        <v>59</v>
      </c>
      <c s="138" r="K16"/>
      <c s="289" r="L16">
        <v>4.4</v>
      </c>
      <c s="56" r="M16"/>
      <c s="289" r="N16">
        <v>76.6</v>
      </c>
      <c s="91" r="O16"/>
      <c s="289" r="P16">
        <v>14.5</v>
      </c>
      <c s="91" r="Q16"/>
      <c s="289" r="R16">
        <v>8.9</v>
      </c>
      <c s="28" r="S16"/>
      <c s="28" r="T16">
        <v>181304</v>
      </c>
      <c s="55" r="U16"/>
      <c s="28" r="V16">
        <v>138090</v>
      </c>
      <c s="55" r="W16"/>
      <c s="289" r="X16">
        <v>76.2</v>
      </c>
      <c s="333" r="Y16"/>
      <c t="str" s="271" r="Z16">
        <f>(TEXT(((100*(((2*V16)+(1.96^2))-(1.96*(((1.96^2)+((4*V16)*(1-(X16/100))))^0.5))))/(2*(T16+(1.96^2)))),"0.0")&amp;" - ")&amp;TEXT(((100*(((2*V16)+(1.96^2))+(1.96*(((1.96^2)+((4*V16)*(1-(X16/100))))^0.5))))/(2*(T16+(1.96^2)))),"0.0")</f>
        <v>76.0 - 76.4</v>
      </c>
      <c s="333" r="AA16"/>
      <c s="271" r="AB16">
        <v>24.8</v>
      </c>
    </row>
    <row customHeight="1" r="17" ht="9.0">
      <c s="199" r="A17"/>
      <c s="199" r="B17"/>
      <c s="199" r="C17"/>
      <c s="199" r="D17"/>
      <c s="199" r="E17"/>
      <c s="199" r="F17"/>
      <c s="199" r="G17"/>
      <c s="289" r="H17"/>
      <c s="221" r="I17"/>
      <c s="289" r="J17"/>
      <c s="221" r="K17"/>
      <c s="289" r="L17"/>
      <c s="56" r="M17"/>
      <c s="289" r="N17"/>
      <c s="91" r="O17"/>
      <c s="289" r="P17"/>
      <c s="91" r="Q17"/>
      <c s="289" r="R17"/>
      <c s="28" r="S17"/>
      <c s="28" r="T17"/>
      <c s="55" r="U17"/>
      <c s="28" r="V17"/>
      <c s="55" r="W17"/>
      <c s="289" r="X17"/>
      <c s="333" r="Y17"/>
      <c s="271" r="Z17"/>
      <c s="333" r="AA17"/>
      <c s="271" r="AB17"/>
    </row>
    <row customHeight="1" r="18" ht="12.0">
      <c t="s" s="304" r="A18">
        <v>475</v>
      </c>
      <c s="304" r="B18"/>
      <c s="304" r="C18"/>
      <c s="304" r="D18"/>
      <c s="304" r="E18"/>
      <c s="304" r="F18"/>
      <c s="304" r="G18"/>
      <c s="289" r="H18">
        <v>35.3</v>
      </c>
      <c s="138" r="I18"/>
      <c s="289" r="J18">
        <v>60.5</v>
      </c>
      <c s="138" r="K18"/>
      <c s="289" r="L18">
        <v>4.2</v>
      </c>
      <c s="56" r="M18"/>
      <c s="289" r="N18">
        <v>76.9</v>
      </c>
      <c s="91" r="O18"/>
      <c s="289" r="P18">
        <v>14.2</v>
      </c>
      <c s="91" r="Q18"/>
      <c s="289" r="R18">
        <v>8.9</v>
      </c>
      <c s="28" r="S18"/>
      <c s="28" r="T18">
        <f>SUM(T20,T35,T62,T79,T91,T111,T128,T162,T173,T185)</f>
        <v>173261</v>
      </c>
      <c s="55" r="U18"/>
      <c s="28" r="V18">
        <f>SUM(V20,V35,V62,V79,V91,V111,V128,V162,V173,V185)</f>
        <v>132565</v>
      </c>
      <c s="55" r="W18"/>
      <c s="289" r="X18">
        <v>76.5</v>
      </c>
      <c s="333" r="Y18"/>
      <c t="str" s="271" r="Z18">
        <f>(TEXT(((100*(((2*V18)+(1.96^2))-(1.96*(((1.96^2)+((4*V18)*(1-(X18/100))))^0.5))))/(2*(T18+(1.96^2)))),"0.0")&amp;" - ")&amp;TEXT(((100*(((2*V18)+(1.96^2))+(1.96*(((1.96^2)+((4*V18)*(1-(X18/100))))^0.5))))/(2*(T18+(1.96^2)))),"0.0")</f>
        <v>76.3 - 76.7</v>
      </c>
      <c s="333" r="AA18"/>
      <c s="271" r="AB18">
        <v>25.1</v>
      </c>
    </row>
    <row customHeight="1" r="19" ht="9.0">
      <c s="199" r="A19"/>
      <c s="199" r="B19"/>
      <c s="199" r="C19"/>
      <c s="199" r="D19"/>
      <c s="199" r="E19"/>
      <c s="199" r="F19"/>
      <c s="199" r="G19"/>
      <c s="289" r="H19"/>
      <c s="221" r="I19"/>
      <c s="289" r="J19"/>
      <c s="221" r="K19"/>
      <c s="289" r="L19"/>
      <c s="56" r="M19"/>
      <c s="289" r="N19"/>
      <c s="91" r="O19"/>
      <c s="289" r="P19"/>
      <c s="91" r="Q19"/>
      <c s="289" r="R19"/>
      <c s="28" r="S19"/>
      <c s="28" r="T19"/>
      <c s="55" r="U19"/>
      <c s="28" r="V19"/>
      <c s="55" r="W19"/>
      <c s="289" r="X19"/>
      <c s="56" r="Y19"/>
      <c s="289" r="Z19"/>
      <c s="56" r="AA19"/>
      <c s="289" r="AB19"/>
    </row>
    <row customHeight="1" r="20" ht="12.0">
      <c s="304" r="A20"/>
      <c t="s" s="304" r="B20">
        <v>476</v>
      </c>
      <c s="304" r="C20"/>
      <c s="304" r="D20"/>
      <c s="304" r="E20"/>
      <c s="304" r="F20"/>
      <c s="304" r="G20"/>
      <c s="289" r="H20">
        <v>93.3</v>
      </c>
      <c s="138" r="I20"/>
      <c s="289" r="J20">
        <v>4</v>
      </c>
      <c s="138" r="K20"/>
      <c s="289" r="L20">
        <v>2.7</v>
      </c>
      <c s="56" r="M20"/>
      <c s="289" r="N20">
        <v>72.3</v>
      </c>
      <c s="91" r="O20"/>
      <c s="289" r="P20">
        <v>17.7</v>
      </c>
      <c s="91" r="Q20"/>
      <c s="289" r="R20">
        <v>10</v>
      </c>
      <c s="28" r="S20"/>
      <c s="28" r="T20">
        <f>SUM(T22:T33)</f>
        <v>6836</v>
      </c>
      <c s="55" r="U20"/>
      <c s="28" r="V20">
        <f>SUM(V22:V33)</f>
        <v>4918</v>
      </c>
      <c s="55" r="W20"/>
      <c s="289" r="X20">
        <v>71.9</v>
      </c>
      <c s="56" r="Y20"/>
      <c t="str" s="271" r="Z20">
        <f>(TEXT(((100*(((2*V20)+(1.96^2))-(1.96*(((1.96^2)+((4*V20)*(1-(X20/100))))^0.5))))/(2*(T20+(1.96^2)))),"0")&amp;" - ")&amp;TEXT(((100*(((2*V20)+(1.96^2))+(1.96*(((1.96^2)+((4*V20)*(1-(X20/100))))^0.5))))/(2*(T20+(1.96^2)))),"0")</f>
        <v>71 - 73</v>
      </c>
      <c s="56" r="AA20"/>
      <c s="289" r="AB20">
        <v>20.1</v>
      </c>
    </row>
    <row customHeight="1" r="21" ht="4.5">
      <c s="199" r="A21"/>
      <c s="199" r="B21"/>
      <c s="199" r="C21"/>
      <c s="199" r="D21"/>
      <c s="199" r="E21"/>
      <c s="199" r="F21"/>
      <c s="199" r="G21"/>
      <c s="330" r="H21"/>
      <c s="221" r="I21"/>
      <c s="330" r="J21"/>
      <c s="221" r="K21"/>
      <c s="330" r="L21"/>
      <c s="297" r="M21"/>
      <c s="330" r="N21"/>
      <c s="91" r="O21"/>
      <c s="330" r="P21"/>
      <c s="91" r="Q21"/>
      <c s="330" r="R21"/>
      <c s="223" r="S21"/>
      <c s="223" r="T21"/>
      <c s="55" r="U21"/>
      <c s="223" r="V21"/>
      <c s="55" r="W21"/>
      <c s="330" r="X21"/>
      <c s="297" r="Y21"/>
      <c s="330" r="Z21"/>
      <c s="297" r="AA21"/>
      <c s="330" r="AB21"/>
    </row>
    <row customHeight="1" r="22" ht="11.25">
      <c s="199" r="A22"/>
      <c s="199" r="B22"/>
      <c s="199" r="C22"/>
      <c t="s" s="199" r="D22">
        <v>477</v>
      </c>
      <c t="s" s="199" r="E22">
        <v>478</v>
      </c>
      <c t="s" s="199" r="F22">
        <v>479</v>
      </c>
      <c s="199" r="G22"/>
      <c s="330" r="H22">
        <v>92.2</v>
      </c>
      <c s="221" r="I22"/>
      <c s="330" r="J22">
        <v>4.3</v>
      </c>
      <c s="221" r="K22"/>
      <c s="330" r="L22">
        <v>3.5</v>
      </c>
      <c s="297" r="M22"/>
      <c s="330" r="N22">
        <v>71.8</v>
      </c>
      <c s="91" r="O22"/>
      <c s="330" r="P22">
        <v>19.6</v>
      </c>
      <c s="91" r="Q22"/>
      <c s="330" r="R22">
        <v>8.6</v>
      </c>
      <c s="223" r="S22"/>
      <c s="223" r="T22">
        <v>1167</v>
      </c>
      <c s="55" r="U22"/>
      <c s="223" r="V22">
        <v>833</v>
      </c>
      <c s="55" r="W22"/>
      <c s="330" r="X22">
        <v>71.4</v>
      </c>
      <c s="297" r="Y22"/>
      <c t="str" s="41" r="Z22">
        <f>(TEXT(((100*(((2*V22)+(1.96^2))-(1.96*(((1.96^2)+((4*V22)*(1-(X22/100))))^0.5))))/(2*(T22+(1.96^2)))),"0")&amp;" - ")&amp;TEXT(((100*(((2*V22)+(1.96^2))+(1.96*(((1.96^2)+((4*V22)*(1-(X22/100))))^0.5))))/(2*(T22+(1.96^2)))),"0")</f>
        <v>69 - 74</v>
      </c>
      <c s="297" r="AA22"/>
      <c s="330" r="AB22">
        <v>16.5</v>
      </c>
    </row>
    <row customHeight="1" r="23" ht="11.25">
      <c s="199" r="A23"/>
      <c s="199" r="B23"/>
      <c s="199" r="C23"/>
      <c t="s" s="199" r="D23">
        <v>480</v>
      </c>
      <c t="s" s="199" r="E23">
        <v>481</v>
      </c>
      <c t="s" s="199" r="F23">
        <v>482</v>
      </c>
      <c s="199" r="G23"/>
      <c s="330" r="H23">
        <v>96.3</v>
      </c>
      <c s="221" r="I23"/>
      <c t="s" s="330" r="J23">
        <v>428</v>
      </c>
      <c s="221" r="K23"/>
      <c t="s" s="330" r="L23">
        <v>428</v>
      </c>
      <c s="297" r="M23"/>
      <c s="330" r="N23">
        <v>73.5</v>
      </c>
      <c s="91" r="O23"/>
      <c s="330" r="P23">
        <v>17.6</v>
      </c>
      <c s="91" r="Q23"/>
      <c s="330" r="R23">
        <v>8.8</v>
      </c>
      <c s="223" r="S23"/>
      <c s="223" r="T23">
        <v>266</v>
      </c>
      <c s="55" r="U23"/>
      <c s="223" r="V23">
        <v>196</v>
      </c>
      <c s="55" r="W23"/>
      <c s="330" r="X23">
        <v>73.7</v>
      </c>
      <c s="297" r="Y23"/>
      <c t="str" s="41" r="Z23">
        <f>(TEXT(((100*(((2*V23)+(1.96^2))-(1.96*(((1.96^2)+((4*V23)*(1-(X23/100))))^0.5))))/(2*(T23+(1.96^2)))),"0")&amp;" - ")&amp;TEXT(((100*(((2*V23)+(1.96^2))+(1.96*(((1.96^2)+((4*V23)*(1-(X23/100))))^0.5))))/(2*(T23+(1.96^2)))),"0")</f>
        <v>68 - 79</v>
      </c>
      <c s="297" r="AA23"/>
      <c s="330" r="AB23">
        <v>19</v>
      </c>
    </row>
    <row customHeight="1" r="24" ht="11.25">
      <c s="199" r="A24"/>
      <c s="199" r="B24"/>
      <c s="199" r="C24"/>
      <c t="s" s="199" r="D24">
        <v>483</v>
      </c>
      <c t="s" s="199" r="E24">
        <v>484</v>
      </c>
      <c t="s" s="199" r="F24">
        <v>485</v>
      </c>
      <c s="199" r="G24"/>
      <c s="330" r="H24">
        <v>96</v>
      </c>
      <c s="221" r="I24"/>
      <c t="s" s="330" r="J24">
        <v>428</v>
      </c>
      <c s="221" r="K24"/>
      <c t="s" s="330" r="L24">
        <v>428</v>
      </c>
      <c s="297" r="M24"/>
      <c s="330" r="N24">
        <v>75.8</v>
      </c>
      <c s="91" r="O24"/>
      <c s="330" r="P24">
        <v>18</v>
      </c>
      <c s="91" r="Q24"/>
      <c s="330" r="R24">
        <v>6.2</v>
      </c>
      <c s="223" r="S24"/>
      <c s="223" r="T24">
        <v>391</v>
      </c>
      <c s="55" r="U24"/>
      <c s="223" r="V24">
        <v>295</v>
      </c>
      <c s="55" r="W24"/>
      <c s="330" r="X24">
        <v>75.4</v>
      </c>
      <c s="297" r="Y24"/>
      <c t="str" s="41" r="Z24">
        <f>(TEXT(((100*(((2*V24)+(1.96^2))-(1.96*(((1.96^2)+((4*V24)*(1-(X24/100))))^0.5))))/(2*(T24+(1.96^2)))),"0")&amp;" - ")&amp;TEXT(((100*(((2*V24)+(1.96^2))+(1.96*(((1.96^2)+((4*V24)*(1-(X24/100))))^0.5))))/(2*(T24+(1.96^2)))),"0")</f>
        <v>71 - 79</v>
      </c>
      <c s="297" r="AA24"/>
      <c s="330" r="AB24">
        <v>16.5</v>
      </c>
    </row>
    <row customHeight="1" r="25" ht="11.25">
      <c s="199" r="A25"/>
      <c s="199" r="B25"/>
      <c s="199" r="C25"/>
      <c t="s" s="199" r="D25">
        <v>486</v>
      </c>
      <c t="s" s="199" r="E25">
        <v>487</v>
      </c>
      <c t="s" s="199" r="F25">
        <v>488</v>
      </c>
      <c s="199" r="G25"/>
      <c s="330" r="H25">
        <v>97</v>
      </c>
      <c s="221" r="I25"/>
      <c t="s" s="330" r="J25">
        <v>428</v>
      </c>
      <c s="221" r="K25"/>
      <c t="s" s="330" r="L25">
        <v>428</v>
      </c>
      <c s="297" r="M25"/>
      <c s="330" r="N25">
        <v>80.5</v>
      </c>
      <c s="91" r="O25"/>
      <c s="330" r="P25">
        <v>13.2</v>
      </c>
      <c s="91" r="Q25"/>
      <c s="330" r="R25">
        <v>6.3</v>
      </c>
      <c s="223" r="S25"/>
      <c s="223" r="T25">
        <v>296</v>
      </c>
      <c s="55" r="U25"/>
      <c s="223" r="V25">
        <v>237</v>
      </c>
      <c s="55" r="W25"/>
      <c s="330" r="X25">
        <v>80.1</v>
      </c>
      <c s="297" r="Y25"/>
      <c t="str" s="41" r="Z25">
        <f>(TEXT(((100*(((2*V25)+(1.96^2))-(1.96*(((1.96^2)+((4*V25)*(1-(X25/100))))^0.5))))/(2*(T25+(1.96^2)))),"0")&amp;" - ")&amp;TEXT(((100*(((2*V25)+(1.96^2))+(1.96*(((1.96^2)+((4*V25)*(1-(X25/100))))^0.5))))/(2*(T25+(1.96^2)))),"0")</f>
        <v>75 - 84</v>
      </c>
      <c s="297" r="AA25"/>
      <c s="330" r="AB25">
        <v>29.6</v>
      </c>
    </row>
    <row customHeight="1" r="26" ht="11.25">
      <c s="199" r="A26"/>
      <c s="199" r="B26"/>
      <c s="199" r="C26"/>
      <c t="s" s="199" r="D26">
        <v>489</v>
      </c>
      <c t="s" s="199" r="E26">
        <v>490</v>
      </c>
      <c t="s" s="199" r="F26">
        <v>491</v>
      </c>
      <c s="199" r="G26"/>
      <c s="330" r="H26">
        <v>96.1</v>
      </c>
      <c s="221" r="I26"/>
      <c t="s" s="330" r="J26">
        <v>428</v>
      </c>
      <c s="221" r="K26"/>
      <c t="s" s="330" r="L26">
        <v>428</v>
      </c>
      <c s="297" r="M26"/>
      <c s="330" r="N26">
        <v>63.8</v>
      </c>
      <c s="91" r="O26"/>
      <c s="330" r="P26">
        <v>21.7</v>
      </c>
      <c s="91" r="Q26"/>
      <c s="330" r="R26">
        <v>14.5</v>
      </c>
      <c s="223" r="S26"/>
      <c s="223" r="T26">
        <v>531</v>
      </c>
      <c s="55" r="U26"/>
      <c s="223" r="V26">
        <v>336</v>
      </c>
      <c s="55" r="W26"/>
      <c s="330" r="X26">
        <v>63.3</v>
      </c>
      <c s="297" r="Y26"/>
      <c t="str" s="41" r="Z26">
        <f>(TEXT(((100*(((2*V26)+(1.96^2))-(1.96*(((1.96^2)+((4*V26)*(1-(X26/100))))^0.5))))/(2*(T26+(1.96^2)))),"0")&amp;" - ")&amp;TEXT(((100*(((2*V26)+(1.96^2))+(1.96*(((1.96^2)+((4*V26)*(1-(X26/100))))^0.5))))/(2*(T26+(1.96^2)))),"0")</f>
        <v>59 - 67</v>
      </c>
      <c s="297" r="AA26"/>
      <c s="330" r="AB26">
        <v>26.4</v>
      </c>
    </row>
    <row customHeight="1" r="27" ht="11.25">
      <c s="199" r="A27"/>
      <c s="199" r="B27"/>
      <c s="199" r="C27"/>
      <c t="s" s="199" r="D27">
        <v>492</v>
      </c>
      <c t="s" s="199" r="E27">
        <v>493</v>
      </c>
      <c t="s" s="199" r="F27">
        <v>494</v>
      </c>
      <c s="199" r="G27"/>
      <c s="330" r="H27">
        <v>88.1</v>
      </c>
      <c s="221" r="I27"/>
      <c s="330" r="J27">
        <v>10.5</v>
      </c>
      <c s="221" r="K27"/>
      <c s="330" r="L27">
        <v>1.4</v>
      </c>
      <c s="297" r="M27"/>
      <c s="330" r="N27">
        <v>77.4</v>
      </c>
      <c s="91" r="O27"/>
      <c s="330" r="P27">
        <v>14.4</v>
      </c>
      <c s="91" r="Q27"/>
      <c s="330" r="R27">
        <v>8.2</v>
      </c>
      <c s="223" r="S27"/>
      <c s="223" r="T27">
        <v>1004</v>
      </c>
      <c s="55" r="U27"/>
      <c s="223" r="V27">
        <v>775</v>
      </c>
      <c s="55" r="W27"/>
      <c s="330" r="X27">
        <v>77.2</v>
      </c>
      <c s="297" r="Y27"/>
      <c t="str" s="41" r="Z27">
        <f>(TEXT(((100*(((2*V27)+(1.96^2))-(1.96*(((1.96^2)+((4*V27)*(1-(X27/100))))^0.5))))/(2*(T27+(1.96^2)))),"0")&amp;" - ")&amp;TEXT(((100*(((2*V27)+(1.96^2))+(1.96*(((1.96^2)+((4*V27)*(1-(X27/100))))^0.5))))/(2*(T27+(1.96^2)))),"0")</f>
        <v>74 - 80</v>
      </c>
      <c s="297" r="AA27"/>
      <c s="330" r="AB27">
        <v>18.2</v>
      </c>
    </row>
    <row customHeight="1" r="28" ht="11.25">
      <c s="199" r="A28"/>
      <c s="199" r="B28"/>
      <c s="199" r="C28"/>
      <c t="s" s="199" r="D28">
        <v>495</v>
      </c>
      <c t="s" s="199" r="E28">
        <v>496</v>
      </c>
      <c t="s" s="199" r="F28">
        <v>497</v>
      </c>
      <c s="199" r="G28"/>
      <c s="330" r="H28">
        <v>95.8</v>
      </c>
      <c s="221" r="I28"/>
      <c t="s" s="330" r="J28">
        <v>428</v>
      </c>
      <c s="221" r="K28"/>
      <c t="s" s="330" r="L28">
        <v>428</v>
      </c>
      <c s="297" r="M28"/>
      <c s="330" r="N28">
        <v>76.2</v>
      </c>
      <c s="91" r="O28"/>
      <c s="330" r="P28">
        <v>12.7</v>
      </c>
      <c s="91" r="Q28"/>
      <c s="330" r="R28">
        <v>11.1</v>
      </c>
      <c s="223" r="S28"/>
      <c s="223" r="T28">
        <v>486</v>
      </c>
      <c s="55" r="U28"/>
      <c s="223" r="V28">
        <v>369</v>
      </c>
      <c s="55" r="W28"/>
      <c s="330" r="X28">
        <v>75.9</v>
      </c>
      <c s="297" r="Y28"/>
      <c t="str" s="41" r="Z28">
        <f>(TEXT(((100*(((2*V28)+(1.96^2))-(1.96*(((1.96^2)+((4*V28)*(1-(X28/100))))^0.5))))/(2*(T28+(1.96^2)))),"0")&amp;" - ")&amp;TEXT(((100*(((2*V28)+(1.96^2))+(1.96*(((1.96^2)+((4*V28)*(1-(X28/100))))^0.5))))/(2*(T28+(1.96^2)))),"0")</f>
        <v>72 - 80</v>
      </c>
      <c s="297" r="AA28"/>
      <c s="330" r="AB28">
        <v>21.6</v>
      </c>
    </row>
    <row customHeight="1" r="29" ht="11.25">
      <c s="199" r="A29"/>
      <c s="199" r="B29"/>
      <c s="199" r="C29"/>
      <c t="s" s="199" r="D29">
        <v>498</v>
      </c>
      <c t="s" s="199" r="E29">
        <v>499</v>
      </c>
      <c t="s" s="199" r="F29">
        <v>500</v>
      </c>
      <c s="199" r="G29"/>
      <c s="330" r="H29">
        <v>91.5</v>
      </c>
      <c s="221" r="I29"/>
      <c t="s" s="330" r="J29">
        <v>428</v>
      </c>
      <c s="221" r="K29"/>
      <c t="s" s="330" r="L29">
        <v>428</v>
      </c>
      <c s="297" r="M29"/>
      <c s="330" r="N29">
        <v>79.6</v>
      </c>
      <c s="91" r="O29"/>
      <c s="330" r="P29">
        <v>12.8</v>
      </c>
      <c s="91" r="Q29"/>
      <c s="330" r="R29">
        <v>7.6</v>
      </c>
      <c s="223" r="S29"/>
      <c s="223" r="T29">
        <v>532</v>
      </c>
      <c s="55" r="U29"/>
      <c s="223" r="V29">
        <v>423</v>
      </c>
      <c s="55" r="W29"/>
      <c s="330" r="X29">
        <v>79.5</v>
      </c>
      <c s="297" r="Y29"/>
      <c t="str" s="41" r="Z29">
        <f>(TEXT(((100*(((2*V29)+(1.96^2))-(1.96*(((1.96^2)+((4*V29)*(1-(X29/100))))^0.5))))/(2*(T29+(1.96^2)))),"0")&amp;" - ")&amp;TEXT(((100*(((2*V29)+(1.96^2))+(1.96*(((1.96^2)+((4*V29)*(1-(X29/100))))^0.5))))/(2*(T29+(1.96^2)))),"0")</f>
        <v>76 - 83</v>
      </c>
      <c s="297" r="AA29"/>
      <c s="330" r="AB29">
        <v>22.1</v>
      </c>
    </row>
    <row customHeight="1" r="30" ht="11.25">
      <c s="199" r="A30"/>
      <c s="199" r="B30"/>
      <c s="199" r="C30"/>
      <c t="s" s="199" r="D30">
        <v>501</v>
      </c>
      <c t="s" s="199" r="E30">
        <v>502</v>
      </c>
      <c t="s" s="199" r="F30">
        <v>503</v>
      </c>
      <c s="199" r="G30"/>
      <c s="330" r="H30">
        <v>93.2</v>
      </c>
      <c s="221" r="I30"/>
      <c t="s" s="330" r="J30">
        <v>428</v>
      </c>
      <c s="221" r="K30"/>
      <c t="s" s="330" r="L30">
        <v>428</v>
      </c>
      <c s="297" r="M30"/>
      <c s="330" r="N30">
        <v>77.8</v>
      </c>
      <c s="91" r="O30"/>
      <c s="330" r="P30">
        <v>13.6</v>
      </c>
      <c s="91" r="Q30"/>
      <c s="330" r="R30">
        <v>8.6</v>
      </c>
      <c s="223" r="S30"/>
      <c s="223" r="T30">
        <v>611</v>
      </c>
      <c s="55" r="U30"/>
      <c s="223" r="V30">
        <v>475</v>
      </c>
      <c s="55" r="W30"/>
      <c s="330" r="X30">
        <v>77.7</v>
      </c>
      <c s="297" r="Y30"/>
      <c t="str" s="41" r="Z30">
        <f>(TEXT(((100*(((2*V30)+(1.96^2))-(1.96*(((1.96^2)+((4*V30)*(1-(X30/100))))^0.5))))/(2*(T30+(1.96^2)))),"0")&amp;" - ")&amp;TEXT(((100*(((2*V30)+(1.96^2))+(1.96*(((1.96^2)+((4*V30)*(1-(X30/100))))^0.5))))/(2*(T30+(1.96^2)))),"0")</f>
        <v>74 - 81</v>
      </c>
      <c s="297" r="AA30"/>
      <c s="330" r="AB30">
        <v>20.2</v>
      </c>
    </row>
    <row customHeight="1" r="31" ht="11.25">
      <c s="199" r="A31"/>
      <c s="199" r="B31"/>
      <c s="199" r="C31"/>
      <c t="s" s="199" r="D31">
        <v>504</v>
      </c>
      <c t="s" s="199" r="E31">
        <v>505</v>
      </c>
      <c t="s" s="199" r="F31">
        <v>506</v>
      </c>
      <c s="199" r="G31"/>
      <c s="330" r="H31">
        <v>93.2</v>
      </c>
      <c s="221" r="I31"/>
      <c t="s" s="330" r="J31">
        <v>428</v>
      </c>
      <c s="221" r="K31"/>
      <c t="s" s="330" r="L31">
        <v>428</v>
      </c>
      <c s="297" r="M31"/>
      <c s="330" r="N31">
        <v>62.3</v>
      </c>
      <c s="91" r="O31"/>
      <c s="330" r="P31">
        <v>22.8</v>
      </c>
      <c s="91" r="Q31"/>
      <c s="330" r="R31">
        <v>14.8</v>
      </c>
      <c s="223" r="S31"/>
      <c s="223" r="T31">
        <v>321</v>
      </c>
      <c s="55" r="U31"/>
      <c s="223" r="V31">
        <v>196</v>
      </c>
      <c s="55" r="W31"/>
      <c s="330" r="X31">
        <v>61.1</v>
      </c>
      <c s="297" r="Y31"/>
      <c t="str" s="41" r="Z31">
        <f>(TEXT(((100*(((2*V31)+(1.96^2))-(1.96*(((1.96^2)+((4*V31)*(1-(X31/100))))^0.5))))/(2*(T31+(1.96^2)))),"0")&amp;" - ")&amp;TEXT(((100*(((2*V31)+(1.96^2))+(1.96*(((1.96^2)+((4*V31)*(1-(X31/100))))^0.5))))/(2*(T31+(1.96^2)))),"0")</f>
        <v>56 - 66</v>
      </c>
      <c s="297" r="AA31"/>
      <c s="330" r="AB31">
        <v>23.4</v>
      </c>
    </row>
    <row customHeight="1" r="32" ht="11.25">
      <c s="199" r="A32"/>
      <c s="199" r="B32"/>
      <c s="199" r="C32"/>
      <c t="s" s="199" r="D32">
        <v>507</v>
      </c>
      <c t="s" s="199" r="E32">
        <v>508</v>
      </c>
      <c t="s" s="199" r="F32">
        <v>509</v>
      </c>
      <c s="199" r="G32"/>
      <c s="330" r="H32">
        <v>93.7</v>
      </c>
      <c s="221" r="I32"/>
      <c t="s" s="330" r="J32">
        <v>428</v>
      </c>
      <c s="221" r="K32"/>
      <c t="s" s="330" r="L32">
        <v>428</v>
      </c>
      <c s="297" r="M32"/>
      <c s="330" r="N32">
        <v>72.2</v>
      </c>
      <c s="91" r="O32"/>
      <c s="330" r="P32">
        <v>16.1</v>
      </c>
      <c s="91" r="Q32"/>
      <c s="330" r="R32">
        <v>11.6</v>
      </c>
      <c s="223" r="S32"/>
      <c s="223" r="T32">
        <v>360</v>
      </c>
      <c s="55" r="U32"/>
      <c s="223" r="V32">
        <v>256</v>
      </c>
      <c s="55" r="W32"/>
      <c s="330" r="X32">
        <v>71.1</v>
      </c>
      <c s="297" r="Y32"/>
      <c t="str" s="41" r="Z32">
        <f>(TEXT(((100*(((2*V32)+(1.96^2))-(1.96*(((1.96^2)+((4*V32)*(1-(X32/100))))^0.5))))/(2*(T32+(1.96^2)))),"0")&amp;" - ")&amp;TEXT(((100*(((2*V32)+(1.96^2))+(1.96*(((1.96^2)+((4*V32)*(1-(X32/100))))^0.5))))/(2*(T32+(1.96^2)))),"0")</f>
        <v>66 - 76</v>
      </c>
      <c s="297" r="AA32"/>
      <c s="330" r="AB32">
        <v>16.6</v>
      </c>
    </row>
    <row customHeight="1" r="33" ht="11.25">
      <c s="199" r="A33"/>
      <c s="199" r="B33"/>
      <c s="199" r="C33"/>
      <c t="s" s="199" r="D33">
        <v>510</v>
      </c>
      <c t="s" s="199" r="E33">
        <v>511</v>
      </c>
      <c t="s" s="199" r="F33">
        <v>512</v>
      </c>
      <c s="199" r="G33"/>
      <c s="330" r="H33">
        <v>94.9</v>
      </c>
      <c s="221" r="I33"/>
      <c s="330" r="J33">
        <v>1.2</v>
      </c>
      <c s="221" r="K33"/>
      <c s="330" r="L33">
        <v>3.9</v>
      </c>
      <c s="297" r="M33"/>
      <c s="330" r="N33">
        <v>61.5</v>
      </c>
      <c s="91" r="O33"/>
      <c s="330" r="P33">
        <v>24.9</v>
      </c>
      <c s="91" r="Q33"/>
      <c s="330" r="R33">
        <v>13.6</v>
      </c>
      <c s="223" r="S33"/>
      <c s="223" r="T33">
        <v>871</v>
      </c>
      <c s="55" r="U33"/>
      <c s="223" r="V33">
        <v>527</v>
      </c>
      <c s="55" r="W33"/>
      <c s="330" r="X33">
        <v>60.5</v>
      </c>
      <c s="297" r="Y33"/>
      <c t="str" s="41" r="Z33">
        <f>(TEXT(((100*(((2*V33)+(1.96^2))-(1.96*(((1.96^2)+((4*V33)*(1-(X33/100))))^0.5))))/(2*(T33+(1.96^2)))),"0")&amp;" - ")&amp;TEXT(((100*(((2*V33)+(1.96^2))+(1.96*(((1.96^2)+((4*V33)*(1-(X33/100))))^0.5))))/(2*(T33+(1.96^2)))),"0")</f>
        <v>57 - 64</v>
      </c>
      <c s="297" r="AA33"/>
      <c s="330" r="AB33">
        <v>19.4</v>
      </c>
    </row>
    <row customHeight="1" r="34" ht="9.0">
      <c s="199" r="A34"/>
      <c s="199" r="B34"/>
      <c s="199" r="C34"/>
      <c s="199" r="D34"/>
      <c s="199" r="E34"/>
      <c s="199" r="F34"/>
      <c s="199" r="G34"/>
      <c s="289" r="H34"/>
      <c s="221" r="I34"/>
      <c s="289" r="J34"/>
      <c s="221" r="K34"/>
      <c s="289" r="L34"/>
      <c s="56" r="M34"/>
      <c s="289" r="N34"/>
      <c s="91" r="O34"/>
      <c s="289" r="P34"/>
      <c s="91" r="Q34"/>
      <c s="289" r="R34"/>
      <c s="28" r="S34"/>
      <c s="28" r="T34"/>
      <c s="55" r="U34"/>
      <c s="28" r="V34"/>
      <c s="55" r="W34"/>
      <c s="289" r="X34"/>
      <c s="56" r="Y34"/>
      <c s="289" r="Z34"/>
      <c s="56" r="AA34"/>
      <c s="289" r="AB34"/>
    </row>
    <row customHeight="1" r="35" ht="12.0">
      <c s="304" r="A35"/>
      <c t="s" s="304" r="B35">
        <v>513</v>
      </c>
      <c s="304" r="C35"/>
      <c s="304" r="D35"/>
      <c s="304" r="E35"/>
      <c s="304" r="F35"/>
      <c s="304" r="G35"/>
      <c s="289" r="H35">
        <v>48.3</v>
      </c>
      <c s="221" r="I35"/>
      <c s="289" r="J35">
        <v>49.3</v>
      </c>
      <c s="221" r="K35"/>
      <c s="289" r="L35">
        <v>2.3</v>
      </c>
      <c s="56" r="M35"/>
      <c s="289" r="N35">
        <v>77.7</v>
      </c>
      <c s="91" r="O35"/>
      <c s="289" r="P35">
        <v>14.5</v>
      </c>
      <c s="91" r="Q35"/>
      <c s="289" r="R35">
        <v>7.8</v>
      </c>
      <c s="28" r="S35"/>
      <c s="28" r="T35">
        <f>SUM(T37:T60)</f>
        <v>24348</v>
      </c>
      <c s="55" r="U35"/>
      <c s="28" r="V35">
        <f>SUM(V37:V60)</f>
        <v>18875</v>
      </c>
      <c s="55" r="W35"/>
      <c s="289" r="X35">
        <v>77.5</v>
      </c>
      <c s="56" r="Y35"/>
      <c t="str" s="271" r="Z35">
        <f>(TEXT(((100*(((2*V35)+(1.96^2))-(1.96*(((1.96^2)+((4*V35)*(1-(X35/100))))^0.5))))/(2*(T35+(1.96^2)))),"0")&amp;" - ")&amp;TEXT(((100*(((2*V35)+(1.96^2))+(1.96*(((1.96^2)+((4*V35)*(1-(X35/100))))^0.5))))/(2*(T35+(1.96^2)))),"0")</f>
        <v>77 - 78</v>
      </c>
      <c s="56" r="AA35"/>
      <c s="289" r="AB35">
        <v>23</v>
      </c>
    </row>
    <row customHeight="1" r="36" ht="4.5">
      <c s="199" r="A36"/>
      <c s="199" r="B36"/>
      <c s="199" r="C36"/>
      <c s="199" r="D36"/>
      <c s="199" r="E36"/>
      <c s="199" r="F36"/>
      <c s="199" r="G36"/>
      <c s="330" r="H36"/>
      <c s="221" r="I36"/>
      <c s="330" r="J36"/>
      <c s="221" r="K36"/>
      <c s="330" r="L36"/>
      <c s="297" r="M36"/>
      <c s="330" r="N36"/>
      <c s="91" r="O36"/>
      <c s="330" r="P36"/>
      <c s="91" r="Q36"/>
      <c s="330" r="R36"/>
      <c s="223" r="S36"/>
      <c s="223" r="T36"/>
      <c s="55" r="U36"/>
      <c s="223" r="V36"/>
      <c s="55" r="W36"/>
      <c s="330" r="X36"/>
      <c s="297" r="Y36"/>
      <c s="330" r="Z36"/>
      <c s="297" r="AA36"/>
      <c s="330" r="AB36"/>
    </row>
    <row customHeight="1" r="37" ht="11.25">
      <c s="199" r="A37"/>
      <c s="199" r="B37"/>
      <c s="199" r="C37"/>
      <c t="s" s="199" r="D37">
        <v>514</v>
      </c>
      <c t="s" s="199" r="E37">
        <v>515</v>
      </c>
      <c t="s" s="199" r="F37">
        <v>516</v>
      </c>
      <c s="199" r="G37"/>
      <c t="s" s="330" r="H37">
        <v>428</v>
      </c>
      <c s="221" r="I37"/>
      <c s="330" r="J37">
        <v>57.3</v>
      </c>
      <c s="221" r="K37"/>
      <c t="s" s="330" r="L37">
        <v>428</v>
      </c>
      <c s="297" r="M37"/>
      <c s="330" r="N37">
        <v>73.7</v>
      </c>
      <c s="91" r="O37"/>
      <c s="330" r="P37">
        <v>15.3</v>
      </c>
      <c s="91" r="Q37"/>
      <c s="330" r="R37">
        <v>11</v>
      </c>
      <c s="223" r="S37"/>
      <c s="223" r="T37">
        <v>975</v>
      </c>
      <c s="55" r="U37"/>
      <c s="223" r="V37">
        <v>716</v>
      </c>
      <c s="55" r="W37"/>
      <c s="330" r="X37">
        <v>73.4</v>
      </c>
      <c s="297" r="Y37"/>
      <c t="str" s="41" r="Z37">
        <f>(TEXT(((100*(((2*V37)+(1.96^2))-(1.96*(((1.96^2)+((4*V37)*(1-(X37/100))))^0.5))))/(2*(T37+(1.96^2)))),"0")&amp;" - ")&amp;TEXT(((100*(((2*V37)+(1.96^2))+(1.96*(((1.96^2)+((4*V37)*(1-(X37/100))))^0.5))))/(2*(T37+(1.96^2)))),"0")</f>
        <v>71 - 76</v>
      </c>
      <c s="297" r="AA37"/>
      <c s="330" r="AB37">
        <v>20.9</v>
      </c>
    </row>
    <row customHeight="1" r="38" ht="11.25">
      <c s="199" r="A38"/>
      <c s="199" r="B38"/>
      <c s="199" r="C38"/>
      <c t="s" s="199" r="D38">
        <v>517</v>
      </c>
      <c t="s" s="199" r="E38">
        <v>518</v>
      </c>
      <c t="s" s="199" r="F38">
        <v>519</v>
      </c>
      <c s="199" r="G38"/>
      <c s="330" r="H38">
        <v>90.1</v>
      </c>
      <c s="221" r="I38"/>
      <c s="330" r="J38">
        <v>5</v>
      </c>
      <c s="221" r="K38"/>
      <c s="330" r="L38">
        <v>4.8</v>
      </c>
      <c s="297" r="M38"/>
      <c s="330" r="N38">
        <v>78.3</v>
      </c>
      <c s="91" r="O38"/>
      <c s="330" r="P38">
        <v>13.4</v>
      </c>
      <c s="91" r="Q38"/>
      <c s="330" r="R38">
        <v>8.3</v>
      </c>
      <c s="223" r="S38"/>
      <c s="223" r="T38">
        <v>491</v>
      </c>
      <c s="55" r="U38"/>
      <c s="223" r="V38">
        <v>383</v>
      </c>
      <c s="55" r="W38"/>
      <c s="330" r="X38">
        <v>78</v>
      </c>
      <c s="297" r="Y38"/>
      <c t="str" s="41" r="Z38">
        <f>(TEXT(((100*(((2*V38)+(1.96^2))-(1.96*(((1.96^2)+((4*V38)*(1-(X38/100))))^0.5))))/(2*(T38+(1.96^2)))),"0")&amp;" - ")&amp;TEXT(((100*(((2*V38)+(1.96^2))+(1.96*(((1.96^2)+((4*V38)*(1-(X38/100))))^0.5))))/(2*(T38+(1.96^2)))),"0")</f>
        <v>74 - 81</v>
      </c>
      <c s="297" r="AA38"/>
      <c s="330" r="AB38">
        <v>22.9</v>
      </c>
    </row>
    <row customHeight="1" r="39" ht="11.25">
      <c s="199" r="A39"/>
      <c s="199" r="B39"/>
      <c s="199" r="C39"/>
      <c t="s" s="199" r="D39">
        <v>520</v>
      </c>
      <c t="s" s="199" r="E39">
        <v>521</v>
      </c>
      <c t="s" s="199" r="F39">
        <v>522</v>
      </c>
      <c s="199" r="G39"/>
      <c t="s" s="330" r="H39">
        <v>428</v>
      </c>
      <c s="221" r="I39"/>
      <c s="330" r="J39">
        <v>93.9</v>
      </c>
      <c s="221" r="K39"/>
      <c t="s" s="330" r="L39">
        <v>428</v>
      </c>
      <c s="297" r="M39"/>
      <c s="330" r="N39">
        <v>78.6</v>
      </c>
      <c s="91" r="O39"/>
      <c s="330" r="P39">
        <v>12</v>
      </c>
      <c s="91" r="Q39"/>
      <c s="330" r="R39">
        <v>9.4</v>
      </c>
      <c s="223" r="S39"/>
      <c s="223" r="T39">
        <v>515</v>
      </c>
      <c s="55" r="U39"/>
      <c s="223" r="V39">
        <v>407</v>
      </c>
      <c s="55" r="W39"/>
      <c s="330" r="X39">
        <v>79</v>
      </c>
      <c s="297" r="Y39"/>
      <c t="str" s="41" r="Z39">
        <f>(TEXT(((100*(((2*V39)+(1.96^2))-(1.96*(((1.96^2)+((4*V39)*(1-(X39/100))))^0.5))))/(2*(T39+(1.96^2)))),"0")&amp;" - ")&amp;TEXT(((100*(((2*V39)+(1.96^2))+(1.96*(((1.96^2)+((4*V39)*(1-(X39/100))))^0.5))))/(2*(T39+(1.96^2)))),"0")</f>
        <v>75 - 82</v>
      </c>
      <c s="297" r="AA39"/>
      <c s="330" r="AB39">
        <v>27</v>
      </c>
    </row>
    <row customHeight="1" r="40" ht="11.25">
      <c s="199" r="A40"/>
      <c s="199" r="B40"/>
      <c s="199" r="C40"/>
      <c t="s" s="199" r="D40">
        <v>523</v>
      </c>
      <c t="s" s="199" r="E40">
        <v>524</v>
      </c>
      <c t="s" s="199" r="F40">
        <v>525</v>
      </c>
      <c s="199" r="G40"/>
      <c s="330" r="H40">
        <v>46.6</v>
      </c>
      <c s="221" r="I40"/>
      <c s="330" r="J40">
        <v>50.4</v>
      </c>
      <c s="221" r="K40"/>
      <c s="330" r="L40">
        <v>3</v>
      </c>
      <c s="297" r="M40"/>
      <c s="330" r="N40">
        <v>75.6</v>
      </c>
      <c s="91" r="O40"/>
      <c s="330" r="P40">
        <v>13.2</v>
      </c>
      <c s="91" r="Q40"/>
      <c s="330" r="R40">
        <v>11.2</v>
      </c>
      <c s="223" r="S40"/>
      <c s="223" r="T40">
        <v>918</v>
      </c>
      <c s="55" r="U40"/>
      <c s="223" r="V40">
        <v>692</v>
      </c>
      <c s="55" r="W40"/>
      <c s="330" r="X40">
        <v>75.4</v>
      </c>
      <c s="297" r="Y40"/>
      <c t="str" s="41" r="Z40">
        <f>(TEXT(((100*(((2*V40)+(1.96^2))-(1.96*(((1.96^2)+((4*V40)*(1-(X40/100))))^0.5))))/(2*(T40+(1.96^2)))),"0")&amp;" - ")&amp;TEXT(((100*(((2*V40)+(1.96^2))+(1.96*(((1.96^2)+((4*V40)*(1-(X40/100))))^0.5))))/(2*(T40+(1.96^2)))),"0")</f>
        <v>72 - 78</v>
      </c>
      <c s="297" r="AA40"/>
      <c s="330" r="AB40">
        <v>22.4</v>
      </c>
    </row>
    <row customHeight="1" r="41" ht="11.25">
      <c s="199" r="A41"/>
      <c s="199" r="B41"/>
      <c s="199" r="C41"/>
      <c t="s" s="199" r="D41">
        <v>526</v>
      </c>
      <c t="s" s="199" r="E41">
        <v>527</v>
      </c>
      <c t="s" s="199" r="F41">
        <v>528</v>
      </c>
      <c s="199" r="G41"/>
      <c s="330" r="H41">
        <v>29</v>
      </c>
      <c s="221" r="I41"/>
      <c s="330" r="J41">
        <v>68.7</v>
      </c>
      <c s="221" r="K41"/>
      <c s="330" r="L41">
        <v>2.3</v>
      </c>
      <c s="297" r="M41"/>
      <c s="330" r="N41">
        <v>80.6</v>
      </c>
      <c s="91" r="O41"/>
      <c s="330" r="P41">
        <v>11.1</v>
      </c>
      <c s="91" r="Q41"/>
      <c s="330" r="R41">
        <v>8.3</v>
      </c>
      <c s="223" r="S41"/>
      <c s="223" r="T41">
        <v>633</v>
      </c>
      <c s="55" r="U41"/>
      <c s="223" r="V41">
        <v>511</v>
      </c>
      <c s="55" r="W41"/>
      <c s="330" r="X41">
        <v>80.7</v>
      </c>
      <c s="297" r="Y41"/>
      <c t="str" s="41" r="Z41">
        <f>(TEXT(((100*(((2*V41)+(1.96^2))-(1.96*(((1.96^2)+((4*V41)*(1-(X41/100))))^0.5))))/(2*(T41+(1.96^2)))),"0")&amp;" - ")&amp;TEXT(((100*(((2*V41)+(1.96^2))+(1.96*(((1.96^2)+((4*V41)*(1-(X41/100))))^0.5))))/(2*(T41+(1.96^2)))),"0")</f>
        <v>77 - 84</v>
      </c>
      <c s="297" r="AA41"/>
      <c s="330" r="AB41">
        <v>26.9</v>
      </c>
    </row>
    <row customHeight="1" r="42" ht="11.25">
      <c s="199" r="A42"/>
      <c s="199" r="B42"/>
      <c s="199" r="C42"/>
      <c t="s" s="199" r="D42">
        <v>529</v>
      </c>
      <c t="s" s="199" r="E42">
        <v>530</v>
      </c>
      <c t="s" s="199" r="F42">
        <v>531</v>
      </c>
      <c s="199" r="G42"/>
      <c s="330" r="H42">
        <v>41.1</v>
      </c>
      <c s="221" r="I42"/>
      <c s="330" r="J42">
        <v>57.1</v>
      </c>
      <c s="221" r="K42"/>
      <c s="330" r="L42">
        <v>1.8</v>
      </c>
      <c s="297" r="M42"/>
      <c s="330" r="N42">
        <v>69.7</v>
      </c>
      <c s="91" r="O42"/>
      <c s="330" r="P42">
        <v>21</v>
      </c>
      <c s="91" r="Q42"/>
      <c s="330" r="R42">
        <v>9.3</v>
      </c>
      <c s="223" r="S42"/>
      <c s="223" r="T42">
        <v>1151</v>
      </c>
      <c s="55" r="U42"/>
      <c s="223" r="V42">
        <v>801</v>
      </c>
      <c s="55" r="W42"/>
      <c s="330" r="X42">
        <v>69.6</v>
      </c>
      <c s="297" r="Y42"/>
      <c t="str" s="41" r="Z42">
        <f>(TEXT(((100*(((2*V42)+(1.96^2))-(1.96*(((1.96^2)+((4*V42)*(1-(X42/100))))^0.5))))/(2*(T42+(1.96^2)))),"0")&amp;" - ")&amp;TEXT(((100*(((2*V42)+(1.96^2))+(1.96*(((1.96^2)+((4*V42)*(1-(X42/100))))^0.5))))/(2*(T42+(1.96^2)))),"0")</f>
        <v>67 - 72</v>
      </c>
      <c s="297" r="AA42"/>
      <c s="330" r="AB42">
        <v>18.9</v>
      </c>
    </row>
    <row customHeight="1" r="43" ht="11.25">
      <c s="199" r="A43"/>
      <c s="199" r="B43"/>
      <c s="199" r="C43"/>
      <c t="s" s="199" r="D43">
        <v>532</v>
      </c>
      <c t="s" s="199" r="E43">
        <v>533</v>
      </c>
      <c t="s" s="199" r="F43">
        <v>534</v>
      </c>
      <c s="199" r="G43"/>
      <c s="330" r="H43">
        <v>22.1</v>
      </c>
      <c s="221" r="I43"/>
      <c s="330" r="J43">
        <v>75.5</v>
      </c>
      <c s="221" r="K43"/>
      <c s="330" r="L43">
        <v>2.3</v>
      </c>
      <c s="297" r="M43"/>
      <c s="330" r="N43">
        <v>80.2</v>
      </c>
      <c s="91" r="O43"/>
      <c s="330" r="P43">
        <v>12.1</v>
      </c>
      <c s="91" r="Q43"/>
      <c s="330" r="R43">
        <v>7.7</v>
      </c>
      <c s="223" r="S43"/>
      <c s="223" r="T43">
        <v>1497</v>
      </c>
      <c s="55" r="U43"/>
      <c s="223" r="V43">
        <v>1203</v>
      </c>
      <c s="55" r="W43"/>
      <c s="330" r="X43">
        <v>80.4</v>
      </c>
      <c s="297" r="Y43"/>
      <c t="str" s="41" r="Z43">
        <f>(TEXT(((100*(((2*V43)+(1.96^2))-(1.96*(((1.96^2)+((4*V43)*(1-(X43/100))))^0.5))))/(2*(T43+(1.96^2)))),"0")&amp;" - ")&amp;TEXT(((100*(((2*V43)+(1.96^2))+(1.96*(((1.96^2)+((4*V43)*(1-(X43/100))))^0.5))))/(2*(T43+(1.96^2)))),"0")</f>
        <v>78 - 82</v>
      </c>
      <c s="297" r="AA43"/>
      <c s="330" r="AB43">
        <v>23.6</v>
      </c>
    </row>
    <row customHeight="1" r="44" ht="11.25">
      <c s="199" r="A44"/>
      <c s="199" r="B44"/>
      <c s="199" r="C44"/>
      <c t="s" s="199" r="D44">
        <v>535</v>
      </c>
      <c t="s" s="199" r="E44">
        <v>536</v>
      </c>
      <c t="s" s="199" r="F44">
        <v>537</v>
      </c>
      <c s="199" r="G44"/>
      <c s="330" r="H44">
        <v>92.4</v>
      </c>
      <c s="138" r="I44"/>
      <c s="330" r="J44">
        <v>5.4</v>
      </c>
      <c s="138" r="K44"/>
      <c s="330" r="L44">
        <v>2.2</v>
      </c>
      <c s="297" r="M44"/>
      <c s="330" r="N44">
        <v>73.6</v>
      </c>
      <c s="91" r="O44"/>
      <c s="330" r="P44">
        <v>17.8</v>
      </c>
      <c s="91" r="Q44"/>
      <c s="330" r="R44">
        <v>8.6</v>
      </c>
      <c s="223" r="S44"/>
      <c s="223" r="T44">
        <v>993</v>
      </c>
      <c s="55" r="U44"/>
      <c s="223" r="V44">
        <v>731</v>
      </c>
      <c s="55" r="W44"/>
      <c s="330" r="X44">
        <v>73.6</v>
      </c>
      <c s="297" r="Y44"/>
      <c t="str" s="41" r="Z44">
        <f>(TEXT(((100*(((2*V44)+(1.96^2))-(1.96*(((1.96^2)+((4*V44)*(1-(X44/100))))^0.5))))/(2*(T44+(1.96^2)))),"0")&amp;" - ")&amp;TEXT(((100*(((2*V44)+(1.96^2))+(1.96*(((1.96^2)+((4*V44)*(1-(X44/100))))^0.5))))/(2*(T44+(1.96^2)))),"0")</f>
        <v>71 - 76</v>
      </c>
      <c s="297" r="AA44"/>
      <c s="330" r="AB44">
        <v>17.9</v>
      </c>
    </row>
    <row customHeight="1" r="45" ht="11.25">
      <c s="199" r="A45"/>
      <c s="199" r="B45"/>
      <c s="199" r="C45"/>
      <c t="s" s="199" r="D45">
        <v>538</v>
      </c>
      <c t="s" s="199" r="E45">
        <v>539</v>
      </c>
      <c t="s" s="199" r="F45">
        <v>540</v>
      </c>
      <c s="199" r="G45"/>
      <c s="330" r="H45">
        <v>90.2</v>
      </c>
      <c s="221" r="I45"/>
      <c s="330" r="J45">
        <v>6.1</v>
      </c>
      <c s="221" r="K45"/>
      <c s="330" r="L45">
        <v>3.7</v>
      </c>
      <c s="297" r="M45"/>
      <c s="330" r="N45">
        <v>78.6</v>
      </c>
      <c s="91" r="O45"/>
      <c s="330" r="P45">
        <v>14.8</v>
      </c>
      <c s="91" r="Q45"/>
      <c s="330" r="R45">
        <v>6.6</v>
      </c>
      <c s="223" r="S45"/>
      <c s="223" r="T45">
        <v>1185</v>
      </c>
      <c s="55" r="U45"/>
      <c s="223" r="V45">
        <v>925</v>
      </c>
      <c s="55" r="W45"/>
      <c s="330" r="X45">
        <v>78.1</v>
      </c>
      <c s="297" r="Y45"/>
      <c t="str" s="41" r="Z45">
        <f>(TEXT(((100*(((2*V45)+(1.96^2))-(1.96*(((1.96^2)+((4*V45)*(1-(X45/100))))^0.5))))/(2*(T45+(1.96^2)))),"0")&amp;" - ")&amp;TEXT(((100*(((2*V45)+(1.96^2))+(1.96*(((1.96^2)+((4*V45)*(1-(X45/100))))^0.5))))/(2*(T45+(1.96^2)))),"0")</f>
        <v>76 - 80</v>
      </c>
      <c s="297" r="AA45"/>
      <c s="330" r="AB45">
        <v>21.4</v>
      </c>
    </row>
    <row customHeight="1" r="46" ht="11.25">
      <c s="199" r="A46"/>
      <c s="199" r="B46"/>
      <c s="199" r="C46"/>
      <c t="s" s="199" r="D46">
        <v>541</v>
      </c>
      <c t="s" s="199" r="E46">
        <v>542</v>
      </c>
      <c t="s" s="199" r="F46">
        <v>543</v>
      </c>
      <c s="199" r="G46"/>
      <c s="330" r="H46">
        <v>28.7</v>
      </c>
      <c s="221" r="I46"/>
      <c s="330" r="J46">
        <v>69.5</v>
      </c>
      <c s="221" r="K46"/>
      <c s="330" r="L46">
        <v>1.8</v>
      </c>
      <c s="297" r="M46"/>
      <c s="330" r="N46">
        <v>78.2</v>
      </c>
      <c s="91" r="O46"/>
      <c s="330" r="P46">
        <v>14.9</v>
      </c>
      <c s="91" r="Q46"/>
      <c s="330" r="R46">
        <v>6.9</v>
      </c>
      <c s="223" r="S46"/>
      <c s="223" r="T46">
        <v>1097</v>
      </c>
      <c s="55" r="U46"/>
      <c s="223" r="V46">
        <v>855</v>
      </c>
      <c s="55" r="W46"/>
      <c s="330" r="X46">
        <v>77.9</v>
      </c>
      <c s="297" r="Y46"/>
      <c t="str" s="41" r="Z46">
        <f>(TEXT(((100*(((2*V46)+(1.96^2))-(1.96*(((1.96^2)+((4*V46)*(1-(X46/100))))^0.5))))/(2*(T46+(1.96^2)))),"0")&amp;" - ")&amp;TEXT(((100*(((2*V46)+(1.96^2))+(1.96*(((1.96^2)+((4*V46)*(1-(X46/100))))^0.5))))/(2*(T46+(1.96^2)))),"0")</f>
        <v>75 - 80</v>
      </c>
      <c s="297" r="AA46"/>
      <c s="330" r="AB46">
        <v>23.3</v>
      </c>
    </row>
    <row customHeight="1" r="47" ht="11.25">
      <c s="199" r="A47"/>
      <c s="199" r="B47"/>
      <c s="199" r="C47"/>
      <c t="s" s="199" r="D47">
        <v>544</v>
      </c>
      <c t="s" s="199" r="E47">
        <v>545</v>
      </c>
      <c t="s" s="199" r="F47">
        <v>546</v>
      </c>
      <c s="199" r="G47"/>
      <c s="330" r="H47">
        <v>46.5</v>
      </c>
      <c s="221" r="I47"/>
      <c s="330" r="J47">
        <v>50.3</v>
      </c>
      <c s="221" r="K47"/>
      <c s="330" r="L47">
        <v>3.2</v>
      </c>
      <c s="297" r="M47"/>
      <c s="330" r="N47">
        <v>79.8</v>
      </c>
      <c s="91" r="O47"/>
      <c s="330" r="P47">
        <v>12.2</v>
      </c>
      <c s="91" r="Q47"/>
      <c s="330" r="R47">
        <v>8</v>
      </c>
      <c s="223" r="S47"/>
      <c s="223" r="T47">
        <v>764</v>
      </c>
      <c s="55" r="U47"/>
      <c s="223" r="V47">
        <v>609</v>
      </c>
      <c s="55" r="W47"/>
      <c s="330" r="X47">
        <v>79.7</v>
      </c>
      <c s="297" r="Y47"/>
      <c t="str" s="41" r="Z47">
        <f>(TEXT(((100*(((2*V47)+(1.96^2))-(1.96*(((1.96^2)+((4*V47)*(1-(X47/100))))^0.5))))/(2*(T47+(1.96^2)))),"0")&amp;" - ")&amp;TEXT(((100*(((2*V47)+(1.96^2))+(1.96*(((1.96^2)+((4*V47)*(1-(X47/100))))^0.5))))/(2*(T47+(1.96^2)))),"0")</f>
        <v>77 - 82</v>
      </c>
      <c s="297" r="AA47"/>
      <c s="330" r="AB47">
        <v>19.6</v>
      </c>
    </row>
    <row customHeight="1" r="48" ht="11.25">
      <c s="199" r="A48"/>
      <c s="199" r="B48"/>
      <c s="199" r="C48"/>
      <c t="s" s="199" r="D48">
        <v>547</v>
      </c>
      <c t="s" s="199" r="E48">
        <v>548</v>
      </c>
      <c t="s" s="199" r="F48">
        <v>549</v>
      </c>
      <c s="199" r="G48"/>
      <c t="s" s="330" r="H48">
        <v>428</v>
      </c>
      <c s="221" r="I48"/>
      <c s="330" r="J48">
        <v>14.7</v>
      </c>
      <c s="221" r="K48"/>
      <c t="s" s="330" r="L48">
        <v>428</v>
      </c>
      <c s="297" r="M48"/>
      <c s="330" r="N48">
        <v>74.7</v>
      </c>
      <c s="91" r="O48"/>
      <c s="330" r="P48">
        <v>18.5</v>
      </c>
      <c s="91" r="Q48"/>
      <c s="330" r="R48">
        <v>6.8</v>
      </c>
      <c s="223" r="S48"/>
      <c s="223" r="T48">
        <v>653</v>
      </c>
      <c s="55" r="U48"/>
      <c s="223" r="V48">
        <v>487</v>
      </c>
      <c s="55" r="W48"/>
      <c s="330" r="X48">
        <v>74.6</v>
      </c>
      <c s="297" r="Y48"/>
      <c t="str" s="41" r="Z48">
        <f>(TEXT(((100*(((2*V48)+(1.96^2))-(1.96*(((1.96^2)+((4*V48)*(1-(X48/100))))^0.5))))/(2*(T48+(1.96^2)))),"0")&amp;" - ")&amp;TEXT(((100*(((2*V48)+(1.96^2))+(1.96*(((1.96^2)+((4*V48)*(1-(X48/100))))^0.5))))/(2*(T48+(1.96^2)))),"0")</f>
        <v>71 - 78</v>
      </c>
      <c s="297" r="AA48"/>
      <c s="330" r="AB48">
        <v>21.1</v>
      </c>
    </row>
    <row customHeight="1" r="49" ht="11.25">
      <c s="199" r="A49"/>
      <c s="199" r="B49"/>
      <c s="199" r="C49"/>
      <c t="s" s="199" r="D49">
        <v>550</v>
      </c>
      <c t="s" s="199" r="E49">
        <v>551</v>
      </c>
      <c t="s" s="199" r="F49">
        <v>552</v>
      </c>
      <c s="199" r="G49"/>
      <c s="330" r="H49">
        <v>84.5</v>
      </c>
      <c s="221" r="I49"/>
      <c s="330" r="J49">
        <v>13.8</v>
      </c>
      <c s="221" r="K49"/>
      <c s="330" r="L49">
        <v>1.7</v>
      </c>
      <c s="297" r="M49"/>
      <c s="330" r="N49">
        <v>74.5</v>
      </c>
      <c s="91" r="O49"/>
      <c s="330" r="P49">
        <v>18.5</v>
      </c>
      <c s="91" r="Q49"/>
      <c s="330" r="R49">
        <v>7</v>
      </c>
      <c s="223" r="S49"/>
      <c s="223" r="T49">
        <v>2228</v>
      </c>
      <c s="55" r="U49"/>
      <c s="223" r="V49">
        <v>1654</v>
      </c>
      <c s="55" r="W49"/>
      <c s="330" r="X49">
        <v>74.2</v>
      </c>
      <c s="297" r="Y49"/>
      <c t="str" s="41" r="Z49">
        <f>(TEXT(((100*(((2*V49)+(1.96^2))-(1.96*(((1.96^2)+((4*V49)*(1-(X49/100))))^0.5))))/(2*(T49+(1.96^2)))),"0")&amp;" - ")&amp;TEXT(((100*(((2*V49)+(1.96^2))+(1.96*(((1.96^2)+((4*V49)*(1-(X49/100))))^0.5))))/(2*(T49+(1.96^2)))),"0")</f>
        <v>72 - 76</v>
      </c>
      <c s="297" r="AA49"/>
      <c s="330" r="AB49">
        <v>26</v>
      </c>
    </row>
    <row customHeight="1" r="50" ht="11.25">
      <c s="199" r="A50"/>
      <c s="199" r="B50"/>
      <c s="199" r="C50"/>
      <c t="s" s="199" r="D50">
        <v>553</v>
      </c>
      <c t="s" s="199" r="E50">
        <v>554</v>
      </c>
      <c t="s" s="199" r="F50">
        <v>555</v>
      </c>
      <c s="199" r="G50"/>
      <c s="330" r="H50">
        <v>23</v>
      </c>
      <c s="221" r="I50"/>
      <c s="330" r="J50">
        <v>74.4</v>
      </c>
      <c s="221" r="K50"/>
      <c s="330" r="L50">
        <v>2.6</v>
      </c>
      <c s="297" r="M50"/>
      <c s="330" r="N50">
        <v>81.4</v>
      </c>
      <c s="91" r="O50"/>
      <c s="330" r="P50">
        <v>12</v>
      </c>
      <c s="91" r="Q50"/>
      <c s="330" r="R50">
        <v>6.7</v>
      </c>
      <c s="223" r="S50"/>
      <c s="223" r="T50">
        <v>2946</v>
      </c>
      <c s="55" r="U50"/>
      <c s="223" r="V50">
        <v>2394</v>
      </c>
      <c s="55" r="W50"/>
      <c s="330" r="X50">
        <v>81.3</v>
      </c>
      <c s="297" r="Y50"/>
      <c t="str" s="41" r="Z50">
        <f>(TEXT(((100*(((2*V50)+(1.96^2))-(1.96*(((1.96^2)+((4*V50)*(1-(X50/100))))^0.5))))/(2*(T50+(1.96^2)))),"0")&amp;" - ")&amp;TEXT(((100*(((2*V50)+(1.96^2))+(1.96*(((1.96^2)+((4*V50)*(1-(X50/100))))^0.5))))/(2*(T50+(1.96^2)))),"0")</f>
        <v>80 - 83</v>
      </c>
      <c s="297" r="AA50"/>
      <c s="330" r="AB50">
        <v>26.9</v>
      </c>
    </row>
    <row customHeight="1" r="51" ht="11.25">
      <c s="199" r="A51"/>
      <c s="199" r="B51"/>
      <c s="199" r="C51"/>
      <c t="s" s="199" r="D51">
        <v>556</v>
      </c>
      <c t="s" s="199" r="E51">
        <v>557</v>
      </c>
      <c t="s" s="199" r="F51">
        <v>558</v>
      </c>
      <c s="199" r="G51"/>
      <c s="330" r="H51">
        <v>34</v>
      </c>
      <c s="221" r="I51"/>
      <c s="330" r="J51">
        <v>64.4</v>
      </c>
      <c s="221" r="K51"/>
      <c s="330" r="L51">
        <v>1.6</v>
      </c>
      <c s="297" r="M51"/>
      <c s="330" r="N51">
        <v>77.5</v>
      </c>
      <c s="91" r="O51"/>
      <c s="330" r="P51">
        <v>13.3</v>
      </c>
      <c s="91" r="Q51"/>
      <c s="330" r="R51">
        <v>9.2</v>
      </c>
      <c s="223" r="S51"/>
      <c s="223" r="T51">
        <v>726</v>
      </c>
      <c s="55" r="U51"/>
      <c s="223" r="V51">
        <v>562</v>
      </c>
      <c s="55" r="W51"/>
      <c s="330" r="X51">
        <v>77.4</v>
      </c>
      <c s="297" r="Y51"/>
      <c t="str" s="41" r="Z51">
        <f>(TEXT(((100*(((2*V51)+(1.96^2))-(1.96*(((1.96^2)+((4*V51)*(1-(X51/100))))^0.5))))/(2*(T51+(1.96^2)))),"0")&amp;" - ")&amp;TEXT(((100*(((2*V51)+(1.96^2))+(1.96*(((1.96^2)+((4*V51)*(1-(X51/100))))^0.5))))/(2*(T51+(1.96^2)))),"0")</f>
        <v>74 - 80</v>
      </c>
      <c s="297" r="AA51"/>
      <c s="330" r="AB51">
        <v>21.7</v>
      </c>
    </row>
    <row customHeight="1" r="52" ht="11.25">
      <c s="199" r="A52"/>
      <c s="199" r="B52"/>
      <c s="199" r="C52"/>
      <c t="s" s="199" r="D52">
        <v>559</v>
      </c>
      <c t="s" s="199" r="E52">
        <v>560</v>
      </c>
      <c t="s" s="199" r="F52">
        <v>561</v>
      </c>
      <c s="199" r="G52"/>
      <c s="330" r="H52">
        <v>57.8</v>
      </c>
      <c s="221" r="I52"/>
      <c s="330" r="J52">
        <v>40.6</v>
      </c>
      <c s="221" r="K52"/>
      <c s="330" r="L52">
        <v>1.6</v>
      </c>
      <c s="297" r="M52"/>
      <c s="330" r="N52">
        <v>83.6</v>
      </c>
      <c s="91" r="O52"/>
      <c s="330" r="P52">
        <v>10.7</v>
      </c>
      <c s="91" r="Q52"/>
      <c s="330" r="R52">
        <v>5.7</v>
      </c>
      <c s="223" r="S52"/>
      <c s="223" r="T52">
        <v>725</v>
      </c>
      <c s="55" r="U52"/>
      <c s="223" r="V52">
        <v>605</v>
      </c>
      <c s="55" r="W52"/>
      <c s="330" r="X52">
        <v>83.4</v>
      </c>
      <c s="297" r="Y52"/>
      <c t="str" s="41" r="Z52">
        <f>(TEXT(((100*(((2*V52)+(1.96^2))-(1.96*(((1.96^2)+((4*V52)*(1-(X52/100))))^0.5))))/(2*(T52+(1.96^2)))),"0")&amp;" - ")&amp;TEXT(((100*(((2*V52)+(1.96^2))+(1.96*(((1.96^2)+((4*V52)*(1-(X52/100))))^0.5))))/(2*(T52+(1.96^2)))),"0")</f>
        <v>81 - 86</v>
      </c>
      <c s="297" r="AA52"/>
      <c s="330" r="AB52">
        <v>22.8</v>
      </c>
    </row>
    <row customHeight="1" r="53" ht="11.25">
      <c s="199" r="A53"/>
      <c s="199" r="B53"/>
      <c s="199" r="C53"/>
      <c t="s" s="199" r="D53">
        <v>562</v>
      </c>
      <c t="s" s="199" r="E53">
        <v>563</v>
      </c>
      <c t="s" s="199" r="F53">
        <v>564</v>
      </c>
      <c s="199" r="G53"/>
      <c s="330" r="H53">
        <v>54.2</v>
      </c>
      <c s="221" r="I53"/>
      <c s="330" r="J53">
        <v>42.6</v>
      </c>
      <c s="221" r="K53"/>
      <c s="330" r="L53">
        <v>3.3</v>
      </c>
      <c s="297" r="M53"/>
      <c s="330" r="N53">
        <v>70.7</v>
      </c>
      <c s="91" r="O53"/>
      <c s="330" r="P53">
        <v>22.1</v>
      </c>
      <c s="91" r="Q53"/>
      <c s="330" r="R53">
        <v>7.2</v>
      </c>
      <c s="223" r="S53"/>
      <c s="223" r="T53">
        <v>1070</v>
      </c>
      <c s="55" r="U53"/>
      <c s="223" r="V53">
        <v>751</v>
      </c>
      <c s="55" r="W53"/>
      <c s="330" r="X53">
        <v>70.2</v>
      </c>
      <c s="297" r="Y53"/>
      <c t="str" s="41" r="Z53">
        <f>(TEXT(((100*(((2*V53)+(1.96^2))-(1.96*(((1.96^2)+((4*V53)*(1-(X53/100))))^0.5))))/(2*(T53+(1.96^2)))),"0")&amp;" - ")&amp;TEXT(((100*(((2*V53)+(1.96^2))+(1.96*(((1.96^2)+((4*V53)*(1-(X53/100))))^0.5))))/(2*(T53+(1.96^2)))),"0")</f>
        <v>67 - 73</v>
      </c>
      <c s="297" r="AA53"/>
      <c s="330" r="AB53">
        <v>22</v>
      </c>
    </row>
    <row customHeight="1" r="54" ht="11.25">
      <c s="199" r="A54"/>
      <c s="199" r="B54"/>
      <c s="199" r="C54"/>
      <c t="s" s="199" r="D54">
        <v>565</v>
      </c>
      <c t="s" s="199" r="E54">
        <v>566</v>
      </c>
      <c t="s" s="199" r="F54">
        <v>567</v>
      </c>
      <c s="199" r="G54"/>
      <c s="330" r="H54">
        <v>83.2</v>
      </c>
      <c s="221" r="I54"/>
      <c s="330" r="J54">
        <v>15.1</v>
      </c>
      <c s="221" r="K54"/>
      <c s="330" r="L54">
        <v>1.7</v>
      </c>
      <c s="297" r="M54"/>
      <c s="330" r="N54">
        <v>77.5</v>
      </c>
      <c s="91" r="O54"/>
      <c s="330" r="P54">
        <v>15.9</v>
      </c>
      <c s="91" r="Q54"/>
      <c s="330" r="R54">
        <v>6.5</v>
      </c>
      <c s="223" r="S54"/>
      <c s="223" r="T54">
        <v>858</v>
      </c>
      <c s="55" r="U54"/>
      <c s="223" r="V54">
        <v>666</v>
      </c>
      <c s="55" r="W54"/>
      <c s="330" r="X54">
        <v>77.6</v>
      </c>
      <c s="297" r="Y54"/>
      <c t="str" s="41" r="Z54">
        <f>(TEXT(((100*(((2*V54)+(1.96^2))-(1.96*(((1.96^2)+((4*V54)*(1-(X54/100))))^0.5))))/(2*(T54+(1.96^2)))),"0")&amp;" - ")&amp;TEXT(((100*(((2*V54)+(1.96^2))+(1.96*(((1.96^2)+((4*V54)*(1-(X54/100))))^0.5))))/(2*(T54+(1.96^2)))),"0")</f>
        <v>75 - 80</v>
      </c>
      <c s="297" r="AA54"/>
      <c s="330" r="AB54">
        <v>22.4</v>
      </c>
    </row>
    <row customHeight="1" r="55" ht="11.25">
      <c s="199" r="A55"/>
      <c s="199" r="B55"/>
      <c s="199" r="C55"/>
      <c t="s" s="199" r="D55">
        <v>568</v>
      </c>
      <c t="s" s="199" r="E55">
        <v>569</v>
      </c>
      <c t="s" s="199" r="F55">
        <v>570</v>
      </c>
      <c s="199" r="G55"/>
      <c s="330" r="H55">
        <v>30.9</v>
      </c>
      <c s="221" r="I55"/>
      <c s="330" r="J55">
        <v>64.9</v>
      </c>
      <c s="221" r="K55"/>
      <c s="330" r="L55">
        <v>4.1</v>
      </c>
      <c s="297" r="M55"/>
      <c s="330" r="N55">
        <v>79.9</v>
      </c>
      <c s="91" r="O55"/>
      <c s="330" r="P55">
        <v>12.5</v>
      </c>
      <c s="91" r="Q55"/>
      <c s="330" r="R55">
        <v>7.6</v>
      </c>
      <c s="223" r="S55"/>
      <c s="223" r="T55">
        <v>951</v>
      </c>
      <c s="55" r="U55"/>
      <c s="223" r="V55">
        <v>757</v>
      </c>
      <c s="55" r="W55"/>
      <c s="330" r="X55">
        <v>79.6</v>
      </c>
      <c s="297" r="Y55"/>
      <c t="str" s="41" r="Z55">
        <f>(TEXT(((100*(((2*V55)+(1.96^2))-(1.96*(((1.96^2)+((4*V55)*(1-(X55/100))))^0.5))))/(2*(T55+(1.96^2)))),"0")&amp;" - ")&amp;TEXT(((100*(((2*V55)+(1.96^2))+(1.96*(((1.96^2)+((4*V55)*(1-(X55/100))))^0.5))))/(2*(T55+(1.96^2)))),"0")</f>
        <v>77 - 82</v>
      </c>
      <c s="297" r="AA55"/>
      <c s="330" r="AB55">
        <v>19.7</v>
      </c>
    </row>
    <row customHeight="1" r="56" ht="11.25">
      <c s="199" r="A56"/>
      <c s="199" r="B56"/>
      <c s="199" r="C56"/>
      <c t="s" s="199" r="D56">
        <v>571</v>
      </c>
      <c t="s" s="199" r="E56">
        <v>572</v>
      </c>
      <c t="s" s="199" r="F56">
        <v>573</v>
      </c>
      <c s="199" r="G56"/>
      <c s="330" r="H56">
        <v>48.5</v>
      </c>
      <c s="221" r="I56"/>
      <c s="330" r="J56">
        <v>50.3</v>
      </c>
      <c s="221" r="K56"/>
      <c s="330" r="L56">
        <v>1.2</v>
      </c>
      <c s="297" r="M56"/>
      <c s="330" r="N56">
        <v>80.8</v>
      </c>
      <c s="91" r="O56"/>
      <c s="330" r="P56">
        <v>13.5</v>
      </c>
      <c s="91" r="Q56"/>
      <c s="330" r="R56">
        <v>5.7</v>
      </c>
      <c s="223" r="S56"/>
      <c s="223" r="T56">
        <v>933</v>
      </c>
      <c s="55" r="U56"/>
      <c s="223" r="V56">
        <v>755</v>
      </c>
      <c s="55" r="W56"/>
      <c s="330" r="X56">
        <v>80.9</v>
      </c>
      <c s="297" r="Y56"/>
      <c t="str" s="41" r="Z56">
        <f>(TEXT(((100*(((2*V56)+(1.96^2))-(1.96*(((1.96^2)+((4*V56)*(1-(X56/100))))^0.5))))/(2*(T56+(1.96^2)))),"0")&amp;" - ")&amp;TEXT(((100*(((2*V56)+(1.96^2))+(1.96*(((1.96^2)+((4*V56)*(1-(X56/100))))^0.5))))/(2*(T56+(1.96^2)))),"0")</f>
        <v>78 - 83</v>
      </c>
      <c s="297" r="AA56"/>
      <c s="330" r="AB56">
        <v>23.5</v>
      </c>
    </row>
    <row customHeight="1" r="57" ht="11.25">
      <c s="199" r="A57"/>
      <c s="199" r="B57"/>
      <c s="199" r="C57"/>
      <c t="s" s="199" r="D57">
        <v>574</v>
      </c>
      <c t="s" s="199" r="E57">
        <v>575</v>
      </c>
      <c t="s" s="199" r="F57">
        <v>576</v>
      </c>
      <c s="199" r="G57"/>
      <c s="330" r="H57">
        <v>9.3</v>
      </c>
      <c s="221" r="I57"/>
      <c s="330" r="J57">
        <v>87.5</v>
      </c>
      <c s="221" r="K57"/>
      <c s="330" r="L57">
        <v>3.2</v>
      </c>
      <c s="297" r="M57"/>
      <c s="330" r="N57">
        <v>79.6</v>
      </c>
      <c s="91" r="O57"/>
      <c s="330" r="P57">
        <v>13.1</v>
      </c>
      <c s="91" r="Q57"/>
      <c s="330" r="R57">
        <v>7.3</v>
      </c>
      <c s="223" r="S57"/>
      <c s="223" r="T57">
        <v>718</v>
      </c>
      <c s="55" r="U57"/>
      <c s="223" r="V57">
        <v>570</v>
      </c>
      <c s="55" r="W57"/>
      <c s="330" r="X57">
        <v>79.4</v>
      </c>
      <c s="297" r="Y57"/>
      <c t="str" s="41" r="Z57">
        <f>(TEXT(((100*(((2*V57)+(1.96^2))-(1.96*(((1.96^2)+((4*V57)*(1-(X57/100))))^0.5))))/(2*(T57+(1.96^2)))),"0")&amp;" - ")&amp;TEXT(((100*(((2*V57)+(1.96^2))+(1.96*(((1.96^2)+((4*V57)*(1-(X57/100))))^0.5))))/(2*(T57+(1.96^2)))),"0")</f>
        <v>76 - 82</v>
      </c>
      <c s="297" r="AA57"/>
      <c s="330" r="AB57">
        <v>27.6</v>
      </c>
    </row>
    <row customHeight="1" r="58" ht="11.25">
      <c s="199" r="A58"/>
      <c s="199" r="B58"/>
      <c s="199" r="C58"/>
      <c t="s" s="199" r="D58">
        <v>577</v>
      </c>
      <c t="s" s="199" r="E58">
        <v>578</v>
      </c>
      <c t="s" s="199" r="F58">
        <v>579</v>
      </c>
      <c s="199" r="G58"/>
      <c s="330" r="H58">
        <v>1.8</v>
      </c>
      <c s="221" r="I58"/>
      <c s="330" r="J58">
        <v>95.4</v>
      </c>
      <c s="221" r="K58"/>
      <c s="330" r="L58">
        <v>2.7</v>
      </c>
      <c s="297" r="M58"/>
      <c s="330" r="N58">
        <v>78.8</v>
      </c>
      <c s="91" r="O58"/>
      <c s="330" r="P58">
        <v>12.3</v>
      </c>
      <c s="91" r="Q58"/>
      <c s="330" r="R58">
        <v>8.8</v>
      </c>
      <c s="223" r="S58"/>
      <c s="223" r="T58">
        <v>638</v>
      </c>
      <c s="55" r="U58"/>
      <c s="223" r="V58">
        <v>499</v>
      </c>
      <c s="55" r="W58"/>
      <c s="330" r="X58">
        <v>78.2</v>
      </c>
      <c s="297" r="Y58"/>
      <c t="str" s="41" r="Z58">
        <f>(TEXT(((100*(((2*V58)+(1.96^2))-(1.96*(((1.96^2)+((4*V58)*(1-(X58/100))))^0.5))))/(2*(T58+(1.96^2)))),"0")&amp;" - ")&amp;TEXT(((100*(((2*V58)+(1.96^2))+(1.96*(((1.96^2)+((4*V58)*(1-(X58/100))))^0.5))))/(2*(T58+(1.96^2)))),"0")</f>
        <v>75 - 81</v>
      </c>
      <c s="297" r="AA58"/>
      <c s="330" r="AB58">
        <v>23.3</v>
      </c>
    </row>
    <row customHeight="1" r="59" ht="11.25">
      <c s="199" r="A59"/>
      <c s="199" r="B59"/>
      <c s="199" r="C59"/>
      <c t="s" s="199" r="D59">
        <v>580</v>
      </c>
      <c t="s" s="199" r="E59">
        <v>581</v>
      </c>
      <c t="s" s="199" r="F59">
        <v>582</v>
      </c>
      <c s="199" r="G59"/>
      <c s="330" r="H59">
        <v>63.1</v>
      </c>
      <c s="221" r="I59"/>
      <c s="330" r="J59">
        <v>34.6</v>
      </c>
      <c s="221" r="K59"/>
      <c s="330" r="L59">
        <v>2.2</v>
      </c>
      <c s="297" r="M59"/>
      <c s="330" r="N59">
        <v>77.2</v>
      </c>
      <c s="91" r="O59"/>
      <c s="330" r="P59">
        <v>14.2</v>
      </c>
      <c s="91" r="Q59"/>
      <c s="330" r="R59">
        <v>8.6</v>
      </c>
      <c s="223" r="S59"/>
      <c s="223" r="T59">
        <v>570</v>
      </c>
      <c s="55" r="U59"/>
      <c s="223" r="V59">
        <v>439</v>
      </c>
      <c s="55" r="W59"/>
      <c s="330" r="X59">
        <v>77</v>
      </c>
      <c s="297" r="Y59"/>
      <c t="str" s="41" r="Z59">
        <f>(TEXT(((100*(((2*V59)+(1.96^2))-(1.96*(((1.96^2)+((4*V59)*(1-(X59/100))))^0.5))))/(2*(T59+(1.96^2)))),"0")&amp;" - ")&amp;TEXT(((100*(((2*V59)+(1.96^2))+(1.96*(((1.96^2)+((4*V59)*(1-(X59/100))))^0.5))))/(2*(T59+(1.96^2)))),"0")</f>
        <v>73 - 80</v>
      </c>
      <c s="297" r="AA59"/>
      <c s="330" r="AB59">
        <v>18.6</v>
      </c>
    </row>
    <row customHeight="1" r="60" ht="11.25">
      <c s="199" r="A60"/>
      <c s="199" r="B60"/>
      <c s="199" r="C60"/>
      <c t="s" s="199" r="D60">
        <v>583</v>
      </c>
      <c t="s" s="199" r="E60">
        <v>584</v>
      </c>
      <c t="s" s="199" r="F60">
        <v>585</v>
      </c>
      <c s="199" r="G60"/>
      <c s="330" r="H60">
        <v>51.8</v>
      </c>
      <c s="221" r="I60"/>
      <c s="330" r="J60">
        <v>46.3</v>
      </c>
      <c s="221" r="K60"/>
      <c s="330" r="L60">
        <v>1.9</v>
      </c>
      <c s="297" r="M60"/>
      <c s="330" r="N60">
        <v>81.1</v>
      </c>
      <c s="91" r="O60"/>
      <c s="330" r="P60">
        <v>10</v>
      </c>
      <c s="91" r="Q60"/>
      <c s="330" r="R60">
        <v>8.9</v>
      </c>
      <c s="223" r="S60"/>
      <c s="223" r="T60">
        <v>1113</v>
      </c>
      <c s="55" r="U60"/>
      <c s="223" r="V60">
        <v>903</v>
      </c>
      <c s="55" r="W60"/>
      <c s="330" r="X60">
        <v>81.1</v>
      </c>
      <c s="297" r="Y60"/>
      <c t="str" s="41" r="Z60">
        <f>(TEXT(((100*(((2*V60)+(1.96^2))-(1.96*(((1.96^2)+((4*V60)*(1-(X60/100))))^0.5))))/(2*(T60+(1.96^2)))),"0")&amp;" - ")&amp;TEXT(((100*(((2*V60)+(1.96^2))+(1.96*(((1.96^2)+((4*V60)*(1-(X60/100))))^0.5))))/(2*(T60+(1.96^2)))),"0")</f>
        <v>79 - 83</v>
      </c>
      <c s="297" r="AA60"/>
      <c s="330" r="AB60">
        <v>22.2</v>
      </c>
    </row>
    <row customHeight="1" r="61" ht="9.0">
      <c s="199" r="A61"/>
      <c s="199" r="B61"/>
      <c s="199" r="C61"/>
      <c s="199" r="D61"/>
      <c s="199" r="E61"/>
      <c s="199" r="F61"/>
      <c s="199" r="G61"/>
      <c s="289" r="H61"/>
      <c s="221" r="I61"/>
      <c s="289" r="J61"/>
      <c s="221" r="K61"/>
      <c s="289" r="L61"/>
      <c s="56" r="M61"/>
      <c s="289" r="N61"/>
      <c s="91" r="O61"/>
      <c s="289" r="P61"/>
      <c s="91" r="Q61"/>
      <c s="289" r="R61"/>
      <c s="28" r="S61"/>
      <c s="28" r="T61"/>
      <c s="55" r="U61"/>
      <c s="28" r="V61"/>
      <c s="55" r="W61"/>
      <c s="289" r="X61"/>
      <c s="56" r="Y61"/>
      <c s="289" r="Z61"/>
      <c s="56" r="AA61"/>
      <c s="289" r="AB61"/>
    </row>
    <row customHeight="1" r="62" ht="12.0">
      <c s="304" r="A62"/>
      <c t="s" s="304" r="B62">
        <v>586</v>
      </c>
      <c s="304" r="C62"/>
      <c s="304" r="D62"/>
      <c s="199" r="E62"/>
      <c s="304" r="F62"/>
      <c s="304" r="G62"/>
      <c s="289" r="H62">
        <v>57</v>
      </c>
      <c s="221" r="I62"/>
      <c s="289" r="J62">
        <v>40.1</v>
      </c>
      <c s="221" r="K62"/>
      <c s="289" r="L62">
        <v>2.9</v>
      </c>
      <c s="56" r="M62"/>
      <c s="289" r="N62">
        <v>73.6</v>
      </c>
      <c s="91" r="O62"/>
      <c s="289" r="P62">
        <v>17.4</v>
      </c>
      <c s="91" r="Q62"/>
      <c s="289" r="R62">
        <v>9</v>
      </c>
      <c s="28" r="S62"/>
      <c s="28" r="T62">
        <f>SUM(T64:T77)</f>
        <v>15099</v>
      </c>
      <c s="55" r="U62"/>
      <c s="28" r="V62">
        <f>SUM(V64:V77)</f>
        <v>11069</v>
      </c>
      <c s="55" r="W62"/>
      <c s="289" r="X62">
        <v>73.3</v>
      </c>
      <c s="56" r="Y62"/>
      <c t="str" s="271" r="Z62">
        <f>(TEXT(((100*(((2*V62)+(1.96^2))-(1.96*(((1.96^2)+((4*V62)*(1-(X62/100))))^0.5))))/(2*(T62+(1.96^2)))),"0")&amp;" - ")&amp;TEXT(((100*(((2*V62)+(1.96^2))+(1.96*(((1.96^2)+((4*V62)*(1-(X62/100))))^0.5))))/(2*(T62+(1.96^2)))),"0")</f>
        <v>73 - 74</v>
      </c>
      <c s="56" r="AA62"/>
      <c s="289" r="AB62">
        <v>22.3</v>
      </c>
    </row>
    <row customHeight="1" r="63" ht="4.5">
      <c s="199" r="A63"/>
      <c s="199" r="B63"/>
      <c s="199" r="C63"/>
      <c s="199" r="D63"/>
      <c s="199" r="E63"/>
      <c s="199" r="F63"/>
      <c s="199" r="G63"/>
      <c s="330" r="H63"/>
      <c s="221" r="I63"/>
      <c s="330" r="J63"/>
      <c s="221" r="K63"/>
      <c s="330" r="L63"/>
      <c s="297" r="M63"/>
      <c s="330" r="N63"/>
      <c s="91" r="O63"/>
      <c s="330" r="P63"/>
      <c s="91" r="Q63"/>
      <c s="330" r="R63"/>
      <c s="223" r="S63"/>
      <c s="223" r="T63"/>
      <c s="55" r="U63"/>
      <c s="223" r="V63"/>
      <c s="55" r="W63"/>
      <c s="330" r="X63"/>
      <c s="297" r="Y63"/>
      <c s="330" r="Z63"/>
      <c s="297" r="AA63"/>
      <c s="330" r="AB63"/>
    </row>
    <row customHeight="1" r="64" ht="11.25">
      <c s="199" r="A64"/>
      <c s="199" r="B64"/>
      <c s="199" r="C64"/>
      <c t="s" s="199" r="D64">
        <v>587</v>
      </c>
      <c t="s" s="199" r="E64">
        <v>588</v>
      </c>
      <c t="s" s="199" r="F64">
        <v>589</v>
      </c>
      <c s="199" r="G64"/>
      <c s="330" r="H64">
        <v>75.9</v>
      </c>
      <c s="221" r="I64"/>
      <c s="330" r="J64">
        <v>22.5</v>
      </c>
      <c s="221" r="K64"/>
      <c s="330" r="L64">
        <v>1.6</v>
      </c>
      <c s="297" r="M64"/>
      <c s="330" r="N64">
        <v>64.1</v>
      </c>
      <c s="91" r="O64"/>
      <c s="330" r="P64">
        <v>22.5</v>
      </c>
      <c s="91" r="Q64"/>
      <c s="330" r="R64">
        <v>13.4</v>
      </c>
      <c s="223" r="S64"/>
      <c s="223" r="T64">
        <v>630</v>
      </c>
      <c s="55" r="U64"/>
      <c s="223" r="V64">
        <v>400</v>
      </c>
      <c s="55" r="W64"/>
      <c s="330" r="X64">
        <v>63.5</v>
      </c>
      <c s="297" r="Y64"/>
      <c t="str" s="41" r="Z64">
        <f>(TEXT(((100*(((2*V64)+(1.96^2))-(1.96*(((1.96^2)+((4*V64)*(1-(X64/100))))^0.5))))/(2*(T64+(1.96^2)))),"0")&amp;" - ")&amp;TEXT(((100*(((2*V64)+(1.96^2))+(1.96*(((1.96^2)+((4*V64)*(1-(X64/100))))^0.5))))/(2*(T64+(1.96^2)))),"0")</f>
        <v>60 - 67</v>
      </c>
      <c s="297" r="AA64"/>
      <c s="330" r="AB64">
        <v>26.7</v>
      </c>
    </row>
    <row customHeight="1" r="65" ht="11.25">
      <c s="199" r="A65"/>
      <c s="199" r="B65"/>
      <c s="199" r="C65"/>
      <c t="s" s="199" r="D65">
        <v>590</v>
      </c>
      <c t="s" s="199" r="E65">
        <v>591</v>
      </c>
      <c t="s" s="199" r="F65">
        <v>592</v>
      </c>
      <c s="199" r="G65"/>
      <c s="330" r="H65">
        <v>68.4</v>
      </c>
      <c s="221" r="I65"/>
      <c s="330" r="J65">
        <v>29</v>
      </c>
      <c s="221" r="K65"/>
      <c s="330" r="L65">
        <v>2.6</v>
      </c>
      <c s="297" r="M65"/>
      <c s="330" r="N65">
        <v>72.1</v>
      </c>
      <c s="91" r="O65"/>
      <c s="330" r="P65">
        <v>19.6</v>
      </c>
      <c s="91" r="Q65"/>
      <c s="330" r="R65">
        <v>8.4</v>
      </c>
      <c s="223" r="S65"/>
      <c s="223" r="T65">
        <v>1619</v>
      </c>
      <c s="55" r="U65"/>
      <c s="223" r="V65">
        <v>1159</v>
      </c>
      <c s="55" r="W65"/>
      <c s="330" r="X65">
        <v>71.6</v>
      </c>
      <c s="297" r="Y65"/>
      <c t="str" s="41" r="Z65">
        <f>(TEXT(((100*(((2*V65)+(1.96^2))-(1.96*(((1.96^2)+((4*V65)*(1-(X65/100))))^0.5))))/(2*(T65+(1.96^2)))),"0")&amp;" - ")&amp;TEXT(((100*(((2*V65)+(1.96^2))+(1.96*(((1.96^2)+((4*V65)*(1-(X65/100))))^0.5))))/(2*(T65+(1.96^2)))),"0")</f>
        <v>69 - 74</v>
      </c>
      <c s="297" r="AA65"/>
      <c s="330" r="AB65">
        <v>22.4</v>
      </c>
    </row>
    <row customHeight="1" r="66" ht="11.25">
      <c s="199" r="A66"/>
      <c s="199" r="B66"/>
      <c s="199" r="C66"/>
      <c t="s" s="199" r="D66">
        <v>593</v>
      </c>
      <c t="s" s="199" r="E66">
        <v>594</v>
      </c>
      <c t="s" s="199" r="F66">
        <v>595</v>
      </c>
      <c s="199" r="G66"/>
      <c s="330" r="H66">
        <v>93.7</v>
      </c>
      <c s="221" r="I66"/>
      <c s="330" r="J66">
        <v>2.8</v>
      </c>
      <c s="221" r="K66"/>
      <c s="330" r="L66">
        <v>3.5</v>
      </c>
      <c s="297" r="M66"/>
      <c s="330" r="N66">
        <v>77.8</v>
      </c>
      <c s="91" r="O66"/>
      <c s="330" r="P66">
        <v>14.3</v>
      </c>
      <c s="91" r="Q66"/>
      <c s="330" r="R66">
        <v>7.9</v>
      </c>
      <c s="223" r="S66"/>
      <c s="223" r="T66">
        <v>688</v>
      </c>
      <c s="55" r="U66"/>
      <c s="223" r="V66">
        <v>533</v>
      </c>
      <c s="55" r="W66"/>
      <c s="330" r="X66">
        <v>77.5</v>
      </c>
      <c s="297" r="Y66"/>
      <c t="str" s="41" r="Z66">
        <f>(TEXT(((100*(((2*V66)+(1.96^2))-(1.96*(((1.96^2)+((4*V66)*(1-(X66/100))))^0.5))))/(2*(T66+(1.96^2)))),"0")&amp;" - ")&amp;TEXT(((100*(((2*V66)+(1.96^2))+(1.96*(((1.96^2)+((4*V66)*(1-(X66/100))))^0.5))))/(2*(T66+(1.96^2)))),"0")</f>
        <v>74 - 80</v>
      </c>
      <c s="297" r="AA66"/>
      <c s="330" r="AB66">
        <v>19.6</v>
      </c>
    </row>
    <row customHeight="1" r="67" ht="11.25">
      <c s="199" r="A67"/>
      <c s="199" r="B67"/>
      <c s="199" r="C67"/>
      <c t="s" s="199" r="D67">
        <v>596</v>
      </c>
      <c t="s" s="199" r="E67">
        <v>597</v>
      </c>
      <c t="s" s="199" r="F67">
        <v>598</v>
      </c>
      <c s="199" r="G67"/>
      <c t="s" s="330" r="H67">
        <v>428</v>
      </c>
      <c s="221" r="I67"/>
      <c t="s" s="330" r="J67">
        <v>428</v>
      </c>
      <c s="221" r="K67"/>
      <c t="s" s="330" r="L67">
        <v>428</v>
      </c>
      <c s="297" r="M67"/>
      <c s="330" r="N67">
        <v>80.5</v>
      </c>
      <c s="91" r="O67"/>
      <c s="330" r="P67">
        <v>11.5</v>
      </c>
      <c s="91" r="Q67"/>
      <c s="330" r="R67">
        <v>8</v>
      </c>
      <c s="223" r="S67"/>
      <c s="223" r="T67">
        <v>1052</v>
      </c>
      <c s="55" r="U67"/>
      <c s="223" r="V67">
        <v>847</v>
      </c>
      <c s="55" r="W67"/>
      <c s="330" r="X67">
        <v>80.5</v>
      </c>
      <c s="297" r="Y67"/>
      <c t="str" s="41" r="Z67">
        <f>(TEXT(((100*(((2*V67)+(1.96^2))-(1.96*(((1.96^2)+((4*V67)*(1-(X67/100))))^0.5))))/(2*(T67+(1.96^2)))),"0")&amp;" - ")&amp;TEXT(((100*(((2*V67)+(1.96^2))+(1.96*(((1.96^2)+((4*V67)*(1-(X67/100))))^0.5))))/(2*(T67+(1.96^2)))),"0")</f>
        <v>78 - 83</v>
      </c>
      <c s="297" r="AA67"/>
      <c s="330" r="AB67">
        <v>26.5</v>
      </c>
    </row>
    <row customHeight="1" r="68" ht="11.25">
      <c s="199" r="A68"/>
      <c s="199" r="B68"/>
      <c s="199" r="C68"/>
      <c t="s" s="199" r="D68">
        <v>599</v>
      </c>
      <c t="s" s="199" r="E68">
        <v>600</v>
      </c>
      <c t="s" s="199" r="F68">
        <v>601</v>
      </c>
      <c s="199" r="G68"/>
      <c s="330" r="H68">
        <v>90.5</v>
      </c>
      <c s="221" r="I68"/>
      <c s="330" r="J68">
        <v>5.2</v>
      </c>
      <c s="221" r="K68"/>
      <c s="330" r="L68">
        <v>4.3</v>
      </c>
      <c s="297" r="M68"/>
      <c s="330" r="N68">
        <v>65.7</v>
      </c>
      <c s="91" r="O68"/>
      <c s="330" r="P68">
        <v>26.5</v>
      </c>
      <c s="91" r="Q68"/>
      <c s="330" r="R68">
        <v>7.8</v>
      </c>
      <c s="223" r="S68"/>
      <c s="223" r="T68">
        <v>675</v>
      </c>
      <c s="55" r="U68"/>
      <c s="223" r="V68">
        <v>438</v>
      </c>
      <c s="55" r="W68"/>
      <c s="330" r="X68">
        <v>64.9</v>
      </c>
      <c s="297" r="Y68"/>
      <c t="str" s="41" r="Z68">
        <f>(TEXT(((100*(((2*V68)+(1.96^2))-(1.96*(((1.96^2)+((4*V68)*(1-(X68/100))))^0.5))))/(2*(T68+(1.96^2)))),"0")&amp;" - ")&amp;TEXT(((100*(((2*V68)+(1.96^2))+(1.96*(((1.96^2)+((4*V68)*(1-(X68/100))))^0.5))))/(2*(T68+(1.96^2)))),"0")</f>
        <v>61 - 68</v>
      </c>
      <c s="297" r="AA68"/>
      <c s="330" r="AB68">
        <v>14.9</v>
      </c>
    </row>
    <row customHeight="1" r="69" ht="11.25">
      <c s="199" r="A69"/>
      <c s="199" r="B69"/>
      <c s="199" r="C69"/>
      <c t="s" s="199" r="D69">
        <v>602</v>
      </c>
      <c t="s" s="199" r="E69">
        <v>603</v>
      </c>
      <c t="s" s="199" r="F69">
        <v>604</v>
      </c>
      <c s="199" r="G69"/>
      <c s="330" r="H69">
        <v>93.3</v>
      </c>
      <c s="221" r="I69"/>
      <c s="330" r="J69">
        <v>4.8</v>
      </c>
      <c s="221" r="K69"/>
      <c s="330" r="L69">
        <v>1.8</v>
      </c>
      <c s="297" r="M69"/>
      <c s="330" r="N69">
        <v>65.2</v>
      </c>
      <c s="91" r="O69"/>
      <c s="330" r="P69">
        <v>27.9</v>
      </c>
      <c s="91" r="Q69"/>
      <c s="330" r="R69">
        <v>6.9</v>
      </c>
      <c s="223" r="S69"/>
      <c s="223" r="T69">
        <v>851</v>
      </c>
      <c s="55" r="U69"/>
      <c s="223" r="V69">
        <v>552</v>
      </c>
      <c s="55" r="W69"/>
      <c s="330" r="X69">
        <v>64.9</v>
      </c>
      <c s="297" r="Y69"/>
      <c t="str" s="41" r="Z69">
        <f>(TEXT(((100*(((2*V69)+(1.96^2))-(1.96*(((1.96^2)+((4*V69)*(1-(X69/100))))^0.5))))/(2*(T69+(1.96^2)))),"0")&amp;" - ")&amp;TEXT(((100*(((2*V69)+(1.96^2))+(1.96*(((1.96^2)+((4*V69)*(1-(X69/100))))^0.5))))/(2*(T69+(1.96^2)))),"0")</f>
        <v>62 - 68</v>
      </c>
      <c s="297" r="AA69"/>
      <c s="330" r="AB69">
        <v>18.3</v>
      </c>
    </row>
    <row customHeight="1" r="70" ht="11.25">
      <c s="199" r="A70"/>
      <c s="199" r="B70"/>
      <c s="199" r="C70"/>
      <c t="s" s="199" r="D70">
        <v>605</v>
      </c>
      <c t="s" s="199" r="E70">
        <v>606</v>
      </c>
      <c t="s" s="199" r="F70">
        <v>607</v>
      </c>
      <c s="199" r="G70"/>
      <c s="330" r="H70">
        <v>58</v>
      </c>
      <c s="221" r="I70"/>
      <c s="330" r="J70">
        <v>37.8</v>
      </c>
      <c s="221" r="K70"/>
      <c s="330" r="L70">
        <v>4.2</v>
      </c>
      <c s="297" r="M70"/>
      <c s="330" r="N70">
        <v>77.6</v>
      </c>
      <c s="91" r="O70"/>
      <c s="330" r="P70">
        <v>14.9</v>
      </c>
      <c s="91" r="Q70"/>
      <c s="330" r="R70">
        <v>7.4</v>
      </c>
      <c s="223" r="S70"/>
      <c s="223" r="T70">
        <v>1262</v>
      </c>
      <c s="55" r="U70"/>
      <c s="223" r="V70">
        <v>970</v>
      </c>
      <c s="55" r="W70"/>
      <c s="330" r="X70">
        <v>76.9</v>
      </c>
      <c s="297" r="Y70"/>
      <c t="str" s="41" r="Z70">
        <f>(TEXT(((100*(((2*V70)+(1.96^2))-(1.96*(((1.96^2)+((4*V70)*(1-(X70/100))))^0.5))))/(2*(T70+(1.96^2)))),"0")&amp;" - ")&amp;TEXT(((100*(((2*V70)+(1.96^2))+(1.96*(((1.96^2)+((4*V70)*(1-(X70/100))))^0.5))))/(2*(T70+(1.96^2)))),"0")</f>
        <v>74 - 79</v>
      </c>
      <c s="297" r="AA70"/>
      <c s="330" r="AB70">
        <v>19.2</v>
      </c>
    </row>
    <row customHeight="1" r="71" ht="11.25">
      <c s="199" r="A71"/>
      <c s="199" r="B71"/>
      <c s="199" r="C71"/>
      <c t="s" s="199" r="D71">
        <v>608</v>
      </c>
      <c t="s" s="199" r="E71">
        <v>609</v>
      </c>
      <c t="s" s="199" r="F71">
        <v>610</v>
      </c>
      <c s="199" r="G71"/>
      <c s="330" r="H71">
        <v>22</v>
      </c>
      <c s="221" r="I71"/>
      <c s="330" r="J71">
        <v>75.4</v>
      </c>
      <c s="221" r="K71"/>
      <c s="330" r="L71">
        <v>2.6</v>
      </c>
      <c s="297" r="M71"/>
      <c s="330" r="N71">
        <v>79</v>
      </c>
      <c s="91" r="O71"/>
      <c s="330" r="P71">
        <v>13.4</v>
      </c>
      <c s="91" r="Q71"/>
      <c s="330" r="R71">
        <v>7.6</v>
      </c>
      <c s="223" r="S71"/>
      <c s="223" r="T71">
        <v>2593</v>
      </c>
      <c s="55" r="U71"/>
      <c s="223" r="V71">
        <v>2044</v>
      </c>
      <c s="55" r="W71"/>
      <c s="330" r="X71">
        <v>78.8</v>
      </c>
      <c s="297" r="Y71"/>
      <c t="str" s="41" r="Z71">
        <f>(TEXT(((100*(((2*V71)+(1.96^2))-(1.96*(((1.96^2)+((4*V71)*(1-(X71/100))))^0.5))))/(2*(T71+(1.96^2)))),"0")&amp;" - ")&amp;TEXT(((100*(((2*V71)+(1.96^2))+(1.96*(((1.96^2)+((4*V71)*(1-(X71/100))))^0.5))))/(2*(T71+(1.96^2)))),"0")</f>
        <v>77 - 80</v>
      </c>
      <c s="297" r="AA71"/>
      <c s="330" r="AB71">
        <v>23</v>
      </c>
    </row>
    <row customHeight="1" r="72" ht="11.25">
      <c s="199" r="A72"/>
      <c s="199" r="B72"/>
      <c s="199" r="C72"/>
      <c t="s" s="199" r="D72">
        <v>611</v>
      </c>
      <c t="s" s="199" r="E72">
        <v>612</v>
      </c>
      <c t="s" s="199" r="F72">
        <v>613</v>
      </c>
      <c s="199" r="G72"/>
      <c t="s" s="330" r="H72">
        <v>428</v>
      </c>
      <c s="221" r="I72"/>
      <c t="s" s="330" r="J72">
        <v>428</v>
      </c>
      <c s="221" r="K72"/>
      <c t="s" s="330" r="L72">
        <v>428</v>
      </c>
      <c s="297" r="M72"/>
      <c s="330" r="N72">
        <v>70.8</v>
      </c>
      <c s="91" r="O72"/>
      <c s="330" r="P72">
        <v>20.1</v>
      </c>
      <c s="91" r="Q72"/>
      <c s="330" r="R72">
        <v>9.1</v>
      </c>
      <c s="223" r="S72"/>
      <c s="223" r="T72">
        <v>499</v>
      </c>
      <c s="55" r="U72"/>
      <c s="223" r="V72">
        <v>352</v>
      </c>
      <c s="55" r="W72"/>
      <c s="330" r="X72">
        <v>70.5</v>
      </c>
      <c s="297" r="Y72"/>
      <c t="str" s="41" r="Z72">
        <f>(TEXT(((100*(((2*V72)+(1.96^2))-(1.96*(((1.96^2)+((4*V72)*(1-(X72/100))))^0.5))))/(2*(T72+(1.96^2)))),"0")&amp;" - ")&amp;TEXT(((100*(((2*V72)+(1.96^2))+(1.96*(((1.96^2)+((4*V72)*(1-(X72/100))))^0.5))))/(2*(T72+(1.96^2)))),"0")</f>
        <v>66 - 74</v>
      </c>
      <c s="297" r="AA72"/>
      <c s="330" r="AB72">
        <v>29.9</v>
      </c>
    </row>
    <row customHeight="1" r="73" ht="11.25">
      <c s="199" r="A73"/>
      <c s="199" r="B73"/>
      <c s="199" r="C73"/>
      <c t="s" s="199" r="D73">
        <v>614</v>
      </c>
      <c t="s" s="199" r="E73">
        <v>615</v>
      </c>
      <c t="s" s="199" r="F73">
        <v>616</v>
      </c>
      <c s="199" r="G73"/>
      <c s="330" r="H73">
        <v>65.5</v>
      </c>
      <c s="221" r="I73"/>
      <c s="330" r="J73">
        <v>30.9</v>
      </c>
      <c s="221" r="K73"/>
      <c s="330" r="L73">
        <v>3.6</v>
      </c>
      <c s="297" r="M73"/>
      <c s="330" r="N73">
        <v>69.1</v>
      </c>
      <c s="91" r="O73"/>
      <c s="330" r="P73">
        <v>21.1</v>
      </c>
      <c s="91" r="Q73"/>
      <c s="330" r="R73">
        <v>9.8</v>
      </c>
      <c s="223" r="S73"/>
      <c s="223" r="T73">
        <v>424</v>
      </c>
      <c s="55" r="U73"/>
      <c s="223" r="V73">
        <v>288</v>
      </c>
      <c s="55" r="W73"/>
      <c s="330" r="X73">
        <v>67.9</v>
      </c>
      <c s="297" r="Y73"/>
      <c t="str" s="41" r="Z73">
        <f>(TEXT(((100*(((2*V73)+(1.96^2))-(1.96*(((1.96^2)+((4*V73)*(1-(X73/100))))^0.5))))/(2*(T73+(1.96^2)))),"0")&amp;" - ")&amp;TEXT(((100*(((2*V73)+(1.96^2))+(1.96*(((1.96^2)+((4*V73)*(1-(X73/100))))^0.5))))/(2*(T73+(1.96^2)))),"0")</f>
        <v>63 - 72</v>
      </c>
      <c s="297" r="AA73"/>
      <c s="330" r="AB73">
        <v>19.9</v>
      </c>
    </row>
    <row customHeight="1" r="74" ht="11.25">
      <c s="199" r="A74"/>
      <c s="199" r="B74"/>
      <c s="199" r="C74"/>
      <c t="s" s="199" r="D74">
        <v>617</v>
      </c>
      <c t="s" s="199" r="E74">
        <v>618</v>
      </c>
      <c t="s" s="199" r="F74">
        <v>619</v>
      </c>
      <c s="199" r="G74"/>
      <c s="330" r="H74">
        <v>39</v>
      </c>
      <c s="221" r="I74"/>
      <c s="330" r="J74">
        <v>57.7</v>
      </c>
      <c s="221" r="K74"/>
      <c s="330" r="L74">
        <v>3.3</v>
      </c>
      <c s="297" r="M74"/>
      <c s="330" r="N74">
        <v>73.6</v>
      </c>
      <c s="91" r="O74"/>
      <c s="330" r="P74">
        <v>16.5</v>
      </c>
      <c s="91" r="Q74"/>
      <c s="330" r="R74">
        <v>9.8</v>
      </c>
      <c s="223" r="S74"/>
      <c s="223" r="T74">
        <v>1566</v>
      </c>
      <c s="55" r="U74"/>
      <c s="223" r="V74">
        <v>1151</v>
      </c>
      <c s="55" r="W74"/>
      <c s="330" r="X74">
        <v>73.5</v>
      </c>
      <c s="297" r="Y74"/>
      <c t="str" s="41" r="Z74">
        <f>(TEXT(((100*(((2*V74)+(1.96^2))-(1.96*(((1.96^2)+((4*V74)*(1-(X74/100))))^0.5))))/(2*(T74+(1.96^2)))),"0")&amp;" - ")&amp;TEXT(((100*(((2*V74)+(1.96^2))+(1.96*(((1.96^2)+((4*V74)*(1-(X74/100))))^0.5))))/(2*(T74+(1.96^2)))),"0")</f>
        <v>71 - 76</v>
      </c>
      <c s="297" r="AA74"/>
      <c s="330" r="AB74">
        <v>18.8</v>
      </c>
    </row>
    <row customHeight="1" r="75" ht="11.25">
      <c s="199" r="A75"/>
      <c s="199" r="B75"/>
      <c s="199" r="C75"/>
      <c t="s" s="199" r="D75">
        <v>620</v>
      </c>
      <c t="s" s="199" r="E75">
        <v>621</v>
      </c>
      <c t="s" s="199" r="F75">
        <v>622</v>
      </c>
      <c s="199" r="G75"/>
      <c s="330" r="H75">
        <v>90.7</v>
      </c>
      <c s="221" r="I75"/>
      <c s="330" r="J75">
        <v>7.1</v>
      </c>
      <c s="221" r="K75"/>
      <c s="330" r="L75">
        <v>2.2</v>
      </c>
      <c s="297" r="M75"/>
      <c s="330" r="N75">
        <v>64.8</v>
      </c>
      <c s="91" r="O75"/>
      <c s="330" r="P75">
        <v>22.5</v>
      </c>
      <c s="91" r="Q75"/>
      <c s="330" r="R75">
        <v>12.7</v>
      </c>
      <c s="223" r="S75"/>
      <c s="223" r="T75">
        <v>755</v>
      </c>
      <c s="55" r="U75"/>
      <c s="223" r="V75">
        <v>486</v>
      </c>
      <c s="55" r="W75"/>
      <c s="330" r="X75">
        <v>64.4</v>
      </c>
      <c s="297" r="Y75"/>
      <c t="str" s="41" r="Z75">
        <f>(TEXT(((100*(((2*V75)+(1.96^2))-(1.96*(((1.96^2)+((4*V75)*(1-(X75/100))))^0.5))))/(2*(T75+(1.96^2)))),"0")&amp;" - ")&amp;TEXT(((100*(((2*V75)+(1.96^2))+(1.96*(((1.96^2)+((4*V75)*(1-(X75/100))))^0.5))))/(2*(T75+(1.96^2)))),"0")</f>
        <v>61 - 68</v>
      </c>
      <c s="297" r="AA75"/>
      <c s="330" r="AB75">
        <v>23</v>
      </c>
    </row>
    <row customHeight="1" r="76" ht="11.25">
      <c s="199" r="A76"/>
      <c s="199" r="B76"/>
      <c s="199" r="C76"/>
      <c t="s" s="199" r="D76">
        <v>623</v>
      </c>
      <c t="s" s="199" r="E76">
        <v>624</v>
      </c>
      <c t="s" s="199" r="F76">
        <v>625</v>
      </c>
      <c s="199" r="G76"/>
      <c s="330" r="H76">
        <v>93.6</v>
      </c>
      <c s="221" r="I76"/>
      <c s="330" r="J76">
        <v>2.5</v>
      </c>
      <c s="221" r="K76"/>
      <c s="330" r="L76">
        <v>3.9</v>
      </c>
      <c s="297" r="M76"/>
      <c s="330" r="N76">
        <v>73.3</v>
      </c>
      <c s="91" r="O76"/>
      <c s="330" r="P76">
        <v>16.8</v>
      </c>
      <c s="91" r="Q76"/>
      <c s="330" r="R76">
        <v>9.9</v>
      </c>
      <c s="223" r="S76"/>
      <c s="223" r="T76">
        <v>1617</v>
      </c>
      <c s="55" r="U76"/>
      <c s="223" r="V76">
        <v>1182</v>
      </c>
      <c s="55" r="W76"/>
      <c s="330" r="X76">
        <v>73.1</v>
      </c>
      <c s="297" r="Y76"/>
      <c t="str" s="41" r="Z76">
        <f>(TEXT(((100*(((2*V76)+(1.96^2))-(1.96*(((1.96^2)+((4*V76)*(1-(X76/100))))^0.5))))/(2*(T76+(1.96^2)))),"0")&amp;" - ")&amp;TEXT(((100*(((2*V76)+(1.96^2))+(1.96*(((1.96^2)+((4*V76)*(1-(X76/100))))^0.5))))/(2*(T76+(1.96^2)))),"0")</f>
        <v>71 - 75</v>
      </c>
      <c s="297" r="AA76"/>
      <c s="330" r="AB76">
        <v>24.3</v>
      </c>
    </row>
    <row customHeight="1" r="77" ht="11.25">
      <c s="199" r="A77"/>
      <c s="199" r="B77"/>
      <c s="199" r="C77"/>
      <c t="s" s="199" r="D77">
        <v>626</v>
      </c>
      <c t="s" s="199" r="E77">
        <v>627</v>
      </c>
      <c t="s" s="199" r="F77">
        <v>628</v>
      </c>
      <c s="199" r="G77"/>
      <c s="330" r="H77">
        <v>3.7</v>
      </c>
      <c s="221" r="I77"/>
      <c s="330" r="J77">
        <v>93.9</v>
      </c>
      <c s="221" r="K77"/>
      <c s="330" r="L77">
        <v>2.4</v>
      </c>
      <c s="297" r="M77"/>
      <c s="330" r="N77">
        <v>76.7</v>
      </c>
      <c s="91" r="O77"/>
      <c s="330" r="P77">
        <v>11.8</v>
      </c>
      <c s="91" r="Q77"/>
      <c s="330" r="R77">
        <v>11.5</v>
      </c>
      <c s="223" r="S77"/>
      <c s="223" r="T77">
        <v>868</v>
      </c>
      <c s="55" r="U77"/>
      <c s="223" r="V77">
        <v>667</v>
      </c>
      <c s="55" r="W77"/>
      <c s="330" r="X77">
        <v>76.8</v>
      </c>
      <c s="297" r="Y77"/>
      <c t="str" s="41" r="Z77">
        <f>(TEXT(((100*(((2*V77)+(1.96^2))-(1.96*(((1.96^2)+((4*V77)*(1-(X77/100))))^0.5))))/(2*(T77+(1.96^2)))),"0")&amp;" - ")&amp;TEXT(((100*(((2*V77)+(1.96^2))+(1.96*(((1.96^2)+((4*V77)*(1-(X77/100))))^0.5))))/(2*(T77+(1.96^2)))),"0")</f>
        <v>74 - 80</v>
      </c>
      <c s="297" r="AA77"/>
      <c s="330" r="AB77">
        <v>26.7</v>
      </c>
    </row>
    <row customHeight="1" r="78" ht="115.5">
      <c s="199" r="A78"/>
      <c s="199" r="B78"/>
      <c s="199" r="C78"/>
      <c s="199" r="D78"/>
      <c s="199" r="E78"/>
      <c s="199" r="F78"/>
      <c s="199" r="G78"/>
      <c s="289" r="H78"/>
      <c s="221" r="I78"/>
      <c s="289" r="J78"/>
      <c s="221" r="K78"/>
      <c s="289" r="L78"/>
      <c s="56" r="M78"/>
      <c s="289" r="N78"/>
      <c s="91" r="O78"/>
      <c s="289" r="P78"/>
      <c s="91" r="Q78"/>
      <c s="289" r="R78"/>
      <c s="28" r="S78"/>
      <c s="28" r="T78"/>
      <c s="55" r="U78"/>
      <c s="28" r="V78"/>
      <c s="55" r="W78"/>
      <c s="289" r="X78"/>
      <c s="56" r="Y78"/>
      <c s="289" r="Z78"/>
      <c s="56" r="AA78"/>
      <c s="330" r="AB78">
        <v>31</v>
      </c>
    </row>
    <row customHeight="1" r="79" ht="12.0">
      <c s="304" r="A79"/>
      <c t="s" s="304" r="B79">
        <v>629</v>
      </c>
      <c s="304" r="C79"/>
      <c s="304" r="D79"/>
      <c s="199" r="E79"/>
      <c s="304" r="F79"/>
      <c s="304" r="G79"/>
      <c s="289" r="H79">
        <v>72.7</v>
      </c>
      <c s="221" r="I79"/>
      <c s="289" r="J79">
        <v>23.7</v>
      </c>
      <c s="221" r="K79"/>
      <c s="289" r="L79">
        <v>3.6</v>
      </c>
      <c s="56" r="M79"/>
      <c s="289" r="N79">
        <v>65.2</v>
      </c>
      <c s="91" r="O79"/>
      <c s="289" r="P79">
        <v>24.8</v>
      </c>
      <c s="91" r="Q79"/>
      <c s="289" r="R79">
        <v>10</v>
      </c>
      <c s="28" r="S79"/>
      <c s="28" r="T79">
        <f>SUM(T81:T89)</f>
        <v>11443</v>
      </c>
      <c s="55" r="U79"/>
      <c s="28" r="V79">
        <f>SUM(V81:V89)</f>
        <v>7388</v>
      </c>
      <c s="55" r="W79"/>
      <c s="289" r="X79">
        <v>64.6</v>
      </c>
      <c s="56" r="Y79"/>
      <c t="str" s="271" r="Z79">
        <f>(TEXT(((100*(((2*V79)+(1.96^2))-(1.96*(((1.96^2)+((4*V79)*(1-(X79/100))))^0.5))))/(2*(T79+(1.96^2)))),"0")&amp;" - ")&amp;TEXT(((100*(((2*V79)+(1.96^2))+(1.96*(((1.96^2)+((4*V79)*(1-(X79/100))))^0.5))))/(2*(T79+(1.96^2)))),"0")</f>
        <v>64 - 65</v>
      </c>
      <c s="56" r="AA79"/>
      <c s="289" r="AB79">
        <v>20</v>
      </c>
    </row>
    <row customHeight="1" r="80" ht="4.5">
      <c s="199" r="A80"/>
      <c s="199" r="B80"/>
      <c s="199" r="C80"/>
      <c s="199" r="D80"/>
      <c s="199" r="E80"/>
      <c s="199" r="F80"/>
      <c s="199" r="G80"/>
      <c s="330" r="H80"/>
      <c s="221" r="I80"/>
      <c s="330" r="J80"/>
      <c s="221" r="K80"/>
      <c s="330" r="L80"/>
      <c s="297" r="M80"/>
      <c s="330" r="N80"/>
      <c s="91" r="O80"/>
      <c s="330" r="P80"/>
      <c s="91" r="Q80"/>
      <c s="330" r="R80"/>
      <c s="223" r="S80"/>
      <c s="223" r="T80"/>
      <c s="55" r="U80"/>
      <c s="223" r="V80"/>
      <c s="55" r="W80"/>
      <c s="330" r="X80"/>
      <c s="297" r="Y80"/>
      <c s="330" r="Z80"/>
      <c s="297" r="AA80"/>
      <c s="330" r="AB80"/>
    </row>
    <row customHeight="1" r="81" ht="11.25">
      <c s="199" r="A81"/>
      <c s="199" r="B81"/>
      <c s="199" r="C81"/>
      <c t="s" s="199" r="D81">
        <v>630</v>
      </c>
      <c t="s" s="199" r="E81">
        <v>631</v>
      </c>
      <c t="s" s="199" r="F81">
        <v>632</v>
      </c>
      <c s="199" r="G81"/>
      <c s="330" r="H81">
        <v>76.6</v>
      </c>
      <c s="221" r="I81"/>
      <c t="s" s="330" r="J81">
        <v>428</v>
      </c>
      <c s="221" r="K81"/>
      <c t="s" s="330" r="L81">
        <v>428</v>
      </c>
      <c s="297" r="M81"/>
      <c s="330" r="N81">
        <v>75.4</v>
      </c>
      <c s="91" r="O81"/>
      <c s="330" r="P81">
        <v>13.9</v>
      </c>
      <c s="91" r="Q81"/>
      <c s="330" r="R81">
        <v>10.7</v>
      </c>
      <c s="223" r="S81"/>
      <c s="223" r="T81">
        <v>240</v>
      </c>
      <c s="55" r="U81"/>
      <c s="223" r="V81">
        <v>182</v>
      </c>
      <c s="55" r="W81"/>
      <c s="330" r="X81">
        <v>75.8</v>
      </c>
      <c s="297" r="Y81"/>
      <c t="str" s="41" r="Z81">
        <f>(TEXT(((100*(((2*V81)+(1.96^2))-(1.96*(((1.96^2)+((4*V81)*(1-(X81/100))))^0.5))))/(2*(T81+(1.96^2)))),"0")&amp;" - ")&amp;TEXT(((100*(((2*V81)+(1.96^2))+(1.96*(((1.96^2)+((4*V81)*(1-(X81/100))))^0.5))))/(2*(T81+(1.96^2)))),"0")</f>
        <v>70 - 81</v>
      </c>
      <c s="297" r="AA81"/>
      <c s="330" r="AB81">
        <v>22.6</v>
      </c>
    </row>
    <row customHeight="1" r="82" ht="11.25">
      <c s="199" r="A82"/>
      <c s="199" r="B82"/>
      <c s="199" r="C82"/>
      <c t="s" s="199" r="D82">
        <v>633</v>
      </c>
      <c t="s" s="199" r="E82">
        <v>634</v>
      </c>
      <c t="s" s="199" r="F82">
        <v>635</v>
      </c>
      <c s="199" r="G82"/>
      <c s="330" r="H82">
        <v>94.1</v>
      </c>
      <c s="221" r="I82"/>
      <c t="s" s="330" r="J82">
        <v>428</v>
      </c>
      <c s="221" r="K82"/>
      <c t="s" s="330" r="L82">
        <v>428</v>
      </c>
      <c s="297" r="M82"/>
      <c s="330" r="N82">
        <v>62.2</v>
      </c>
      <c s="91" r="O82"/>
      <c s="330" r="P82">
        <v>30.2</v>
      </c>
      <c s="91" r="Q82"/>
      <c s="330" r="R82">
        <v>7.6</v>
      </c>
      <c s="223" r="S82"/>
      <c s="223" r="T82">
        <v>814</v>
      </c>
      <c s="55" r="U82"/>
      <c s="223" r="V82">
        <v>504</v>
      </c>
      <c s="55" r="W82"/>
      <c s="330" r="X82">
        <v>61.9</v>
      </c>
      <c s="297" r="Y82"/>
      <c t="str" s="41" r="Z82">
        <f>(TEXT(((100*(((2*V82)+(1.96^2))-(1.96*(((1.96^2)+((4*V82)*(1-(X82/100))))^0.5))))/(2*(T82+(1.96^2)))),"0")&amp;" - ")&amp;TEXT(((100*(((2*V82)+(1.96^2))+(1.96*(((1.96^2)+((4*V82)*(1-(X82/100))))^0.5))))/(2*(T82+(1.96^2)))),"0")</f>
        <v>59 - 65</v>
      </c>
      <c s="297" r="AA82"/>
      <c s="330" r="AB82">
        <v>23</v>
      </c>
    </row>
    <row customHeight="1" r="83" ht="11.25">
      <c s="199" r="A83"/>
      <c s="199" r="B83"/>
      <c s="199" r="C83"/>
      <c t="s" s="199" r="D83">
        <v>636</v>
      </c>
      <c t="s" s="199" r="E83">
        <v>637</v>
      </c>
      <c t="s" s="199" r="F83">
        <v>638</v>
      </c>
      <c s="199" r="G83"/>
      <c s="330" r="H83">
        <v>83.3</v>
      </c>
      <c s="221" r="I83"/>
      <c s="330" r="J83">
        <v>13.1</v>
      </c>
      <c s="221" r="K83"/>
      <c s="330" r="L83">
        <v>3.6</v>
      </c>
      <c s="297" r="M83"/>
      <c s="330" r="N83">
        <v>64</v>
      </c>
      <c s="91" r="O83"/>
      <c s="330" r="P83">
        <v>25.3</v>
      </c>
      <c s="91" r="Q83"/>
      <c s="330" r="R83">
        <v>10.7</v>
      </c>
      <c s="223" r="S83"/>
      <c s="223" r="T83">
        <v>1454</v>
      </c>
      <c s="55" r="U83"/>
      <c s="223" r="V83">
        <v>920</v>
      </c>
      <c s="55" r="W83"/>
      <c s="330" r="X83">
        <v>63.3</v>
      </c>
      <c s="297" r="Y83"/>
      <c t="str" s="41" r="Z83">
        <f>(TEXT(((100*(((2*V83)+(1.96^2))-(1.96*(((1.96^2)+((4*V83)*(1-(X83/100))))^0.5))))/(2*(T83+(1.96^2)))),"0")&amp;" - ")&amp;TEXT(((100*(((2*V83)+(1.96^2))+(1.96*(((1.96^2)+((4*V83)*(1-(X83/100))))^0.5))))/(2*(T83+(1.96^2)))),"0")</f>
        <v>61 - 66</v>
      </c>
      <c s="297" r="AA83"/>
      <c s="330" r="AB83">
        <v>16.5</v>
      </c>
    </row>
    <row customHeight="1" r="84" ht="11.25">
      <c s="199" r="A84"/>
      <c s="199" r="B84"/>
      <c s="199" r="C84"/>
      <c t="s" s="199" r="D84">
        <v>639</v>
      </c>
      <c t="s" s="199" r="E84">
        <v>640</v>
      </c>
      <c t="s" s="199" r="F84">
        <v>641</v>
      </c>
      <c s="199" r="G84"/>
      <c s="330" r="H84">
        <v>72.4</v>
      </c>
      <c s="221" r="I84"/>
      <c s="330" r="J84">
        <v>23.5</v>
      </c>
      <c s="221" r="K84"/>
      <c s="330" r="L84">
        <v>4.1</v>
      </c>
      <c s="297" r="M84"/>
      <c s="330" r="N84">
        <v>68.3</v>
      </c>
      <c s="91" r="O84"/>
      <c s="330" r="P84">
        <v>21.8</v>
      </c>
      <c s="91" r="Q84"/>
      <c s="330" r="R84">
        <v>9.9</v>
      </c>
      <c s="223" r="S84"/>
      <c s="223" r="T84">
        <v>1273</v>
      </c>
      <c s="55" r="U84"/>
      <c s="223" r="V84">
        <v>858</v>
      </c>
      <c s="55" r="W84"/>
      <c s="330" r="X84">
        <v>67.4</v>
      </c>
      <c s="297" r="Y84"/>
      <c t="str" s="41" r="Z84">
        <f>(TEXT(((100*(((2*V84)+(1.96^2))-(1.96*(((1.96^2)+((4*V84)*(1-(X84/100))))^0.5))))/(2*(T84+(1.96^2)))),"0")&amp;" - ")&amp;TEXT(((100*(((2*V84)+(1.96^2))+(1.96*(((1.96^2)+((4*V84)*(1-(X84/100))))^0.5))))/(2*(T84+(1.96^2)))),"0")</f>
        <v>65 - 70</v>
      </c>
      <c s="297" r="AA84"/>
      <c s="330" r="AB84">
        <v>23</v>
      </c>
    </row>
    <row customHeight="1" r="85" ht="11.25">
      <c s="199" r="A85"/>
      <c s="199" r="B85"/>
      <c s="199" r="C85"/>
      <c t="s" s="199" r="D85">
        <v>642</v>
      </c>
      <c t="s" s="199" r="E85">
        <v>643</v>
      </c>
      <c t="s" s="199" r="F85">
        <v>644</v>
      </c>
      <c s="199" r="G85"/>
      <c s="330" r="H85">
        <v>59.2</v>
      </c>
      <c s="221" r="I85"/>
      <c s="330" r="J85">
        <v>36.6</v>
      </c>
      <c s="221" r="K85"/>
      <c s="330" r="L85">
        <v>4.2</v>
      </c>
      <c s="297" r="M85"/>
      <c s="330" r="N85">
        <v>69.8</v>
      </c>
      <c s="91" r="O85"/>
      <c s="330" r="P85">
        <v>22</v>
      </c>
      <c s="91" r="Q85"/>
      <c s="330" r="R85">
        <v>8.3</v>
      </c>
      <c s="223" r="S85"/>
      <c s="223" r="T85">
        <v>1527</v>
      </c>
      <c s="55" r="U85"/>
      <c s="223" r="V85">
        <v>1055</v>
      </c>
      <c s="55" r="W85"/>
      <c s="330" r="X85">
        <v>69.1</v>
      </c>
      <c s="297" r="Y85"/>
      <c t="str" s="41" r="Z85">
        <f>(TEXT(((100*(((2*V85)+(1.96^2))-(1.96*(((1.96^2)+((4*V85)*(1-(X85/100))))^0.5))))/(2*(T85+(1.96^2)))),"0")&amp;" - ")&amp;TEXT(((100*(((2*V85)+(1.96^2))+(1.96*(((1.96^2)+((4*V85)*(1-(X85/100))))^0.5))))/(2*(T85+(1.96^2)))),"0")</f>
        <v>67 - 71</v>
      </c>
      <c s="297" r="AA85"/>
      <c s="330" r="AB85">
        <v>19.3</v>
      </c>
    </row>
    <row customHeight="1" r="86" ht="11.25">
      <c s="199" r="A86"/>
      <c s="199" r="B86"/>
      <c s="199" r="C86"/>
      <c t="s" s="199" r="D86">
        <v>645</v>
      </c>
      <c t="s" s="199" r="E86">
        <v>646</v>
      </c>
      <c t="s" s="199" r="F86">
        <v>647</v>
      </c>
      <c s="199" r="G86"/>
      <c s="330" r="H86">
        <v>91.9</v>
      </c>
      <c s="221" r="I86"/>
      <c s="330" r="J86">
        <v>3.4</v>
      </c>
      <c s="221" r="K86"/>
      <c s="330" r="L86">
        <v>4.7</v>
      </c>
      <c s="297" r="M86"/>
      <c s="330" r="N86">
        <v>63.1</v>
      </c>
      <c s="91" r="O86"/>
      <c s="330" r="P86">
        <v>26</v>
      </c>
      <c s="91" r="Q86"/>
      <c s="330" r="R86">
        <v>10.9</v>
      </c>
      <c s="223" r="S86"/>
      <c s="223" r="T86">
        <v>1467</v>
      </c>
      <c s="55" r="U86"/>
      <c s="223" r="V86">
        <v>913</v>
      </c>
      <c s="55" r="W86"/>
      <c s="330" r="X86">
        <v>62.2</v>
      </c>
      <c s="297" r="Y86"/>
      <c t="str" s="41" r="Z86">
        <f>(TEXT(((100*(((2*V86)+(1.96^2))-(1.96*(((1.96^2)+((4*V86)*(1-(X86/100))))^0.5))))/(2*(T86+(1.96^2)))),"0")&amp;" - ")&amp;TEXT(((100*(((2*V86)+(1.96^2))+(1.96*(((1.96^2)+((4*V86)*(1-(X86/100))))^0.5))))/(2*(T86+(1.96^2)))),"0")</f>
        <v>60 - 65</v>
      </c>
      <c s="297" r="AA86"/>
      <c s="330" r="AB86">
        <v>18.1</v>
      </c>
    </row>
    <row customHeight="1" r="87" ht="11.25">
      <c s="199" r="A87"/>
      <c s="199" r="B87"/>
      <c s="199" r="C87"/>
      <c t="s" s="199" r="D87">
        <v>648</v>
      </c>
      <c t="s" s="199" r="E87">
        <v>649</v>
      </c>
      <c t="s" s="199" r="F87">
        <v>650</v>
      </c>
      <c s="199" r="G87"/>
      <c s="330" r="H87">
        <v>46.9</v>
      </c>
      <c s="221" r="I87"/>
      <c s="330" r="J87">
        <v>50.6</v>
      </c>
      <c s="221" r="K87"/>
      <c s="330" r="L87">
        <v>2.4</v>
      </c>
      <c s="297" r="M87"/>
      <c s="330" r="N87">
        <v>65.5</v>
      </c>
      <c s="91" r="O87"/>
      <c s="330" r="P87">
        <v>22.7</v>
      </c>
      <c s="91" r="Q87"/>
      <c s="330" r="R87">
        <v>11.9</v>
      </c>
      <c s="223" r="S87"/>
      <c s="223" r="T87">
        <v>2040</v>
      </c>
      <c s="55" r="U87"/>
      <c s="223" r="V87">
        <v>1328</v>
      </c>
      <c s="55" r="W87"/>
      <c s="330" r="X87">
        <v>65.1</v>
      </c>
      <c s="297" r="Y87"/>
      <c t="str" s="41" r="Z87">
        <f>(TEXT(((100*(((2*V87)+(1.96^2))-(1.96*(((1.96^2)+((4*V87)*(1-(X87/100))))^0.5))))/(2*(T87+(1.96^2)))),"0")&amp;" - ")&amp;TEXT(((100*(((2*V87)+(1.96^2))+(1.96*(((1.96^2)+((4*V87)*(1-(X87/100))))^0.5))))/(2*(T87+(1.96^2)))),"0")</f>
        <v>63 - 67</v>
      </c>
      <c s="297" r="AA87"/>
      <c s="330" r="AB87">
        <v>21.9</v>
      </c>
    </row>
    <row customHeight="1" r="88" ht="11.25">
      <c s="199" r="A88"/>
      <c s="199" r="B88"/>
      <c s="199" r="C88"/>
      <c t="s" s="199" r="D88">
        <v>651</v>
      </c>
      <c t="s" s="199" r="E88">
        <v>652</v>
      </c>
      <c t="s" s="199" r="F88">
        <v>653</v>
      </c>
      <c s="199" r="G88"/>
      <c s="330" r="H88">
        <v>71.8</v>
      </c>
      <c s="221" r="I88"/>
      <c s="330" r="J88">
        <v>24.9</v>
      </c>
      <c s="221" r="K88"/>
      <c s="330" r="L88">
        <v>3.3</v>
      </c>
      <c s="297" r="M88"/>
      <c s="330" r="N88">
        <v>65.6</v>
      </c>
      <c s="91" r="O88"/>
      <c s="330" r="P88">
        <v>25.2</v>
      </c>
      <c s="91" r="Q88"/>
      <c s="330" r="R88">
        <v>9.3</v>
      </c>
      <c s="223" r="S88"/>
      <c s="223" r="T88">
        <v>1137</v>
      </c>
      <c s="55" r="U88"/>
      <c s="223" r="V88">
        <v>737</v>
      </c>
      <c s="55" r="W88"/>
      <c s="330" r="X88">
        <v>64.8</v>
      </c>
      <c s="297" r="Y88"/>
      <c t="str" s="41" r="Z88">
        <f>(TEXT(((100*(((2*V88)+(1.96^2))-(1.96*(((1.96^2)+((4*V88)*(1-(X88/100))))^0.5))))/(2*(T88+(1.96^2)))),"0")&amp;" - ")&amp;TEXT(((100*(((2*V88)+(1.96^2))+(1.96*(((1.96^2)+((4*V88)*(1-(X88/100))))^0.5))))/(2*(T88+(1.96^2)))),"0")</f>
        <v>62 - 68</v>
      </c>
      <c s="297" r="AA88"/>
      <c s="330" r="AB88">
        <v>21.1</v>
      </c>
    </row>
    <row customHeight="1" r="89" ht="11.25">
      <c s="199" r="A89"/>
      <c s="199" r="B89"/>
      <c s="199" r="C89"/>
      <c t="s" s="199" r="D89">
        <v>654</v>
      </c>
      <c t="s" s="199" r="E89">
        <v>655</v>
      </c>
      <c t="s" s="199" r="F89">
        <v>656</v>
      </c>
      <c s="199" r="G89"/>
      <c s="330" r="H89">
        <v>80.9</v>
      </c>
      <c s="221" r="I89"/>
      <c s="330" r="J89">
        <v>15.6</v>
      </c>
      <c s="221" r="K89"/>
      <c s="330" r="L89">
        <v>3.5</v>
      </c>
      <c s="297" r="M89"/>
      <c s="330" r="N89">
        <v>60.6</v>
      </c>
      <c s="91" r="O89"/>
      <c s="330" r="P89">
        <v>29.7</v>
      </c>
      <c s="91" r="Q89"/>
      <c s="330" r="R89">
        <v>9.6</v>
      </c>
      <c s="223" r="S89"/>
      <c s="223" r="T89">
        <v>1491</v>
      </c>
      <c s="55" r="U89"/>
      <c s="223" r="V89">
        <v>891</v>
      </c>
      <c s="55" r="W89"/>
      <c s="330" r="X89">
        <v>59.8</v>
      </c>
      <c s="297" r="Y89"/>
      <c t="str" s="41" r="Z89">
        <f>(TEXT(((100*(((2*V89)+(1.96^2))-(1.96*(((1.96^2)+((4*V89)*(1-(X89/100))))^0.5))))/(2*(T89+(1.96^2)))),"0")&amp;" - ")&amp;TEXT(((100*(((2*V89)+(1.96^2))+(1.96*(((1.96^2)+((4*V89)*(1-(X89/100))))^0.5))))/(2*(T89+(1.96^2)))),"0")</f>
        <v>57 - 62</v>
      </c>
      <c s="297" r="AA89"/>
      <c s="330" r="AB89">
        <v>18.7</v>
      </c>
    </row>
    <row customHeight="1" r="90" ht="9.0">
      <c s="199" r="A90"/>
      <c s="199" r="B90"/>
      <c s="199" r="C90"/>
      <c s="199" r="D90"/>
      <c s="199" r="E90"/>
      <c s="199" r="F90"/>
      <c s="199" r="G90"/>
      <c s="289" r="H90"/>
      <c s="221" r="I90"/>
      <c s="289" r="J90"/>
      <c s="221" r="K90"/>
      <c s="289" r="L90"/>
      <c s="56" r="M90"/>
      <c s="289" r="N90"/>
      <c s="91" r="O90"/>
      <c s="289" r="P90"/>
      <c s="91" r="Q90"/>
      <c s="289" r="R90"/>
      <c s="28" r="S90"/>
      <c s="28" r="T90"/>
      <c s="55" r="U90"/>
      <c s="28" r="V90"/>
      <c s="55" r="W90"/>
      <c s="289" r="X90"/>
      <c s="56" r="Y90"/>
      <c s="289" r="Z90"/>
      <c s="56" r="AA90"/>
      <c s="289" r="AB90"/>
    </row>
    <row customHeight="1" r="91" ht="12.0">
      <c s="304" r="A91"/>
      <c t="s" s="304" r="B91">
        <v>657</v>
      </c>
      <c s="304" r="C91"/>
      <c s="304" r="D91"/>
      <c s="199" r="E91"/>
      <c s="304" r="F91"/>
      <c s="304" r="G91"/>
      <c s="289" r="H91">
        <v>5.9</v>
      </c>
      <c s="221" r="I91"/>
      <c s="289" r="J91">
        <v>91.6</v>
      </c>
      <c s="221" r="K91"/>
      <c s="289" r="L91">
        <v>2.4</v>
      </c>
      <c s="56" r="M91"/>
      <c s="289" r="N91">
        <v>80.1</v>
      </c>
      <c s="91" r="O91"/>
      <c s="289" r="P91">
        <v>12.1</v>
      </c>
      <c s="91" r="Q91"/>
      <c s="289" r="R91">
        <v>7.8</v>
      </c>
      <c s="28" r="S91"/>
      <c s="28" r="T91">
        <f>SUM(T93:T109)</f>
        <v>19840</v>
      </c>
      <c s="55" r="U91"/>
      <c s="28" r="V91">
        <f>SUM(V93:V109)</f>
        <v>15852</v>
      </c>
      <c s="55" r="W91"/>
      <c s="289" r="X91">
        <v>79.9</v>
      </c>
      <c s="56" r="Y91"/>
      <c t="str" s="271" r="Z91">
        <f>(TEXT(((100*(((2*V91)+(1.96^2))-(1.96*(((1.96^2)+((4*V91)*(1-(X91/100))))^0.5))))/(2*(T91+(1.96^2)))),"0")&amp;" - ")&amp;TEXT(((100*(((2*V91)+(1.96^2))+(1.96*(((1.96^2)+((4*V91)*(1-(X91/100))))^0.5))))/(2*(T91+(1.96^2)))),"0")</f>
        <v>79 - 80</v>
      </c>
      <c s="56" r="AA91"/>
      <c s="289" r="AB91">
        <v>26.7</v>
      </c>
    </row>
    <row customHeight="1" r="92" ht="4.5">
      <c s="199" r="A92"/>
      <c s="199" r="B92"/>
      <c s="199" r="C92"/>
      <c s="199" r="D92"/>
      <c s="199" r="E92"/>
      <c s="199" r="F92"/>
      <c s="199" r="G92"/>
      <c s="330" r="H92"/>
      <c s="221" r="I92"/>
      <c s="330" r="J92"/>
      <c s="221" r="K92"/>
      <c s="330" r="L92"/>
      <c s="297" r="M92"/>
      <c s="330" r="N92"/>
      <c s="91" r="O92"/>
      <c s="330" r="P92"/>
      <c s="91" r="Q92"/>
      <c s="330" r="R92"/>
      <c s="223" r="S92"/>
      <c s="223" r="T92"/>
      <c s="55" r="U92"/>
      <c s="223" r="V92"/>
      <c s="55" r="W92"/>
      <c s="330" r="X92"/>
      <c s="297" r="Y92"/>
      <c s="330" r="Z92"/>
      <c s="297" r="AA92"/>
      <c s="330" r="AB92"/>
    </row>
    <row customHeight="1" r="93" ht="11.25">
      <c s="199" r="A93"/>
      <c s="199" r="B93"/>
      <c s="199" r="C93"/>
      <c t="s" s="199" r="D93">
        <v>658</v>
      </c>
      <c t="s" s="199" r="E93">
        <v>659</v>
      </c>
      <c t="s" s="199" r="F93">
        <v>660</v>
      </c>
      <c s="199" r="G93"/>
      <c s="330" r="H93">
        <v>0.9</v>
      </c>
      <c s="221" r="I93"/>
      <c s="330" r="J93">
        <v>97.7</v>
      </c>
      <c s="221" r="K93"/>
      <c s="330" r="L93">
        <v>1.3</v>
      </c>
      <c s="297" r="M93"/>
      <c s="330" r="N93">
        <v>83.1</v>
      </c>
      <c s="91" r="O93"/>
      <c s="330" r="P93">
        <v>10.3</v>
      </c>
      <c s="91" r="Q93"/>
      <c s="330" r="R93">
        <v>6.5</v>
      </c>
      <c s="223" r="S93"/>
      <c s="223" r="T93">
        <v>2006</v>
      </c>
      <c s="55" r="U93"/>
      <c s="223" r="V93">
        <v>1669</v>
      </c>
      <c s="55" r="W93"/>
      <c s="330" r="X93">
        <v>83.2</v>
      </c>
      <c s="297" r="Y93"/>
      <c t="str" s="41" r="Z93">
        <f>(TEXT(((100*(((2*V93)+(1.96^2))-(1.96*(((1.96^2)+((4*V93)*(1-(X93/100))))^0.5))))/(2*(T93+(1.96^2)))),"0")&amp;" - ")&amp;TEXT(((100*(((2*V93)+(1.96^2))+(1.96*(((1.96^2)+((4*V93)*(1-(X93/100))))^0.5))))/(2*(T93+(1.96^2)))),"0")</f>
        <v>82 - 85</v>
      </c>
      <c s="297" r="AA93"/>
      <c s="330" r="AB93">
        <v>30.7</v>
      </c>
    </row>
    <row customHeight="1" r="94" ht="11.25">
      <c s="199" r="A94"/>
      <c s="199" r="B94"/>
      <c s="199" r="C94"/>
      <c t="s" s="199" r="D94">
        <v>661</v>
      </c>
      <c t="s" s="199" r="E94">
        <v>662</v>
      </c>
      <c t="s" s="199" r="F94">
        <v>663</v>
      </c>
      <c s="199" r="G94"/>
      <c t="s" s="330" r="H94">
        <v>428</v>
      </c>
      <c s="221" r="I94"/>
      <c s="330" r="J94">
        <v>97.7</v>
      </c>
      <c s="221" r="K94"/>
      <c t="s" s="330" r="L94">
        <v>428</v>
      </c>
      <c s="297" r="M94"/>
      <c s="330" r="N94">
        <v>81.4</v>
      </c>
      <c s="91" r="O94"/>
      <c s="330" r="P94">
        <v>10.4</v>
      </c>
      <c s="91" r="Q94"/>
      <c s="330" r="R94">
        <v>8.2</v>
      </c>
      <c s="223" r="S94"/>
      <c s="223" r="T94">
        <v>1786</v>
      </c>
      <c s="55" r="U94"/>
      <c s="223" r="V94">
        <v>1455</v>
      </c>
      <c s="55" r="W94"/>
      <c s="330" r="X94">
        <v>81.5</v>
      </c>
      <c s="297" r="Y94"/>
      <c t="str" s="41" r="Z94">
        <f>(TEXT(((100*(((2*V94)+(1.96^2))-(1.96*(((1.96^2)+((4*V94)*(1-(X94/100))))^0.5))))/(2*(T94+(1.96^2)))),"0")&amp;" - ")&amp;TEXT(((100*(((2*V94)+(1.96^2))+(1.96*(((1.96^2)+((4*V94)*(1-(X94/100))))^0.5))))/(2*(T94+(1.96^2)))),"0")</f>
        <v>80 - 83</v>
      </c>
      <c s="297" r="AA94"/>
      <c s="330" r="AB94">
        <v>30.6</v>
      </c>
    </row>
    <row customHeight="1" r="95" ht="11.25">
      <c s="199" r="A95"/>
      <c s="199" r="B95"/>
      <c s="199" r="C95"/>
      <c t="s" s="199" r="D95">
        <v>664</v>
      </c>
      <c t="s" s="199" r="E95">
        <v>665</v>
      </c>
      <c t="s" s="199" r="F95">
        <v>666</v>
      </c>
      <c s="199" r="G95"/>
      <c s="330" r="H95">
        <v>1</v>
      </c>
      <c s="221" r="I95"/>
      <c s="330" r="J95">
        <v>96.1</v>
      </c>
      <c s="221" r="K95"/>
      <c s="330" r="L95">
        <v>2.9</v>
      </c>
      <c s="297" r="M95"/>
      <c s="330" r="N95">
        <v>82.4</v>
      </c>
      <c s="91" r="O95"/>
      <c s="330" r="P95">
        <v>10.3</v>
      </c>
      <c s="91" r="Q95"/>
      <c s="330" r="R95">
        <v>7.3</v>
      </c>
      <c s="223" r="S95"/>
      <c s="223" r="T95">
        <v>1007</v>
      </c>
      <c s="55" r="U95"/>
      <c s="223" r="V95">
        <v>829</v>
      </c>
      <c s="55" r="W95"/>
      <c s="330" r="X95">
        <v>82.3</v>
      </c>
      <c s="297" r="Y95"/>
      <c t="str" s="41" r="Z95">
        <f>(TEXT(((100*(((2*V95)+(1.96^2))-(1.96*(((1.96^2)+((4*V95)*(1-(X95/100))))^0.5))))/(2*(T95+(1.96^2)))),"0")&amp;" - ")&amp;TEXT(((100*(((2*V95)+(1.96^2))+(1.96*(((1.96^2)+((4*V95)*(1-(X95/100))))^0.5))))/(2*(T95+(1.96^2)))),"0")</f>
        <v>80 - 85</v>
      </c>
      <c s="297" r="AA95"/>
      <c s="330" r="AB95">
        <v>29.9</v>
      </c>
    </row>
    <row customHeight="1" r="96" ht="11.25">
      <c s="199" r="A96"/>
      <c s="199" r="B96"/>
      <c s="199" r="C96"/>
      <c t="s" s="199" r="D96">
        <v>667</v>
      </c>
      <c t="s" s="199" r="E96">
        <v>668</v>
      </c>
      <c t="s" s="199" r="F96">
        <v>669</v>
      </c>
      <c s="199" r="G96"/>
      <c s="330" r="H96">
        <v>1</v>
      </c>
      <c s="138" r="I96"/>
      <c s="330" r="J96">
        <v>97.4</v>
      </c>
      <c s="138" r="K96"/>
      <c s="330" r="L96">
        <v>1.6</v>
      </c>
      <c s="297" r="M96"/>
      <c s="330" r="N96">
        <v>84</v>
      </c>
      <c s="91" r="O96"/>
      <c s="330" r="P96">
        <v>9.6</v>
      </c>
      <c s="91" r="Q96"/>
      <c s="330" r="R96">
        <v>6.5</v>
      </c>
      <c s="223" r="S96"/>
      <c s="223" r="T96">
        <v>1861</v>
      </c>
      <c s="55" r="U96"/>
      <c s="223" r="V96">
        <v>1558</v>
      </c>
      <c s="55" r="W96"/>
      <c s="330" r="X96">
        <v>83.7</v>
      </c>
      <c s="297" r="Y96"/>
      <c t="str" s="41" r="Z96">
        <f>(TEXT(((100*(((2*V96)+(1.96^2))-(1.96*(((1.96^2)+((4*V96)*(1-(X96/100))))^0.5))))/(2*(T96+(1.96^2)))),"0")&amp;" - ")&amp;TEXT(((100*(((2*V96)+(1.96^2))+(1.96*(((1.96^2)+((4*V96)*(1-(X96/100))))^0.5))))/(2*(T96+(1.96^2)))),"0")</f>
        <v>82 - 85</v>
      </c>
      <c s="297" r="AA96"/>
      <c s="330" r="AB96">
        <v>31.4</v>
      </c>
    </row>
    <row customHeight="1" r="97" ht="11.25">
      <c s="199" r="A97"/>
      <c s="199" r="B97"/>
      <c s="199" r="C97"/>
      <c t="s" s="199" r="D97">
        <v>670</v>
      </c>
      <c t="s" s="199" r="E97">
        <v>671</v>
      </c>
      <c t="s" s="199" r="F97">
        <v>672</v>
      </c>
      <c s="199" r="G97"/>
      <c s="330" r="H97">
        <v>75</v>
      </c>
      <c s="221" r="I97"/>
      <c s="330" r="J97">
        <v>19.3</v>
      </c>
      <c s="221" r="K97"/>
      <c s="330" r="L97">
        <v>5.7</v>
      </c>
      <c s="297" r="M97"/>
      <c s="330" r="N97">
        <v>71.7</v>
      </c>
      <c s="91" r="O97"/>
      <c s="330" r="P97">
        <v>15.3</v>
      </c>
      <c s="91" r="Q97"/>
      <c s="330" r="R97">
        <v>13</v>
      </c>
      <c s="223" r="S97"/>
      <c s="223" r="T97">
        <v>400</v>
      </c>
      <c s="55" r="U97"/>
      <c s="223" r="V97">
        <v>281</v>
      </c>
      <c s="55" r="W97"/>
      <c s="330" r="X97">
        <v>70.3</v>
      </c>
      <c s="297" r="Y97"/>
      <c t="str" s="41" r="Z97">
        <f>(TEXT(((100*(((2*V97)+(1.96^2))-(1.96*(((1.96^2)+((4*V97)*(1-(X97/100))))^0.5))))/(2*(T97+(1.96^2)))),"0")&amp;" - ")&amp;TEXT(((100*(((2*V97)+(1.96^2))+(1.96*(((1.96^2)+((4*V97)*(1-(X97/100))))^0.5))))/(2*(T97+(1.96^2)))),"0")</f>
        <v>66 - 75</v>
      </c>
      <c s="297" r="AA97"/>
      <c s="330" r="AB97">
        <v>17</v>
      </c>
    </row>
    <row customHeight="1" r="98" ht="11.25">
      <c s="199" r="A98"/>
      <c s="199" r="B98"/>
      <c s="199" r="C98"/>
      <c t="s" s="199" r="D98">
        <v>673</v>
      </c>
      <c t="s" s="199" r="E98">
        <v>674</v>
      </c>
      <c t="s" s="199" r="F98">
        <v>675</v>
      </c>
      <c s="199" r="G98"/>
      <c s="330" r="H98">
        <v>2.9</v>
      </c>
      <c s="221" r="I98"/>
      <c s="330" r="J98">
        <v>94.9</v>
      </c>
      <c s="221" r="K98"/>
      <c s="330" r="L98">
        <v>2.2</v>
      </c>
      <c s="297" r="M98"/>
      <c s="330" r="N98">
        <v>84.7</v>
      </c>
      <c s="91" r="O98"/>
      <c s="330" r="P98">
        <v>8.7</v>
      </c>
      <c s="91" r="Q98"/>
      <c s="330" r="R98">
        <v>6.5</v>
      </c>
      <c s="223" r="S98"/>
      <c s="223" r="T98">
        <v>538</v>
      </c>
      <c s="55" r="U98"/>
      <c s="223" r="V98">
        <v>460</v>
      </c>
      <c s="55" r="W98"/>
      <c s="330" r="X98">
        <v>85.5</v>
      </c>
      <c s="297" r="Y98"/>
      <c t="str" s="41" r="Z98">
        <f>(TEXT(((100*(((2*V98)+(1.96^2))-(1.96*(((1.96^2)+((4*V98)*(1-(X98/100))))^0.5))))/(2*(T98+(1.96^2)))),"0")&amp;" - ")&amp;TEXT(((100*(((2*V98)+(1.96^2))+(1.96*(((1.96^2)+((4*V98)*(1-(X98/100))))^0.5))))/(2*(T98+(1.96^2)))),"0")</f>
        <v>82 - 88</v>
      </c>
      <c s="297" r="AA98"/>
      <c s="330" r="AB98">
        <v>18.1</v>
      </c>
    </row>
    <row customHeight="1" r="99" ht="11.25">
      <c s="199" r="A99"/>
      <c s="199" r="B99"/>
      <c s="199" r="C99"/>
      <c t="s" s="199" r="D99">
        <v>676</v>
      </c>
      <c t="s" s="199" r="E99">
        <v>677</v>
      </c>
      <c t="s" s="199" r="F99">
        <v>678</v>
      </c>
      <c s="199" r="G99"/>
      <c s="330" r="H99">
        <v>1.7</v>
      </c>
      <c s="221" r="I99"/>
      <c s="330" r="J99">
        <v>94.8</v>
      </c>
      <c s="221" r="K99"/>
      <c s="330" r="L99">
        <v>3.5</v>
      </c>
      <c s="297" r="M99"/>
      <c s="330" r="N99">
        <v>78.3</v>
      </c>
      <c s="91" r="O99"/>
      <c s="330" r="P99">
        <v>13.9</v>
      </c>
      <c s="91" r="Q99"/>
      <c s="330" r="R99">
        <v>7.7</v>
      </c>
      <c s="223" r="S99"/>
      <c s="223" r="T99">
        <v>1399</v>
      </c>
      <c s="55" r="U99"/>
      <c s="223" r="V99">
        <v>1091</v>
      </c>
      <c s="55" r="W99"/>
      <c s="330" r="X99">
        <v>78</v>
      </c>
      <c s="297" r="Y99"/>
      <c t="str" s="41" r="Z99">
        <f>(TEXT(((100*(((2*V99)+(1.96^2))-(1.96*(((1.96^2)+((4*V99)*(1-(X99/100))))^0.5))))/(2*(T99+(1.96^2)))),"0")&amp;" - ")&amp;TEXT(((100*(((2*V99)+(1.96^2))+(1.96*(((1.96^2)+((4*V99)*(1-(X99/100))))^0.5))))/(2*(T99+(1.96^2)))),"0")</f>
        <v>76 - 80</v>
      </c>
      <c s="297" r="AA99"/>
      <c s="330" r="AB99">
        <v>26.5</v>
      </c>
    </row>
    <row customHeight="1" r="100" ht="11.25">
      <c s="199" r="A100"/>
      <c s="199" r="B100"/>
      <c s="199" r="C100"/>
      <c t="s" s="199" r="D100">
        <v>679</v>
      </c>
      <c t="s" s="199" r="E100">
        <v>680</v>
      </c>
      <c t="s" s="199" r="F100">
        <v>681</v>
      </c>
      <c s="199" r="G100"/>
      <c t="s" s="330" r="H100">
        <v>428</v>
      </c>
      <c s="221" r="I100"/>
      <c s="330" r="J100">
        <v>93.3</v>
      </c>
      <c s="221" r="K100"/>
      <c t="s" s="330" r="L100">
        <v>428</v>
      </c>
      <c s="297" r="M100"/>
      <c s="330" r="N100">
        <v>79.3</v>
      </c>
      <c s="91" r="O100"/>
      <c s="330" r="P100">
        <v>11.7</v>
      </c>
      <c s="91" r="Q100"/>
      <c s="330" r="R100">
        <v>9</v>
      </c>
      <c s="223" r="S100"/>
      <c s="223" r="T100">
        <v>634</v>
      </c>
      <c s="55" r="U100"/>
      <c s="223" r="V100">
        <v>505</v>
      </c>
      <c s="55" r="W100"/>
      <c s="330" r="X100">
        <v>79.7</v>
      </c>
      <c s="297" r="Y100"/>
      <c t="str" s="41" r="Z100">
        <f>(TEXT(((100*(((2*V100)+(1.96^2))-(1.96*(((1.96^2)+((4*V100)*(1-(X100/100))))^0.5))))/(2*(T100+(1.96^2)))),"0")&amp;" - ")&amp;TEXT(((100*(((2*V100)+(1.96^2))+(1.96*(((1.96^2)+((4*V100)*(1-(X100/100))))^0.5))))/(2*(T100+(1.96^2)))),"0")</f>
        <v>76 - 83</v>
      </c>
      <c s="297" r="AA100"/>
      <c s="330" r="AB100">
        <v>20.7</v>
      </c>
    </row>
    <row customHeight="1" r="101" ht="11.25">
      <c s="199" r="A101"/>
      <c s="199" r="B101"/>
      <c s="199" r="C101"/>
      <c t="s" s="199" r="D101">
        <v>682</v>
      </c>
      <c t="s" s="199" r="E101">
        <v>683</v>
      </c>
      <c t="s" s="199" r="F101">
        <v>684</v>
      </c>
      <c s="199" r="G101"/>
      <c t="s" s="330" r="H101">
        <v>428</v>
      </c>
      <c s="221" r="I101"/>
      <c s="330" r="J101">
        <v>95.5</v>
      </c>
      <c s="221" r="K101"/>
      <c t="s" s="330" r="L101">
        <v>428</v>
      </c>
      <c s="297" r="M101"/>
      <c s="330" r="N101">
        <v>83.1</v>
      </c>
      <c s="91" r="O101"/>
      <c s="330" r="P101">
        <v>11.9</v>
      </c>
      <c s="91" r="Q101"/>
      <c s="330" r="R101">
        <v>5</v>
      </c>
      <c s="223" r="S101"/>
      <c s="223" r="T101">
        <v>622</v>
      </c>
      <c s="55" r="U101"/>
      <c s="223" r="V101">
        <v>515</v>
      </c>
      <c s="55" r="W101"/>
      <c s="330" r="X101">
        <v>82.8</v>
      </c>
      <c s="297" r="Y101"/>
      <c t="str" s="41" r="Z101">
        <f>(TEXT(((100*(((2*V101)+(1.96^2))-(1.96*(((1.96^2)+((4*V101)*(1-(X101/100))))^0.5))))/(2*(T101+(1.96^2)))),"0")&amp;" - ")&amp;TEXT(((100*(((2*V101)+(1.96^2))+(1.96*(((1.96^2)+((4*V101)*(1-(X101/100))))^0.5))))/(2*(T101+(1.96^2)))),"0")</f>
        <v>80 - 86</v>
      </c>
      <c s="297" r="AA101"/>
      <c s="330" r="AB101">
        <v>30.6</v>
      </c>
    </row>
    <row customHeight="1" r="102" ht="11.25">
      <c s="199" r="A102"/>
      <c s="199" r="B102"/>
      <c s="199" r="C102"/>
      <c t="s" s="199" r="D102">
        <v>685</v>
      </c>
      <c t="s" s="199" r="E102">
        <v>686</v>
      </c>
      <c t="s" s="199" r="F102">
        <v>687</v>
      </c>
      <c s="199" r="G102"/>
      <c s="330" r="H102">
        <v>1.3</v>
      </c>
      <c s="221" r="I102"/>
      <c s="330" r="J102">
        <v>97.4</v>
      </c>
      <c s="221" r="K102"/>
      <c s="330" r="L102">
        <v>1.3</v>
      </c>
      <c s="297" r="M102"/>
      <c s="330" r="N102">
        <v>81.8</v>
      </c>
      <c s="91" r="O102"/>
      <c s="330" r="P102">
        <v>10</v>
      </c>
      <c s="91" r="Q102"/>
      <c s="330" r="R102">
        <v>8.2</v>
      </c>
      <c s="223" r="S102"/>
      <c s="223" r="T102">
        <v>1537</v>
      </c>
      <c s="55" r="U102"/>
      <c s="223" r="V102">
        <v>1258</v>
      </c>
      <c s="55" r="W102"/>
      <c s="330" r="X102">
        <v>81.8</v>
      </c>
      <c s="297" r="Y102"/>
      <c t="str" s="41" r="Z102">
        <f>(TEXT(((100*(((2*V102)+(1.96^2))-(1.96*(((1.96^2)+((4*V102)*(1-(X102/100))))^0.5))))/(2*(T102+(1.96^2)))),"0")&amp;" - ")&amp;TEXT(((100*(((2*V102)+(1.96^2))+(1.96*(((1.96^2)+((4*V102)*(1-(X102/100))))^0.5))))/(2*(T102+(1.96^2)))),"0")</f>
        <v>80 - 84</v>
      </c>
      <c s="297" r="AA102"/>
      <c s="330" r="AB102">
        <v>29.5</v>
      </c>
    </row>
    <row customHeight="1" r="103" ht="11.25">
      <c s="199" r="A103"/>
      <c s="199" r="B103"/>
      <c s="199" r="C103"/>
      <c t="s" s="199" r="D103">
        <v>688</v>
      </c>
      <c t="s" s="199" r="E103">
        <v>689</v>
      </c>
      <c t="s" s="199" r="F103">
        <v>690</v>
      </c>
      <c s="199" r="G103"/>
      <c s="330" r="H103">
        <v>2.8</v>
      </c>
      <c s="221" r="I103"/>
      <c s="330" r="J103">
        <v>94.6</v>
      </c>
      <c s="221" r="K103"/>
      <c s="330" r="L103">
        <v>2.6</v>
      </c>
      <c s="297" r="M103"/>
      <c s="330" r="N103">
        <v>75.9</v>
      </c>
      <c s="91" r="O103"/>
      <c s="330" r="P103">
        <v>15.1</v>
      </c>
      <c s="91" r="Q103"/>
      <c s="330" r="R103">
        <v>9.1</v>
      </c>
      <c s="223" r="S103"/>
      <c s="223" r="T103">
        <v>1815</v>
      </c>
      <c s="55" r="U103"/>
      <c s="223" r="V103">
        <v>1371</v>
      </c>
      <c s="55" r="W103"/>
      <c s="330" r="X103">
        <v>75.5</v>
      </c>
      <c s="297" r="Y103"/>
      <c t="str" s="41" r="Z103">
        <f>(TEXT(((100*(((2*V103)+(1.96^2))-(1.96*(((1.96^2)+((4*V103)*(1-(X103/100))))^0.5))))/(2*(T103+(1.96^2)))),"0")&amp;" - ")&amp;TEXT(((100*(((2*V103)+(1.96^2))+(1.96*(((1.96^2)+((4*V103)*(1-(X103/100))))^0.5))))/(2*(T103+(1.96^2)))),"0")</f>
        <v>74 - 77</v>
      </c>
      <c s="297" r="AA103"/>
      <c s="330" r="AB103">
        <v>25.5</v>
      </c>
    </row>
    <row customHeight="1" r="104" ht="11.25">
      <c s="199" r="A104"/>
      <c s="199" r="B104"/>
      <c s="199" r="C104"/>
      <c t="s" s="199" r="D104">
        <v>691</v>
      </c>
      <c t="s" s="199" r="E104">
        <v>692</v>
      </c>
      <c t="s" s="199" r="F104">
        <v>693</v>
      </c>
      <c s="199" r="G104"/>
      <c s="330" r="H104">
        <v>2.6</v>
      </c>
      <c s="221" r="I104"/>
      <c s="330" r="J104">
        <v>95.7</v>
      </c>
      <c s="221" r="K104"/>
      <c s="330" r="L104">
        <v>1.7</v>
      </c>
      <c s="297" r="M104"/>
      <c s="330" r="N104">
        <v>82.7</v>
      </c>
      <c s="91" r="O104"/>
      <c s="330" r="P104">
        <v>9.1</v>
      </c>
      <c s="91" r="Q104"/>
      <c s="330" r="R104">
        <v>8.2</v>
      </c>
      <c s="223" r="S104"/>
      <c s="223" r="T104">
        <v>925</v>
      </c>
      <c s="55" r="U104"/>
      <c s="223" r="V104">
        <v>765</v>
      </c>
      <c s="55" r="W104"/>
      <c s="330" r="X104">
        <v>82.7</v>
      </c>
      <c s="297" r="Y104"/>
      <c t="str" s="41" r="Z104">
        <f>(TEXT(((100*(((2*V104)+(1.96^2))-(1.96*(((1.96^2)+((4*V104)*(1-(X104/100))))^0.5))))/(2*(T104+(1.96^2)))),"0")&amp;" - ")&amp;TEXT(((100*(((2*V104)+(1.96^2))+(1.96*(((1.96^2)+((4*V104)*(1-(X104/100))))^0.5))))/(2*(T104+(1.96^2)))),"0")</f>
        <v>80 - 85</v>
      </c>
      <c s="297" r="AA104"/>
      <c s="330" r="AB104">
        <v>22.4</v>
      </c>
    </row>
    <row customHeight="1" r="105" ht="11.25">
      <c s="199" r="A105"/>
      <c s="199" r="B105"/>
      <c s="199" r="C105"/>
      <c t="s" s="199" r="D105">
        <v>694</v>
      </c>
      <c t="s" s="199" r="E105">
        <v>695</v>
      </c>
      <c t="s" s="199" r="F105">
        <v>696</v>
      </c>
      <c s="199" r="G105"/>
      <c t="s" s="330" r="H105">
        <v>428</v>
      </c>
      <c s="221" r="I105"/>
      <c s="330" r="J105">
        <v>95.7</v>
      </c>
      <c s="221" r="K105"/>
      <c t="s" s="330" r="L105">
        <v>428</v>
      </c>
      <c s="297" r="M105"/>
      <c s="330" r="N105">
        <v>75.3</v>
      </c>
      <c s="91" r="O105"/>
      <c s="330" r="P105">
        <v>12.6</v>
      </c>
      <c s="91" r="Q105"/>
      <c s="330" r="R105">
        <v>12.1</v>
      </c>
      <c s="223" r="S105"/>
      <c s="223" r="T105">
        <v>573</v>
      </c>
      <c s="55" r="U105"/>
      <c s="223" r="V105">
        <v>433</v>
      </c>
      <c s="55" r="W105"/>
      <c s="330" r="X105">
        <v>75.6</v>
      </c>
      <c s="297" r="Y105"/>
      <c t="str" s="41" r="Z105">
        <f>(TEXT(((100*(((2*V105)+(1.96^2))-(1.96*(((1.96^2)+((4*V105)*(1-(X105/100))))^0.5))))/(2*(T105+(1.96^2)))),"0")&amp;" - ")&amp;TEXT(((100*(((2*V105)+(1.96^2))+(1.96*(((1.96^2)+((4*V105)*(1-(X105/100))))^0.5))))/(2*(T105+(1.96^2)))),"0")</f>
        <v>72 - 79</v>
      </c>
      <c s="297" r="AA105"/>
      <c s="330" r="AB105">
        <v>23.7</v>
      </c>
    </row>
    <row customHeight="1" r="106" ht="11.25">
      <c s="199" r="A106"/>
      <c s="199" r="B106"/>
      <c s="199" r="C106"/>
      <c t="s" s="199" r="D106">
        <v>697</v>
      </c>
      <c t="s" s="199" r="E106">
        <v>698</v>
      </c>
      <c t="s" s="199" r="F106">
        <v>699</v>
      </c>
      <c s="199" r="G106"/>
      <c s="330" r="H106">
        <v>45.1</v>
      </c>
      <c s="221" r="I106"/>
      <c s="330" r="J106">
        <v>53.3</v>
      </c>
      <c s="221" r="K106"/>
      <c s="330" r="L106">
        <v>1.6</v>
      </c>
      <c s="297" r="M106"/>
      <c s="330" r="N106">
        <v>81.9</v>
      </c>
      <c s="91" r="O106"/>
      <c s="330" r="P106">
        <v>11.4</v>
      </c>
      <c s="91" r="Q106"/>
      <c s="330" r="R106">
        <v>6.7</v>
      </c>
      <c s="223" r="S106"/>
      <c s="223" r="T106">
        <v>864</v>
      </c>
      <c s="55" r="U106"/>
      <c s="223" r="V106">
        <v>705</v>
      </c>
      <c s="55" r="W106"/>
      <c s="330" r="X106">
        <v>81.6</v>
      </c>
      <c s="297" r="Y106"/>
      <c t="str" s="41" r="Z106">
        <f>(TEXT(((100*(((2*V106)+(1.96^2))-(1.96*(((1.96^2)+((4*V106)*(1-(X106/100))))^0.5))))/(2*(T106+(1.96^2)))),"0")&amp;" - ")&amp;TEXT(((100*(((2*V106)+(1.96^2))+(1.96*(((1.96^2)+((4*V106)*(1-(X106/100))))^0.5))))/(2*(T106+(1.96^2)))),"0")</f>
        <v>79 - 84</v>
      </c>
      <c s="297" r="AA106"/>
      <c s="330" r="AB106">
        <v>26.2</v>
      </c>
    </row>
    <row customHeight="1" r="107" ht="11.25">
      <c s="199" r="A107"/>
      <c s="199" r="B107"/>
      <c s="199" r="C107"/>
      <c t="s" s="199" r="D107">
        <v>700</v>
      </c>
      <c t="s" s="199" r="E107">
        <v>701</v>
      </c>
      <c t="s" s="199" r="F107">
        <v>702</v>
      </c>
      <c s="199" r="G107"/>
      <c s="330" r="H107">
        <v>1.9</v>
      </c>
      <c s="221" r="I107"/>
      <c s="330" r="J107">
        <v>96.7</v>
      </c>
      <c s="221" r="K107"/>
      <c s="330" r="L107">
        <v>1.4</v>
      </c>
      <c s="297" r="M107"/>
      <c s="330" r="N107">
        <v>78.3</v>
      </c>
      <c s="91" r="O107"/>
      <c s="330" r="P107">
        <v>13.6</v>
      </c>
      <c s="91" r="Q107"/>
      <c s="330" r="R107">
        <v>8.1</v>
      </c>
      <c s="223" r="S107"/>
      <c s="223" r="T107">
        <v>1589</v>
      </c>
      <c s="55" r="U107"/>
      <c s="223" r="V107">
        <v>1242</v>
      </c>
      <c s="55" r="W107"/>
      <c s="330" r="X107">
        <v>78.2</v>
      </c>
      <c s="297" r="Y107"/>
      <c t="str" s="41" r="Z107">
        <f>(TEXT(((100*(((2*V107)+(1.96^2))-(1.96*(((1.96^2)+((4*V107)*(1-(X107/100))))^0.5))))/(2*(T107+(1.96^2)))),"0")&amp;" - ")&amp;TEXT(((100*(((2*V107)+(1.96^2))+(1.96*(((1.96^2)+((4*V107)*(1-(X107/100))))^0.5))))/(2*(T107+(1.96^2)))),"0")</f>
        <v>76 - 80</v>
      </c>
      <c s="297" r="AA107"/>
      <c s="330" r="AB107">
        <v>26.1</v>
      </c>
    </row>
    <row customHeight="1" r="108" ht="11.25">
      <c s="199" r="A108"/>
      <c s="199" r="B108"/>
      <c s="199" r="C108"/>
      <c t="s" s="199" r="D108">
        <v>703</v>
      </c>
      <c t="s" s="199" r="E108">
        <v>704</v>
      </c>
      <c t="s" s="199" r="F108">
        <v>705</v>
      </c>
      <c s="199" r="G108"/>
      <c s="330" r="H108">
        <v>3.5</v>
      </c>
      <c s="221" r="I108"/>
      <c s="330" r="J108">
        <v>88.3</v>
      </c>
      <c s="221" r="K108"/>
      <c s="330" r="L108">
        <v>8.1</v>
      </c>
      <c s="297" r="M108"/>
      <c s="330" r="N108">
        <v>73.3</v>
      </c>
      <c s="91" r="O108"/>
      <c s="330" r="P108">
        <v>17.1</v>
      </c>
      <c s="91" r="Q108"/>
      <c s="330" r="R108">
        <v>9.6</v>
      </c>
      <c s="223" r="S108"/>
      <c s="223" r="T108">
        <v>1015</v>
      </c>
      <c s="55" r="U108"/>
      <c s="223" r="V108">
        <v>726</v>
      </c>
      <c s="55" r="W108"/>
      <c s="330" r="X108">
        <v>71.5</v>
      </c>
      <c s="297" r="Y108"/>
      <c t="str" s="41" r="Z108">
        <f>(TEXT(((100*(((2*V108)+(1.96^2))-(1.96*(((1.96^2)+((4*V108)*(1-(X108/100))))^0.5))))/(2*(T108+(1.96^2)))),"0")&amp;" - ")&amp;TEXT(((100*(((2*V108)+(1.96^2))+(1.96*(((1.96^2)+((4*V108)*(1-(X108/100))))^0.5))))/(2*(T108+(1.96^2)))),"0")</f>
        <v>69 - 74</v>
      </c>
      <c s="297" r="AA108"/>
      <c s="330" r="AB108">
        <v>27.3</v>
      </c>
    </row>
    <row customHeight="1" r="109" ht="11.25">
      <c s="199" r="A109"/>
      <c s="199" r="B109"/>
      <c s="199" r="C109"/>
      <c t="s" s="199" r="D109">
        <v>706</v>
      </c>
      <c t="s" s="199" r="E109">
        <v>707</v>
      </c>
      <c t="s" s="199" r="F109">
        <v>708</v>
      </c>
      <c s="199" r="G109"/>
      <c s="330" r="H109">
        <v>11</v>
      </c>
      <c s="221" r="I109"/>
      <c s="330" r="J109">
        <v>84.5</v>
      </c>
      <c s="221" r="K109"/>
      <c s="330" r="L109">
        <v>4.5</v>
      </c>
      <c s="297" r="M109"/>
      <c s="330" r="N109">
        <v>78.6</v>
      </c>
      <c s="91" r="O109"/>
      <c s="330" r="P109">
        <v>15.3</v>
      </c>
      <c s="91" r="Q109"/>
      <c s="330" r="R109">
        <v>6.2</v>
      </c>
      <c s="223" r="S109"/>
      <c s="223" r="T109">
        <v>1269</v>
      </c>
      <c s="55" r="U109"/>
      <c s="223" r="V109">
        <v>989</v>
      </c>
      <c s="55" r="W109"/>
      <c s="330" r="X109">
        <v>77.9</v>
      </c>
      <c s="297" r="Y109"/>
      <c t="str" s="41" r="Z109">
        <f>(TEXT(((100*(((2*V109)+(1.96^2))-(1.96*(((1.96^2)+((4*V109)*(1-(X109/100))))^0.5))))/(2*(T109+(1.96^2)))),"0")&amp;" - ")&amp;TEXT(((100*(((2*V109)+(1.96^2))+(1.96*(((1.96^2)+((4*V109)*(1-(X109/100))))^0.5))))/(2*(T109+(1.96^2)))),"0")</f>
        <v>76 - 80</v>
      </c>
      <c s="297" r="AA109"/>
      <c s="330" r="AB109">
        <v>19.2</v>
      </c>
    </row>
    <row customHeight="1" r="110" ht="9.0">
      <c s="199" r="A110"/>
      <c s="199" r="B110"/>
      <c s="199" r="C110"/>
      <c s="199" r="D110"/>
      <c s="199" r="E110"/>
      <c s="199" r="F110"/>
      <c s="199" r="G110"/>
      <c s="289" r="H110"/>
      <c s="221" r="I110"/>
      <c s="289" r="J110"/>
      <c s="221" r="K110"/>
      <c s="289" r="L110"/>
      <c s="56" r="M110"/>
      <c s="289" r="N110"/>
      <c s="91" r="O110"/>
      <c s="289" r="P110"/>
      <c s="91" r="Q110"/>
      <c s="289" r="R110"/>
      <c s="28" r="S110"/>
      <c s="28" r="T110"/>
      <c s="55" r="U110"/>
      <c s="28" r="V110"/>
      <c s="55" r="W110"/>
      <c s="289" r="X110"/>
      <c s="56" r="Y110"/>
      <c s="289" r="Z110"/>
      <c s="56" r="AA110"/>
      <c s="289" r="AB110"/>
    </row>
    <row customHeight="1" r="111" ht="12.0">
      <c s="304" r="A111"/>
      <c t="s" s="304" r="B111">
        <v>709</v>
      </c>
      <c s="304" r="C111"/>
      <c s="304" r="D111"/>
      <c s="199" r="E111"/>
      <c s="304" r="F111"/>
      <c s="304" r="G111"/>
      <c s="289" r="H111">
        <v>43.3</v>
      </c>
      <c s="221" r="I111"/>
      <c s="289" r="J111">
        <v>52.5</v>
      </c>
      <c s="221" r="K111"/>
      <c s="289" r="L111">
        <v>4.2</v>
      </c>
      <c s="56" r="M111"/>
      <c s="289" r="N111">
        <v>77.4</v>
      </c>
      <c s="91" r="O111"/>
      <c s="289" r="P111">
        <v>13.5</v>
      </c>
      <c s="91" r="Q111"/>
      <c s="289" r="R111">
        <v>9</v>
      </c>
      <c s="28" r="S111"/>
      <c s="28" r="T111">
        <f>SUM(T113:T126)</f>
        <v>16122</v>
      </c>
      <c s="55" r="U111"/>
      <c s="28" r="V111">
        <f>SUM(V113:V126)</f>
        <v>12430</v>
      </c>
      <c s="55" r="W111"/>
      <c s="289" r="X111">
        <v>77.1</v>
      </c>
      <c s="56" r="Y111"/>
      <c t="str" s="271" r="Z111">
        <f>(TEXT(((100*(((2*V111)+(1.96^2))-(1.96*(((1.96^2)+((4*V111)*(1-(X111/100))))^0.5))))/(2*(T111+(1.96^2)))),"0")&amp;" - ")&amp;TEXT(((100*(((2*V111)+(1.96^2))+(1.96*(((1.96^2)+((4*V111)*(1-(X111/100))))^0.5))))/(2*(T111+(1.96^2)))),"0")</f>
        <v>76 - 78</v>
      </c>
      <c s="56" r="AA111"/>
      <c s="289" r="AB111">
        <v>24</v>
      </c>
    </row>
    <row customHeight="1" r="112" ht="4.5">
      <c s="199" r="A112"/>
      <c s="199" r="B112"/>
      <c s="199" r="C112"/>
      <c s="199" r="D112"/>
      <c s="199" r="E112"/>
      <c s="199" r="F112"/>
      <c s="199" r="G112"/>
      <c s="330" r="H112"/>
      <c s="221" r="I112"/>
      <c s="330" r="J112"/>
      <c s="221" r="K112"/>
      <c s="330" r="L112"/>
      <c s="297" r="M112"/>
      <c s="330" r="N112"/>
      <c s="91" r="O112"/>
      <c s="330" r="P112"/>
      <c s="91" r="Q112"/>
      <c s="330" r="R112"/>
      <c s="223" r="S112"/>
      <c s="223" r="T112"/>
      <c s="55" r="U112"/>
      <c s="223" r="V112"/>
      <c s="55" r="W112"/>
      <c s="330" r="X112"/>
      <c s="297" r="Y112"/>
      <c s="330" r="Z112"/>
      <c s="297" r="AA112"/>
      <c s="330" r="AB112"/>
    </row>
    <row customHeight="1" r="113" ht="11.25">
      <c s="199" r="A113"/>
      <c s="199" r="B113"/>
      <c s="199" r="C113"/>
      <c t="s" s="199" r="D113">
        <v>710</v>
      </c>
      <c t="s" s="199" r="E113">
        <v>711</v>
      </c>
      <c t="s" s="199" r="F113">
        <v>712</v>
      </c>
      <c s="199" r="G113"/>
      <c s="330" r="H113">
        <v>50.3</v>
      </c>
      <c s="221" r="I113"/>
      <c s="330" r="J113">
        <v>45.4</v>
      </c>
      <c s="221" r="K113"/>
      <c s="330" r="L113">
        <v>4.3</v>
      </c>
      <c s="297" r="M113"/>
      <c s="330" r="N113">
        <v>75.5</v>
      </c>
      <c s="91" r="O113"/>
      <c s="330" r="P113">
        <v>14.2</v>
      </c>
      <c s="91" r="Q113"/>
      <c s="330" r="R113">
        <v>10.3</v>
      </c>
      <c s="223" r="S113"/>
      <c s="223" r="T113">
        <v>1237</v>
      </c>
      <c s="55" r="U113"/>
      <c s="223" r="V113">
        <v>929</v>
      </c>
      <c s="55" r="W113"/>
      <c s="330" r="X113">
        <v>75.1</v>
      </c>
      <c s="297" r="Y113"/>
      <c t="str" s="41" r="Z113">
        <f>(TEXT(((100*(((2*V113)+(1.96^2))-(1.96*(((1.96^2)+((4*V113)*(1-(X113/100))))^0.5))))/(2*(T113+(1.96^2)))),"0")&amp;" - ")&amp;TEXT(((100*(((2*V113)+(1.96^2))+(1.96*(((1.96^2)+((4*V113)*(1-(X113/100))))^0.5))))/(2*(T113+(1.96^2)))),"0")</f>
        <v>73 - 77</v>
      </c>
      <c s="297" r="AA113"/>
      <c s="330" r="AB113">
        <v>22</v>
      </c>
    </row>
    <row customHeight="1" r="114" ht="11.25">
      <c s="199" r="A114"/>
      <c s="199" r="B114"/>
      <c s="199" r="C114"/>
      <c t="s" s="199" r="D114">
        <v>713</v>
      </c>
      <c t="s" s="199" r="E114">
        <v>714</v>
      </c>
      <c t="s" s="199" r="F114">
        <v>715</v>
      </c>
      <c s="199" r="G114"/>
      <c s="330" r="H114">
        <v>81</v>
      </c>
      <c s="221" r="I114"/>
      <c s="330" r="J114">
        <v>14.3</v>
      </c>
      <c s="221" r="K114"/>
      <c s="330" r="L114">
        <v>4.7</v>
      </c>
      <c s="297" r="M114"/>
      <c s="330" r="N114">
        <v>75.8</v>
      </c>
      <c s="91" r="O114"/>
      <c s="330" r="P114">
        <v>15.9</v>
      </c>
      <c s="91" r="Q114"/>
      <c s="330" r="R114">
        <v>8.3</v>
      </c>
      <c s="223" r="S114"/>
      <c s="223" r="T114">
        <v>1255</v>
      </c>
      <c s="55" r="U114"/>
      <c s="223" r="V114">
        <v>947</v>
      </c>
      <c s="55" r="W114"/>
      <c s="330" r="X114">
        <v>75.5</v>
      </c>
      <c s="297" r="Y114"/>
      <c t="str" s="41" r="Z114">
        <f>(TEXT(((100*(((2*V114)+(1.96^2))-(1.96*(((1.96^2)+((4*V114)*(1-(X114/100))))^0.5))))/(2*(T114+(1.96^2)))),"0")&amp;" - ")&amp;TEXT(((100*(((2*V114)+(1.96^2))+(1.96*(((1.96^2)+((4*V114)*(1-(X114/100))))^0.5))))/(2*(T114+(1.96^2)))),"0")</f>
        <v>73 - 78</v>
      </c>
      <c s="297" r="AA114"/>
      <c s="330" r="AB114">
        <v>17</v>
      </c>
    </row>
    <row customHeight="1" r="115" ht="11.25">
      <c s="199" r="A115"/>
      <c s="199" r="B115"/>
      <c s="199" r="C115"/>
      <c t="s" s="199" r="D115">
        <v>1208</v>
      </c>
      <c t="s" s="199" r="E115">
        <v>1209</v>
      </c>
      <c t="s" s="199" r="F115">
        <v>1210</v>
      </c>
      <c s="199" r="G115"/>
      <c s="330" r="H115">
        <v>7.4</v>
      </c>
      <c s="221" r="I115"/>
      <c s="330" r="J115">
        <v>89.2</v>
      </c>
      <c s="221" r="K115"/>
      <c s="330" r="L115">
        <v>3.3</v>
      </c>
      <c s="297" r="M115"/>
      <c s="330" r="N115">
        <v>82.5</v>
      </c>
      <c s="91" r="O115"/>
      <c s="330" r="P115">
        <v>9.5</v>
      </c>
      <c s="91" r="Q115"/>
      <c s="330" r="R115">
        <v>8</v>
      </c>
      <c s="223" r="S115"/>
      <c s="223" r="T115">
        <v>1703</v>
      </c>
      <c s="55" r="U115"/>
      <c s="223" r="V115">
        <v>1404</v>
      </c>
      <c s="55" r="W115"/>
      <c s="330" r="X115">
        <v>82.4</v>
      </c>
      <c s="297" r="Y115"/>
      <c t="str" s="41" r="Z115">
        <f>(TEXT(((100*(((2*V115)+(1.96^2))-(1.96*(((1.96^2)+((4*V115)*(1-(X115/100))))^0.5))))/(2*(T115+(1.96^2)))),"0")&amp;" - ")&amp;TEXT(((100*(((2*V115)+(1.96^2))+(1.96*(((1.96^2)+((4*V115)*(1-(X115/100))))^0.5))))/(2*(T115+(1.96^2)))),"0")</f>
        <v>81 - 84</v>
      </c>
      <c s="297" r="AA115"/>
      <c s="330" r="AB115">
        <v>26.2</v>
      </c>
    </row>
    <row customHeight="1" r="116" ht="11.25">
      <c s="199" r="A116"/>
      <c s="199" r="B116"/>
      <c s="199" r="C116"/>
      <c t="s" s="199" r="D116">
        <v>716</v>
      </c>
      <c t="s" s="199" r="E116">
        <v>717</v>
      </c>
      <c t="s" s="199" r="F116">
        <v>718</v>
      </c>
      <c s="199" r="G116"/>
      <c s="330" r="H116">
        <v>91.8</v>
      </c>
      <c s="221" r="I116"/>
      <c t="s" s="330" r="J116">
        <v>428</v>
      </c>
      <c s="221" r="K116"/>
      <c t="s" s="330" r="L116">
        <v>428</v>
      </c>
      <c s="297" r="M116"/>
      <c s="330" r="N116">
        <v>64.8</v>
      </c>
      <c s="91" r="O116"/>
      <c s="330" r="P116">
        <v>27.9</v>
      </c>
      <c s="91" r="Q116"/>
      <c s="330" r="R116">
        <v>7.3</v>
      </c>
      <c s="223" r="S116"/>
      <c s="223" r="T116">
        <v>541</v>
      </c>
      <c s="55" r="U116"/>
      <c s="223" r="V116">
        <v>348</v>
      </c>
      <c s="55" r="W116"/>
      <c s="330" r="X116">
        <v>64.3</v>
      </c>
      <c s="297" r="Y116"/>
      <c t="str" s="41" r="Z116">
        <f>(TEXT(((100*(((2*V116)+(1.96^2))-(1.96*(((1.96^2)+((4*V116)*(1-(X116/100))))^0.5))))/(2*(T116+(1.96^2)))),"0")&amp;" - ")&amp;TEXT(((100*(((2*V116)+(1.96^2))+(1.96*(((1.96^2)+((4*V116)*(1-(X116/100))))^0.5))))/(2*(T116+(1.96^2)))),"0")</f>
        <v>60 - 68</v>
      </c>
      <c s="297" r="AA116"/>
      <c s="330" r="AB116">
        <v>23.9</v>
      </c>
    </row>
    <row customHeight="1" r="117" ht="11.25">
      <c s="199" r="A117"/>
      <c s="199" r="B117"/>
      <c s="199" r="C117"/>
      <c t="s" s="199" r="D117">
        <v>722</v>
      </c>
      <c t="s" s="199" r="E117">
        <v>723</v>
      </c>
      <c t="s" s="199" r="F117">
        <v>724</v>
      </c>
      <c s="199" r="G117"/>
      <c s="330" r="H117">
        <v>11.2</v>
      </c>
      <c s="221" r="I117"/>
      <c s="330" r="J117">
        <v>85.9</v>
      </c>
      <c s="221" r="K117"/>
      <c s="330" r="L117">
        <v>2.9</v>
      </c>
      <c s="297" r="M117"/>
      <c s="330" r="N117">
        <v>78.8</v>
      </c>
      <c s="91" r="O117"/>
      <c s="330" r="P117">
        <v>9.7</v>
      </c>
      <c s="91" r="Q117"/>
      <c s="330" r="R117">
        <v>11.5</v>
      </c>
      <c s="223" r="S117"/>
      <c s="223" r="T117">
        <v>934</v>
      </c>
      <c s="55" r="U117"/>
      <c s="223" r="V117">
        <v>736</v>
      </c>
      <c s="55" r="W117"/>
      <c s="330" r="X117">
        <v>78.8</v>
      </c>
      <c s="297" r="Y117"/>
      <c t="str" s="41" r="Z117">
        <f>(TEXT(((100*(((2*V117)+(1.96^2))-(1.96*(((1.96^2)+((4*V117)*(1-(X117/100))))^0.5))))/(2*(T117+(1.96^2)))),"0")&amp;" - ")&amp;TEXT(((100*(((2*V117)+(1.96^2))+(1.96*(((1.96^2)+((4*V117)*(1-(X117/100))))^0.5))))/(2*(T117+(1.96^2)))),"0")</f>
        <v>76 - 81</v>
      </c>
      <c s="297" r="AA117"/>
      <c s="330" r="AB117">
        <v>30.8</v>
      </c>
    </row>
    <row customHeight="1" r="118" ht="11.25">
      <c s="199" r="A118"/>
      <c s="199" r="B118"/>
      <c s="199" r="C118"/>
      <c t="s" s="199" r="D118">
        <v>725</v>
      </c>
      <c t="s" s="199" r="E118">
        <v>726</v>
      </c>
      <c t="s" s="199" r="F118">
        <v>727</v>
      </c>
      <c s="199" r="G118"/>
      <c s="330" r="H118">
        <v>16.8</v>
      </c>
      <c s="221" r="I118"/>
      <c s="330" r="J118">
        <v>80</v>
      </c>
      <c s="221" r="K118"/>
      <c s="330" r="L118">
        <v>3.1</v>
      </c>
      <c s="297" r="M118"/>
      <c s="330" r="N118">
        <v>79.1</v>
      </c>
      <c s="91" r="O118"/>
      <c s="330" r="P118">
        <v>10.4</v>
      </c>
      <c s="91" r="Q118"/>
      <c s="330" r="R118">
        <v>10.4</v>
      </c>
      <c s="223" r="S118"/>
      <c s="223" r="T118">
        <v>955</v>
      </c>
      <c s="55" r="U118"/>
      <c s="223" r="V118">
        <v>753</v>
      </c>
      <c s="55" r="W118"/>
      <c s="330" r="X118">
        <v>78.8</v>
      </c>
      <c s="297" r="Y118"/>
      <c t="str" s="41" r="Z118">
        <f>(TEXT(((100*(((2*V118)+(1.96^2))-(1.96*(((1.96^2)+((4*V118)*(1-(X118/100))))^0.5))))/(2*(T118+(1.96^2)))),"0")&amp;" - ")&amp;TEXT(((100*(((2*V118)+(1.96^2))+(1.96*(((1.96^2)+((4*V118)*(1-(X118/100))))^0.5))))/(2*(T118+(1.96^2)))),"0")</f>
        <v>76 - 81</v>
      </c>
      <c s="297" r="AA118"/>
      <c s="330" r="AB118">
        <v>23</v>
      </c>
    </row>
    <row customHeight="1" r="119" ht="11.25">
      <c s="199" r="A119"/>
      <c s="199" r="B119"/>
      <c s="199" r="C119"/>
      <c t="s" s="199" r="D119">
        <v>728</v>
      </c>
      <c t="s" s="199" r="E119">
        <v>729</v>
      </c>
      <c t="s" s="199" r="F119">
        <v>730</v>
      </c>
      <c s="199" r="G119"/>
      <c s="330" r="H119">
        <v>91.8</v>
      </c>
      <c s="221" r="I119"/>
      <c s="330" r="J119">
        <v>4.1</v>
      </c>
      <c s="221" r="K119"/>
      <c s="330" r="L119">
        <v>4.1</v>
      </c>
      <c s="297" r="M119"/>
      <c s="330" r="N119">
        <v>74.4</v>
      </c>
      <c s="91" r="O119"/>
      <c s="330" r="P119">
        <v>16.1</v>
      </c>
      <c s="91" r="Q119"/>
      <c s="330" r="R119">
        <v>9.5</v>
      </c>
      <c s="223" r="S119"/>
      <c s="223" r="T119">
        <v>1573</v>
      </c>
      <c s="55" r="U119"/>
      <c s="223" r="V119">
        <v>1166</v>
      </c>
      <c s="55" r="W119"/>
      <c s="330" r="X119">
        <v>74.1</v>
      </c>
      <c s="297" r="Y119"/>
      <c t="str" s="41" r="Z119">
        <f>(TEXT(((100*(((2*V119)+(1.96^2))-(1.96*(((1.96^2)+((4*V119)*(1-(X119/100))))^0.5))))/(2*(T119+(1.96^2)))),"0")&amp;" - ")&amp;TEXT(((100*(((2*V119)+(1.96^2))+(1.96*(((1.96^2)+((4*V119)*(1-(X119/100))))^0.5))))/(2*(T119+(1.96^2)))),"0")</f>
        <v>72 - 76</v>
      </c>
      <c s="297" r="AA119"/>
      <c s="330" r="AB119">
        <v>19.2</v>
      </c>
    </row>
    <row customHeight="1" r="120" ht="11.25">
      <c s="199" r="A120"/>
      <c s="199" r="B120"/>
      <c s="199" r="C120"/>
      <c t="s" s="199" r="D120">
        <v>731</v>
      </c>
      <c t="s" s="199" r="E120">
        <v>732</v>
      </c>
      <c t="s" s="199" r="F120">
        <v>733</v>
      </c>
      <c s="199" r="G120"/>
      <c s="330" r="H120">
        <v>64</v>
      </c>
      <c s="221" r="I120"/>
      <c s="330" r="J120">
        <v>29.3</v>
      </c>
      <c s="221" r="K120"/>
      <c s="330" r="L120">
        <v>6.7</v>
      </c>
      <c s="297" r="M120"/>
      <c s="330" r="N120">
        <v>69.5</v>
      </c>
      <c s="91" r="O120"/>
      <c s="330" r="P120">
        <v>20</v>
      </c>
      <c s="91" r="Q120"/>
      <c s="330" r="R120">
        <v>10.4</v>
      </c>
      <c s="223" r="S120"/>
      <c s="223" r="T120">
        <v>671</v>
      </c>
      <c s="55" r="U120"/>
      <c s="223" r="V120">
        <v>465</v>
      </c>
      <c s="55" r="W120"/>
      <c s="330" r="X120">
        <v>69.3</v>
      </c>
      <c s="297" r="Y120"/>
      <c t="str" s="41" r="Z120">
        <f>(TEXT(((100*(((2*V120)+(1.96^2))-(1.96*(((1.96^2)+((4*V120)*(1-(X120/100))))^0.5))))/(2*(T120+(1.96^2)))),"0")&amp;" - ")&amp;TEXT(((100*(((2*V120)+(1.96^2))+(1.96*(((1.96^2)+((4*V120)*(1-(X120/100))))^0.5))))/(2*(T120+(1.96^2)))),"0")</f>
        <v>66 - 73</v>
      </c>
      <c s="297" r="AA120"/>
      <c s="330" r="AB120">
        <v>23.7</v>
      </c>
    </row>
    <row customHeight="1" r="121" ht="11.25">
      <c s="199" r="A121"/>
      <c s="199" r="B121"/>
      <c s="199" r="C121"/>
      <c t="s" s="199" r="D121">
        <v>734</v>
      </c>
      <c t="s" s="199" r="E121">
        <v>735</v>
      </c>
      <c t="s" s="199" r="F121">
        <v>736</v>
      </c>
      <c s="199" r="G121"/>
      <c s="330" r="H121">
        <v>62.9</v>
      </c>
      <c s="221" r="I121"/>
      <c t="s" s="330" r="J121">
        <v>428</v>
      </c>
      <c s="221" r="K121"/>
      <c t="s" s="330" r="L121">
        <v>428</v>
      </c>
      <c s="297" r="M121"/>
      <c s="330" r="N121">
        <v>74.7</v>
      </c>
      <c s="91" r="O121"/>
      <c s="330" r="P121">
        <v>14.5</v>
      </c>
      <c s="91" r="Q121"/>
      <c s="330" r="R121">
        <v>10.9</v>
      </c>
      <c s="223" r="S121"/>
      <c s="223" r="T121">
        <v>747</v>
      </c>
      <c s="55" r="U121"/>
      <c s="223" r="V121">
        <v>558</v>
      </c>
      <c s="55" r="W121"/>
      <c s="330" r="X121">
        <v>74.7</v>
      </c>
      <c s="297" r="Y121"/>
      <c t="str" s="41" r="Z121">
        <f>(TEXT(((100*(((2*V121)+(1.96^2))-(1.96*(((1.96^2)+((4*V121)*(1-(X121/100))))^0.5))))/(2*(T121+(1.96^2)))),"0")&amp;" - ")&amp;TEXT(((100*(((2*V121)+(1.96^2))+(1.96*(((1.96^2)+((4*V121)*(1-(X121/100))))^0.5))))/(2*(T121+(1.96^2)))),"0")</f>
        <v>71 - 78</v>
      </c>
      <c s="297" r="AA121"/>
      <c s="330" r="AB121">
        <v>22.3</v>
      </c>
    </row>
    <row customHeight="1" r="122" ht="11.25">
      <c s="199" r="A122"/>
      <c s="199" r="B122"/>
      <c s="199" r="C122"/>
      <c t="s" s="199" r="D122">
        <v>737</v>
      </c>
      <c t="s" s="199" r="E122">
        <v>738</v>
      </c>
      <c t="s" s="199" r="F122">
        <v>739</v>
      </c>
      <c s="199" r="G122"/>
      <c s="330" r="H122">
        <v>33.9</v>
      </c>
      <c s="221" r="I122"/>
      <c s="330" r="J122">
        <v>62.8</v>
      </c>
      <c s="221" r="K122"/>
      <c s="330" r="L122">
        <v>3.4</v>
      </c>
      <c s="297" r="M122"/>
      <c s="330" r="N122">
        <v>79.8</v>
      </c>
      <c s="91" r="O122"/>
      <c s="330" r="P122">
        <v>11.7</v>
      </c>
      <c s="91" r="Q122"/>
      <c s="330" r="R122">
        <v>8.4</v>
      </c>
      <c s="223" r="S122"/>
      <c s="223" r="T122">
        <v>1053</v>
      </c>
      <c s="55" r="U122"/>
      <c s="223" r="V122">
        <v>836</v>
      </c>
      <c s="55" r="W122"/>
      <c s="330" r="X122">
        <v>79.4</v>
      </c>
      <c s="297" r="Y122"/>
      <c t="str" s="41" r="Z122">
        <f>(TEXT(((100*(((2*V122)+(1.96^2))-(1.96*(((1.96^2)+((4*V122)*(1-(X122/100))))^0.5))))/(2*(T122+(1.96^2)))),"0")&amp;" - ")&amp;TEXT(((100*(((2*V122)+(1.96^2))+(1.96*(((1.96^2)+((4*V122)*(1-(X122/100))))^0.5))))/(2*(T122+(1.96^2)))),"0")</f>
        <v>77 - 82</v>
      </c>
      <c s="297" r="AA122"/>
      <c s="330" r="AB122">
        <v>29.5</v>
      </c>
    </row>
    <row customHeight="1" r="123" ht="11.25">
      <c s="199" r="A123"/>
      <c s="199" r="B123"/>
      <c s="199" r="C123"/>
      <c t="s" s="199" r="D123">
        <v>740</v>
      </c>
      <c t="s" s="199" r="E123">
        <v>741</v>
      </c>
      <c t="s" s="199" r="F123">
        <v>742</v>
      </c>
      <c s="199" r="G123"/>
      <c s="330" r="H123">
        <v>15.1</v>
      </c>
      <c s="221" r="I123"/>
      <c s="330" r="J123">
        <v>79.4</v>
      </c>
      <c s="221" r="K123"/>
      <c s="330" r="L123">
        <v>5.5</v>
      </c>
      <c s="297" r="M123"/>
      <c s="330" r="N123">
        <v>82.7</v>
      </c>
      <c s="91" r="O123"/>
      <c s="330" r="P123">
        <v>9.6</v>
      </c>
      <c s="91" r="Q123"/>
      <c s="330" r="R123">
        <v>7.6</v>
      </c>
      <c s="223" r="S123"/>
      <c s="223" r="T123">
        <v>1472</v>
      </c>
      <c s="55" r="U123"/>
      <c s="223" r="V123">
        <v>1207</v>
      </c>
      <c s="55" r="W123"/>
      <c s="330" r="X123">
        <v>82</v>
      </c>
      <c s="297" r="Y123"/>
      <c t="str" s="41" r="Z123">
        <f>(TEXT(((100*(((2*V123)+(1.96^2))-(1.96*(((1.96^2)+((4*V123)*(1-(X123/100))))^0.5))))/(2*(T123+(1.96^2)))),"0")&amp;" - ")&amp;TEXT(((100*(((2*V123)+(1.96^2))+(1.96*(((1.96^2)+((4*V123)*(1-(X123/100))))^0.5))))/(2*(T123+(1.96^2)))),"0")</f>
        <v>80 - 84</v>
      </c>
      <c s="297" r="AA123"/>
      <c s="330" r="AB123">
        <v>25.8</v>
      </c>
    </row>
    <row customHeight="1" r="124" ht="11.25">
      <c s="199" r="A124"/>
      <c s="199" r="B124"/>
      <c s="199" r="C124"/>
      <c t="s" s="199" r="D124">
        <v>743</v>
      </c>
      <c t="s" s="199" r="E124">
        <v>744</v>
      </c>
      <c t="s" s="199" r="F124">
        <v>745</v>
      </c>
      <c s="199" r="G124"/>
      <c s="330" r="H124">
        <v>91.3</v>
      </c>
      <c s="221" r="I124"/>
      <c s="330" r="J124">
        <v>2.1</v>
      </c>
      <c s="221" r="K124"/>
      <c s="330" r="L124">
        <v>6.6</v>
      </c>
      <c s="297" r="M124"/>
      <c s="330" r="N124">
        <v>67.6</v>
      </c>
      <c s="91" r="O124"/>
      <c s="330" r="P124">
        <v>24</v>
      </c>
      <c s="91" r="Q124"/>
      <c s="330" r="R124">
        <v>8.4</v>
      </c>
      <c s="223" r="S124"/>
      <c s="223" r="T124">
        <v>1317</v>
      </c>
      <c s="55" r="U124"/>
      <c s="223" r="V124">
        <v>871</v>
      </c>
      <c s="55" r="W124"/>
      <c s="330" r="X124">
        <v>66.1</v>
      </c>
      <c s="297" r="Y124"/>
      <c t="str" s="41" r="Z124">
        <f>(TEXT(((100*(((2*V124)+(1.96^2))-(1.96*(((1.96^2)+((4*V124)*(1-(X124/100))))^0.5))))/(2*(T124+(1.96^2)))),"0")&amp;" - ")&amp;TEXT(((100*(((2*V124)+(1.96^2))+(1.96*(((1.96^2)+((4*V124)*(1-(X124/100))))^0.5))))/(2*(T124+(1.96^2)))),"0")</f>
        <v>64 - 69</v>
      </c>
      <c s="297" r="AA124"/>
      <c s="330" r="AB124">
        <v>20.4</v>
      </c>
    </row>
    <row customHeight="1" r="125" ht="11.25">
      <c s="199" r="A125"/>
      <c s="199" r="B125"/>
      <c s="199" r="C125"/>
      <c t="s" s="199" r="D125">
        <v>746</v>
      </c>
      <c t="s" s="199" r="E125">
        <v>747</v>
      </c>
      <c t="s" s="199" r="F125">
        <v>748</v>
      </c>
      <c s="199" r="G125"/>
      <c s="330" r="H125">
        <v>25.7</v>
      </c>
      <c s="221" r="I125"/>
      <c s="330" r="J125">
        <v>69.2</v>
      </c>
      <c s="221" r="K125"/>
      <c s="330" r="L125">
        <v>5.1</v>
      </c>
      <c s="297" r="M125"/>
      <c s="330" r="N125">
        <v>82</v>
      </c>
      <c s="91" r="O125"/>
      <c s="330" r="P125">
        <v>9.8</v>
      </c>
      <c s="91" r="Q125"/>
      <c s="330" r="R125">
        <v>8.1</v>
      </c>
      <c s="223" r="S125"/>
      <c s="223" r="T125">
        <v>983</v>
      </c>
      <c s="55" r="U125"/>
      <c s="223" r="V125">
        <v>801</v>
      </c>
      <c s="55" r="W125"/>
      <c s="330" r="X125">
        <v>81.5</v>
      </c>
      <c s="297" r="Y125"/>
      <c t="str" s="41" r="Z125">
        <f>(TEXT(((100*(((2*V125)+(1.96^2))-(1.96*(((1.96^2)+((4*V125)*(1-(X125/100))))^0.5))))/(2*(T125+(1.96^2)))),"0")&amp;" - ")&amp;TEXT(((100*(((2*V125)+(1.96^2))+(1.96*(((1.96^2)+((4*V125)*(1-(X125/100))))^0.5))))/(2*(T125+(1.96^2)))),"0")</f>
        <v>79 - 84</v>
      </c>
      <c s="297" r="AA125"/>
      <c s="330" r="AB125">
        <v>28.3</v>
      </c>
    </row>
    <row customHeight="1" r="126" ht="11.25">
      <c s="199" r="A126"/>
      <c s="199" r="B126"/>
      <c s="199" r="C126"/>
      <c t="s" s="199" r="D126">
        <v>1211</v>
      </c>
      <c t="s" s="199" r="E126">
        <v>1212</v>
      </c>
      <c t="s" s="199" r="F126">
        <v>1213</v>
      </c>
      <c s="199" r="G126"/>
      <c s="330" r="H126">
        <v>2.8</v>
      </c>
      <c s="221" r="I126"/>
      <c s="330" r="J126">
        <v>93.6</v>
      </c>
      <c s="221" r="K126"/>
      <c s="330" r="L126">
        <v>3.6</v>
      </c>
      <c s="297" r="M126"/>
      <c s="330" r="N126">
        <v>83.8</v>
      </c>
      <c s="91" r="O126"/>
      <c s="330" r="P126">
        <v>7.5</v>
      </c>
      <c s="91" r="Q126"/>
      <c s="330" r="R126">
        <v>8.7</v>
      </c>
      <c s="223" r="S126"/>
      <c s="223" r="T126">
        <v>1681</v>
      </c>
      <c s="55" r="U126"/>
      <c s="223" r="V126">
        <v>1409</v>
      </c>
      <c s="55" r="W126"/>
      <c s="330" r="X126">
        <v>83.8</v>
      </c>
      <c s="297" r="Y126"/>
      <c t="str" s="41" r="Z126">
        <f>(TEXT(((100*(((2*V126)+(1.96^2))-(1.96*(((1.96^2)+((4*V126)*(1-(X126/100))))^0.5))))/(2*(T126+(1.96^2)))),"0")&amp;" - ")&amp;TEXT(((100*(((2*V126)+(1.96^2))+(1.96*(((1.96^2)+((4*V126)*(1-(X126/100))))^0.5))))/(2*(T126+(1.96^2)))),"0")</f>
        <v>82 - 86</v>
      </c>
      <c s="297" r="AA126"/>
      <c s="330" r="AB126">
        <v>27.4</v>
      </c>
    </row>
    <row customHeight="1" r="127" ht="234.75">
      <c s="199" r="A127"/>
      <c s="199" r="B127"/>
      <c s="199" r="C127"/>
      <c s="199" r="D127"/>
      <c s="199" r="E127"/>
      <c s="199" r="F127"/>
      <c s="199" r="G127"/>
      <c s="289" r="H127"/>
      <c s="221" r="I127"/>
      <c s="289" r="J127"/>
      <c s="221" r="K127"/>
      <c s="289" r="L127"/>
      <c s="56" r="M127"/>
      <c s="289" r="N127"/>
      <c s="91" r="O127"/>
      <c s="289" r="P127"/>
      <c s="91" r="Q127"/>
      <c s="289" r="R127"/>
      <c s="28" r="S127"/>
      <c s="28" r="T127"/>
      <c s="55" r="U127"/>
      <c s="28" r="V127"/>
      <c s="55" r="W127"/>
      <c s="289" r="X127"/>
      <c s="56" r="Y127"/>
      <c s="289" r="Z127"/>
      <c s="56" r="AA127"/>
      <c s="330" r="AB127">
        <v>32</v>
      </c>
    </row>
    <row customHeight="1" r="128" ht="12.0">
      <c s="304" r="A128"/>
      <c t="s" s="304" r="B128">
        <v>749</v>
      </c>
      <c s="304" r="C128"/>
      <c s="304" r="D128"/>
      <c s="199" r="E128"/>
      <c s="304" r="F128"/>
      <c s="304" r="G128"/>
      <c s="289" r="H128">
        <v>18.6</v>
      </c>
      <c s="221" r="I128"/>
      <c s="289" r="J128">
        <v>73.2</v>
      </c>
      <c s="221" r="K128"/>
      <c s="289" r="L128">
        <v>8.2</v>
      </c>
      <c s="56" r="M128"/>
      <c s="289" r="N128">
        <v>79.6</v>
      </c>
      <c s="91" r="O128"/>
      <c s="289" r="P128">
        <v>11.5</v>
      </c>
      <c s="91" r="Q128"/>
      <c s="289" r="R128">
        <v>8.8</v>
      </c>
      <c s="28" r="S128"/>
      <c s="28" r="T128">
        <f>SUM(T130:T160)</f>
        <v>42870</v>
      </c>
      <c s="55" r="U128"/>
      <c s="28" r="V128">
        <f>SUM(V130:V160)</f>
        <v>33906</v>
      </c>
      <c s="55" r="W128"/>
      <c s="289" r="X128">
        <v>79.1</v>
      </c>
      <c s="56" r="Y128"/>
      <c t="str" s="271" r="Z128">
        <f>(TEXT(((100*(((2*V128)+(1.96^2))-(1.96*(((1.96^2)+((4*V128)*(1-(X128/100))))^0.5))))/(2*(T128+(1.96^2)))),"0")&amp;" - ")&amp;TEXT(((100*(((2*V128)+(1.96^2))+(1.96*(((1.96^2)+((4*V128)*(1-(X128/100))))^0.5))))/(2*(T128+(1.96^2)))),"0")</f>
        <v>79 - 79</v>
      </c>
      <c s="56" r="AA128"/>
      <c s="289" r="AB128">
        <v>32.3</v>
      </c>
    </row>
    <row customHeight="1" r="129" ht="4.5">
      <c s="199" r="A129"/>
      <c s="199" r="B129"/>
      <c s="199" r="C129"/>
      <c s="199" r="D129"/>
      <c s="199" r="E129"/>
      <c s="199" r="F129"/>
      <c s="199" r="G129"/>
      <c s="330" r="H129"/>
      <c s="221" r="I129"/>
      <c s="330" r="J129"/>
      <c s="221" r="K129"/>
      <c s="330" r="L129"/>
      <c s="297" r="M129"/>
      <c s="330" r="N129"/>
      <c s="91" r="O129"/>
      <c s="330" r="P129"/>
      <c s="91" r="Q129"/>
      <c s="330" r="R129"/>
      <c s="223" r="S129"/>
      <c s="223" r="T129"/>
      <c s="55" r="U129"/>
      <c s="223" r="V129"/>
      <c s="55" r="W129"/>
      <c s="330" r="X129"/>
      <c s="297" r="Y129"/>
      <c s="330" r="Z129"/>
      <c s="297" r="AA129"/>
      <c s="330" r="AB129"/>
    </row>
    <row customHeight="1" r="130" ht="11.25">
      <c s="199" r="A130"/>
      <c s="199" r="B130"/>
      <c s="199" r="C130"/>
      <c t="s" s="199" r="D130">
        <v>750</v>
      </c>
      <c t="s" s="199" r="E130">
        <v>751</v>
      </c>
      <c t="s" s="199" r="F130">
        <v>752</v>
      </c>
      <c s="199" r="G130"/>
      <c s="330" r="H130">
        <v>1.3</v>
      </c>
      <c s="221" r="I130"/>
      <c s="330" r="J130">
        <v>95.2</v>
      </c>
      <c s="221" r="K130"/>
      <c s="330" r="L130">
        <v>3.6</v>
      </c>
      <c s="297" r="M130"/>
      <c s="330" r="N130">
        <v>82.8</v>
      </c>
      <c s="91" r="O130"/>
      <c s="330" r="P130">
        <v>8.3</v>
      </c>
      <c s="91" r="Q130"/>
      <c s="330" r="R130">
        <v>8.9</v>
      </c>
      <c s="223" r="S130"/>
      <c s="223" r="T130">
        <v>1437</v>
      </c>
      <c s="55" r="U130"/>
      <c s="223" r="V130">
        <v>1190</v>
      </c>
      <c s="55" r="W130"/>
      <c s="330" r="X130">
        <v>82.8</v>
      </c>
      <c s="297" r="Y130"/>
      <c t="str" s="41" r="Z130">
        <f>(TEXT(((100*(((2*V130)+(1.96^2))-(1.96*(((1.96^2)+((4*V130)*(1-(X130/100))))^0.5))))/(2*(T130+(1.96^2)))),"0")&amp;" - ")&amp;TEXT(((100*(((2*V130)+(1.96^2))+(1.96*(((1.96^2)+((4*V130)*(1-(X130/100))))^0.5))))/(2*(T130+(1.96^2)))),"0")</f>
        <v>81 - 85</v>
      </c>
      <c s="297" r="AA130"/>
      <c s="330" r="AB130">
        <v>35</v>
      </c>
    </row>
    <row customHeight="1" r="131" ht="11.25">
      <c s="199" r="A131"/>
      <c s="199" r="B131"/>
      <c s="199" r="C131"/>
      <c t="s" s="199" r="D131">
        <v>753</v>
      </c>
      <c t="s" s="199" r="E131">
        <v>754</v>
      </c>
      <c t="s" s="199" r="F131">
        <v>755</v>
      </c>
      <c s="199" r="G131"/>
      <c s="330" r="H131">
        <v>2.1</v>
      </c>
      <c s="221" r="I131"/>
      <c s="330" r="J131">
        <v>89</v>
      </c>
      <c s="221" r="K131"/>
      <c s="330" r="L131">
        <v>8.9</v>
      </c>
      <c s="297" r="M131"/>
      <c s="330" r="N131">
        <v>83.7</v>
      </c>
      <c s="91" r="O131"/>
      <c s="330" r="P131">
        <v>9.1</v>
      </c>
      <c s="91" r="Q131"/>
      <c s="330" r="R131">
        <v>7.2</v>
      </c>
      <c s="223" r="S131"/>
      <c s="223" r="T131">
        <v>1472</v>
      </c>
      <c s="55" r="U131"/>
      <c s="223" r="V131">
        <v>1230</v>
      </c>
      <c s="55" r="W131"/>
      <c s="330" r="X131">
        <v>83.6</v>
      </c>
      <c s="297" r="Y131"/>
      <c t="str" s="41" r="Z131">
        <f>(TEXT(((100*(((2*V131)+(1.96^2))-(1.96*(((1.96^2)+((4*V131)*(1-(X131/100))))^0.5))))/(2*(T131+(1.96^2)))),"0")&amp;" - ")&amp;TEXT(((100*(((2*V131)+(1.96^2))+(1.96*(((1.96^2)+((4*V131)*(1-(X131/100))))^0.5))))/(2*(T131+(1.96^2)))),"0")</f>
        <v>82 - 85</v>
      </c>
      <c s="297" r="AA131"/>
      <c s="330" r="AB131">
        <v>31.4</v>
      </c>
    </row>
    <row customHeight="1" r="132" ht="11.25">
      <c s="199" r="A132"/>
      <c s="199" r="B132"/>
      <c s="199" r="C132"/>
      <c t="s" s="199" r="D132">
        <v>756</v>
      </c>
      <c t="s" s="199" r="E132">
        <v>757</v>
      </c>
      <c t="s" s="199" r="F132">
        <v>758</v>
      </c>
      <c s="199" r="G132"/>
      <c s="330" r="H132">
        <v>3.1</v>
      </c>
      <c s="221" r="I132"/>
      <c s="330" r="J132">
        <v>93</v>
      </c>
      <c s="221" r="K132"/>
      <c s="330" r="L132">
        <v>3.9</v>
      </c>
      <c s="297" r="M132"/>
      <c s="330" r="N132">
        <v>81.8</v>
      </c>
      <c s="91" r="O132"/>
      <c s="330" r="P132">
        <v>8.5</v>
      </c>
      <c s="91" r="Q132"/>
      <c s="330" r="R132">
        <v>9.7</v>
      </c>
      <c s="223" r="S132"/>
      <c s="223" r="T132">
        <v>898</v>
      </c>
      <c s="55" r="U132"/>
      <c s="223" r="V132">
        <v>734</v>
      </c>
      <c s="55" r="W132"/>
      <c s="330" r="X132">
        <v>81.7</v>
      </c>
      <c s="297" r="Y132"/>
      <c t="str" s="41" r="Z132">
        <f>(TEXT(((100*(((2*V132)+(1.96^2))-(1.96*(((1.96^2)+((4*V132)*(1-(X132/100))))^0.5))))/(2*(T132+(1.96^2)))),"0")&amp;" - ")&amp;TEXT(((100*(((2*V132)+(1.96^2))+(1.96*(((1.96^2)+((4*V132)*(1-(X132/100))))^0.5))))/(2*(T132+(1.96^2)))),"0")</f>
        <v>79 - 84</v>
      </c>
      <c s="297" r="AA132"/>
      <c s="330" r="AB132">
        <v>32.9</v>
      </c>
    </row>
    <row customHeight="1" r="133" ht="11.25">
      <c s="199" r="A133"/>
      <c s="199" r="B133"/>
      <c s="199" r="C133"/>
      <c t="s" s="199" r="D133">
        <v>759</v>
      </c>
      <c t="s" s="199" r="E133">
        <v>760</v>
      </c>
      <c t="s" s="199" r="F133">
        <v>761</v>
      </c>
      <c s="199" r="G133"/>
      <c s="330" r="H133">
        <v>3</v>
      </c>
      <c s="221" r="I133"/>
      <c s="330" r="J133">
        <v>92.3</v>
      </c>
      <c s="221" r="K133"/>
      <c s="330" r="L133">
        <v>4.8</v>
      </c>
      <c s="297" r="M133"/>
      <c s="330" r="N133">
        <v>82.9</v>
      </c>
      <c s="91" r="O133"/>
      <c s="330" r="P133">
        <v>9.5</v>
      </c>
      <c s="91" r="Q133"/>
      <c s="330" r="R133">
        <v>7.6</v>
      </c>
      <c s="223" r="S133"/>
      <c s="223" r="T133">
        <v>2117</v>
      </c>
      <c s="55" r="U133"/>
      <c s="223" r="V133">
        <v>1757</v>
      </c>
      <c s="55" r="W133"/>
      <c s="330" r="X133">
        <v>83</v>
      </c>
      <c s="297" r="Y133"/>
      <c t="str" s="41" r="Z133">
        <f>(TEXT(((100*(((2*V133)+(1.96^2))-(1.96*(((1.96^2)+((4*V133)*(1-(X133/100))))^0.5))))/(2*(T133+(1.96^2)))),"0")&amp;" - ")&amp;TEXT(((100*(((2*V133)+(1.96^2))+(1.96*(((1.96^2)+((4*V133)*(1-(X133/100))))^0.5))))/(2*(T133+(1.96^2)))),"0")</f>
        <v>81 - 85</v>
      </c>
      <c s="297" r="AA133"/>
      <c s="330" r="AB133">
        <v>33.6</v>
      </c>
    </row>
    <row customHeight="1" r="134" ht="11.25">
      <c s="199" r="A134"/>
      <c s="199" r="B134"/>
      <c s="199" r="C134"/>
      <c t="s" s="199" r="D134">
        <v>762</v>
      </c>
      <c t="s" s="199" r="E134">
        <v>763</v>
      </c>
      <c t="s" s="199" r="F134">
        <v>764</v>
      </c>
      <c s="199" r="G134"/>
      <c s="330" r="H134">
        <v>3.4</v>
      </c>
      <c s="221" r="I134"/>
      <c s="330" r="J134">
        <v>91</v>
      </c>
      <c s="221" r="K134"/>
      <c s="330" r="L134">
        <v>5.6</v>
      </c>
      <c s="297" r="M134"/>
      <c s="330" r="N134">
        <v>80.5</v>
      </c>
      <c s="91" r="O134"/>
      <c s="330" r="P134">
        <v>11.3</v>
      </c>
      <c s="91" r="Q134"/>
      <c s="330" r="R134">
        <v>8.1</v>
      </c>
      <c s="223" r="S134"/>
      <c s="223" r="T134">
        <v>1068</v>
      </c>
      <c s="55" r="U134"/>
      <c s="223" r="V134">
        <v>855</v>
      </c>
      <c s="55" r="W134"/>
      <c s="330" r="X134">
        <v>80.1</v>
      </c>
      <c s="297" r="Y134"/>
      <c t="str" s="41" r="Z134">
        <f>(TEXT(((100*(((2*V134)+(1.96^2))-(1.96*(((1.96^2)+((4*V134)*(1-(X134/100))))^0.5))))/(2*(T134+(1.96^2)))),"0")&amp;" - ")&amp;TEXT(((100*(((2*V134)+(1.96^2))+(1.96*(((1.96^2)+((4*V134)*(1-(X134/100))))^0.5))))/(2*(T134+(1.96^2)))),"0")</f>
        <v>78 - 82</v>
      </c>
      <c s="297" r="AA134"/>
      <c s="330" r="AB134">
        <v>34.5</v>
      </c>
    </row>
    <row customHeight="1" r="135" ht="11.25">
      <c s="199" r="A135"/>
      <c s="199" r="B135"/>
      <c s="199" r="C135"/>
      <c t="s" s="199" r="D135">
        <v>765</v>
      </c>
      <c t="s" s="199" r="E135">
        <v>766</v>
      </c>
      <c t="s" s="199" r="F135">
        <v>767</v>
      </c>
      <c s="199" r="G135"/>
      <c s="330" r="H135">
        <v>17.4</v>
      </c>
      <c s="221" r="I135"/>
      <c s="330" r="J135">
        <v>71.2</v>
      </c>
      <c s="221" r="K135"/>
      <c s="330" r="L135">
        <v>11.4</v>
      </c>
      <c s="297" r="M135"/>
      <c s="330" r="N135">
        <v>79.1</v>
      </c>
      <c s="91" r="O135"/>
      <c s="330" r="P135">
        <v>12.5</v>
      </c>
      <c s="91" r="Q135"/>
      <c s="330" r="R135">
        <v>8.5</v>
      </c>
      <c s="223" r="S135"/>
      <c s="223" r="T135">
        <v>974</v>
      </c>
      <c s="55" r="U135"/>
      <c s="223" r="V135">
        <v>758</v>
      </c>
      <c s="55" r="W135"/>
      <c s="330" r="X135">
        <v>77.8</v>
      </c>
      <c s="297" r="Y135"/>
      <c t="str" s="41" r="Z135">
        <f>(TEXT(((100*(((2*V135)+(1.96^2))-(1.96*(((1.96^2)+((4*V135)*(1-(X135/100))))^0.5))))/(2*(T135+(1.96^2)))),"0")&amp;" - ")&amp;TEXT(((100*(((2*V135)+(1.96^2))+(1.96*(((1.96^2)+((4*V135)*(1-(X135/100))))^0.5))))/(2*(T135+(1.96^2)))),"0")</f>
        <v>75 - 80</v>
      </c>
      <c s="297" r="AA135"/>
      <c s="330" r="AB135">
        <v>30.6</v>
      </c>
    </row>
    <row customHeight="1" r="136" ht="11.25">
      <c s="199" r="A136"/>
      <c s="199" r="B136"/>
      <c s="199" r="C136"/>
      <c t="s" s="199" r="D136">
        <v>768</v>
      </c>
      <c t="s" s="199" r="E136">
        <v>769</v>
      </c>
      <c t="s" s="199" r="F136">
        <v>770</v>
      </c>
      <c s="199" r="G136"/>
      <c s="330" r="H136">
        <v>81.8</v>
      </c>
      <c s="221" r="I136"/>
      <c s="330" r="J136">
        <v>7.9</v>
      </c>
      <c s="221" r="K136"/>
      <c s="330" r="L136">
        <v>10.3</v>
      </c>
      <c s="297" r="M136"/>
      <c s="330" r="N136">
        <v>77.6</v>
      </c>
      <c s="91" r="O136"/>
      <c s="330" r="P136">
        <v>14.2</v>
      </c>
      <c s="91" r="Q136"/>
      <c s="330" r="R136">
        <v>8.2</v>
      </c>
      <c s="223" r="S136"/>
      <c s="223" r="T136">
        <v>1481</v>
      </c>
      <c s="55" r="U136"/>
      <c s="223" r="V136">
        <v>1131</v>
      </c>
      <c s="55" r="W136"/>
      <c s="330" r="X136">
        <v>76.4</v>
      </c>
      <c s="297" r="Y136"/>
      <c t="str" s="41" r="Z136">
        <f>(TEXT(((100*(((2*V136)+(1.96^2))-(1.96*(((1.96^2)+((4*V136)*(1-(X136/100))))^0.5))))/(2*(T136+(1.96^2)))),"0")&amp;" - ")&amp;TEXT(((100*(((2*V136)+(1.96^2))+(1.96*(((1.96^2)+((4*V136)*(1-(X136/100))))^0.5))))/(2*(T136+(1.96^2)))),"0")</f>
        <v>74 - 78</v>
      </c>
      <c s="297" r="AA136"/>
      <c s="330" r="AB136">
        <v>31</v>
      </c>
    </row>
    <row customHeight="1" r="137" ht="11.25">
      <c s="199" r="A137"/>
      <c s="199" r="B137"/>
      <c s="199" r="C137"/>
      <c t="s" s="199" r="D137">
        <v>771</v>
      </c>
      <c t="s" s="199" r="E137">
        <v>772</v>
      </c>
      <c t="s" s="199" r="F137">
        <v>773</v>
      </c>
      <c s="199" r="G137"/>
      <c s="330" r="H137">
        <v>1.6</v>
      </c>
      <c s="221" r="I137"/>
      <c s="330" r="J137">
        <v>95.5</v>
      </c>
      <c s="221" r="K137"/>
      <c s="330" r="L137">
        <v>2.9</v>
      </c>
      <c s="297" r="M137"/>
      <c s="330" r="N137">
        <v>79.6</v>
      </c>
      <c s="91" r="O137"/>
      <c s="330" r="P137">
        <v>10.9</v>
      </c>
      <c s="91" r="Q137"/>
      <c s="330" r="R137">
        <v>9.5</v>
      </c>
      <c s="223" r="S137"/>
      <c s="223" r="T137">
        <v>1846</v>
      </c>
      <c s="55" r="U137"/>
      <c s="223" r="V137">
        <v>1468</v>
      </c>
      <c s="55" r="W137"/>
      <c s="330" r="X137">
        <v>79.5</v>
      </c>
      <c s="297" r="Y137"/>
      <c t="str" s="41" r="Z137">
        <f>(TEXT(((100*(((2*V137)+(1.96^2))-(1.96*(((1.96^2)+((4*V137)*(1-(X137/100))))^0.5))))/(2*(T137+(1.96^2)))),"0")&amp;" - ")&amp;TEXT(((100*(((2*V137)+(1.96^2))+(1.96*(((1.96^2)+((4*V137)*(1-(X137/100))))^0.5))))/(2*(T137+(1.96^2)))),"0")</f>
        <v>78 - 81</v>
      </c>
      <c s="297" r="AA137"/>
      <c s="330" r="AB137">
        <v>40.8</v>
      </c>
    </row>
    <row customHeight="1" r="138" ht="11.25">
      <c s="199" r="A138"/>
      <c s="199" r="B138"/>
      <c s="199" r="C138"/>
      <c t="s" s="199" r="D138">
        <v>774</v>
      </c>
      <c t="s" s="199" r="E138">
        <v>775</v>
      </c>
      <c t="s" s="199" r="F138">
        <v>776</v>
      </c>
      <c s="199" r="G138"/>
      <c s="330" r="H138">
        <v>2</v>
      </c>
      <c s="221" r="I138"/>
      <c s="330" r="J138">
        <v>85.7</v>
      </c>
      <c s="221" r="K138"/>
      <c s="330" r="L138">
        <v>12.2</v>
      </c>
      <c s="297" r="M138"/>
      <c s="330" r="N138">
        <v>75.5</v>
      </c>
      <c s="91" r="O138"/>
      <c s="330" r="P138">
        <v>13.5</v>
      </c>
      <c s="91" r="Q138"/>
      <c s="330" r="R138">
        <v>11</v>
      </c>
      <c s="223" r="S138"/>
      <c s="223" r="T138">
        <v>1670</v>
      </c>
      <c s="55" r="U138"/>
      <c s="223" r="V138">
        <v>1246</v>
      </c>
      <c s="55" r="W138"/>
      <c s="330" r="X138">
        <v>74.6</v>
      </c>
      <c s="297" r="Y138"/>
      <c t="str" s="41" r="Z138">
        <f>(TEXT(((100*(((2*V138)+(1.96^2))-(1.96*(((1.96^2)+((4*V138)*(1-(X138/100))))^0.5))))/(2*(T138+(1.96^2)))),"0")&amp;" - ")&amp;TEXT(((100*(((2*V138)+(1.96^2))+(1.96*(((1.96^2)+((4*V138)*(1-(X138/100))))^0.5))))/(2*(T138+(1.96^2)))),"0")</f>
        <v>72 - 77</v>
      </c>
      <c s="297" r="AA138"/>
      <c s="330" r="AB138">
        <v>27.6</v>
      </c>
    </row>
    <row customHeight="1" r="139" ht="11.25">
      <c s="199" r="A139"/>
      <c s="199" r="B139"/>
      <c s="199" r="C139"/>
      <c t="s" s="199" r="D139">
        <v>777</v>
      </c>
      <c t="s" s="199" r="E139">
        <v>778</v>
      </c>
      <c t="s" s="199" r="F139">
        <v>779</v>
      </c>
      <c s="199" r="G139"/>
      <c s="330" r="H139">
        <v>11.1</v>
      </c>
      <c s="221" r="I139"/>
      <c s="330" r="J139">
        <v>77.7</v>
      </c>
      <c s="221" r="K139"/>
      <c s="330" r="L139">
        <v>11.2</v>
      </c>
      <c s="297" r="M139"/>
      <c s="330" r="N139">
        <v>73.8</v>
      </c>
      <c s="91" r="O139"/>
      <c s="330" r="P139">
        <v>16.2</v>
      </c>
      <c s="91" r="Q139"/>
      <c s="330" r="R139">
        <v>10</v>
      </c>
      <c s="223" r="S139"/>
      <c s="223" r="T139">
        <v>1479</v>
      </c>
      <c s="55" r="U139"/>
      <c s="223" r="V139">
        <v>1066</v>
      </c>
      <c s="55" r="W139"/>
      <c s="330" r="X139">
        <v>72.1</v>
      </c>
      <c s="297" r="Y139"/>
      <c t="str" s="41" r="Z139">
        <f>(TEXT(((100*(((2*V139)+(1.96^2))-(1.96*(((1.96^2)+((4*V139)*(1-(X139/100))))^0.5))))/(2*(T139+(1.96^2)))),"0")&amp;" - ")&amp;TEXT(((100*(((2*V139)+(1.96^2))+(1.96*(((1.96^2)+((4*V139)*(1-(X139/100))))^0.5))))/(2*(T139+(1.96^2)))),"0")</f>
        <v>70 - 74</v>
      </c>
      <c s="297" r="AA139"/>
      <c s="330" r="AB139">
        <v>31.8</v>
      </c>
    </row>
    <row customHeight="1" r="140" ht="11.25">
      <c s="199" r="A140"/>
      <c s="199" r="B140"/>
      <c s="199" r="C140"/>
      <c t="s" s="199" r="D140">
        <v>780</v>
      </c>
      <c t="s" s="199" r="E140">
        <v>781</v>
      </c>
      <c t="s" s="199" r="F140">
        <v>782</v>
      </c>
      <c s="199" r="G140"/>
      <c s="330" r="H140">
        <v>2.6</v>
      </c>
      <c s="138" r="I140"/>
      <c s="330" r="J140">
        <v>94</v>
      </c>
      <c s="138" r="K140"/>
      <c s="330" r="L140">
        <v>3.3</v>
      </c>
      <c s="297" r="M140"/>
      <c s="330" r="N140">
        <v>81.3</v>
      </c>
      <c s="91" r="O140"/>
      <c s="330" r="P140">
        <v>9.7</v>
      </c>
      <c s="91" r="Q140"/>
      <c s="330" r="R140">
        <v>8.9</v>
      </c>
      <c s="223" r="S140"/>
      <c s="223" r="T140">
        <v>1607</v>
      </c>
      <c s="55" r="U140"/>
      <c s="223" r="V140">
        <v>1305</v>
      </c>
      <c s="55" r="W140"/>
      <c s="330" r="X140">
        <v>81.2</v>
      </c>
      <c s="297" r="Y140"/>
      <c t="str" s="41" r="Z140">
        <f>(TEXT(((100*(((2*V140)+(1.96^2))-(1.96*(((1.96^2)+((4*V140)*(1-(X140/100))))^0.5))))/(2*(T140+(1.96^2)))),"0")&amp;" - ")&amp;TEXT(((100*(((2*V140)+(1.96^2))+(1.96*(((1.96^2)+((4*V140)*(1-(X140/100))))^0.5))))/(2*(T140+(1.96^2)))),"0")</f>
        <v>79 - 83</v>
      </c>
      <c s="297" r="AA140"/>
      <c s="330" r="AB140">
        <v>34.2</v>
      </c>
    </row>
    <row customHeight="1" r="141" ht="11.25">
      <c s="199" r="A141"/>
      <c s="199" r="B141"/>
      <c s="199" r="C141"/>
      <c t="s" s="199" r="D141">
        <v>783</v>
      </c>
      <c t="s" s="199" r="E141">
        <v>784</v>
      </c>
      <c t="s" s="199" r="F141">
        <v>785</v>
      </c>
      <c s="199" r="G141"/>
      <c s="330" r="H141">
        <v>11.9</v>
      </c>
      <c s="221" r="I141"/>
      <c s="330" r="J141">
        <v>77.8</v>
      </c>
      <c s="221" r="K141"/>
      <c s="330" r="L141">
        <v>10.3</v>
      </c>
      <c s="297" r="M141"/>
      <c s="330" r="N141">
        <v>85.1</v>
      </c>
      <c s="91" r="O141"/>
      <c s="330" r="P141">
        <v>8.1</v>
      </c>
      <c s="91" r="Q141"/>
      <c s="330" r="R141">
        <v>6.8</v>
      </c>
      <c s="223" r="S141"/>
      <c s="223" r="T141">
        <v>1056</v>
      </c>
      <c s="55" r="U141"/>
      <c s="223" r="V141">
        <v>893</v>
      </c>
      <c s="55" r="W141"/>
      <c s="330" r="X141">
        <v>84.6</v>
      </c>
      <c s="297" r="Y141"/>
      <c t="str" s="41" r="Z141">
        <f>(TEXT(((100*(((2*V141)+(1.96^2))-(1.96*(((1.96^2)+((4*V141)*(1-(X141/100))))^0.5))))/(2*(T141+(1.96^2)))),"0")&amp;" - ")&amp;TEXT(((100*(((2*V141)+(1.96^2))+(1.96*(((1.96^2)+((4*V141)*(1-(X141/100))))^0.5))))/(2*(T141+(1.96^2)))),"0")</f>
        <v>82 - 87</v>
      </c>
      <c s="297" r="AA141"/>
      <c s="330" r="AB141">
        <v>34.4</v>
      </c>
    </row>
    <row customHeight="1" r="142" ht="11.25">
      <c s="199" r="A142"/>
      <c s="199" r="B142"/>
      <c s="199" r="C142"/>
      <c t="s" s="199" r="D142">
        <v>786</v>
      </c>
      <c t="s" s="199" r="E142">
        <v>787</v>
      </c>
      <c t="s" s="199" r="F142">
        <v>788</v>
      </c>
      <c s="199" r="G142"/>
      <c s="330" r="H142">
        <v>9.1</v>
      </c>
      <c s="221" r="I142"/>
      <c s="330" r="J142">
        <v>79.3</v>
      </c>
      <c s="221" r="K142"/>
      <c s="330" r="L142">
        <v>11.6</v>
      </c>
      <c s="297" r="M142"/>
      <c s="330" r="N142">
        <v>75.8</v>
      </c>
      <c s="91" r="O142"/>
      <c s="330" r="P142">
        <v>15.6</v>
      </c>
      <c s="91" r="Q142"/>
      <c s="330" r="R142">
        <v>8.5</v>
      </c>
      <c s="223" r="S142"/>
      <c s="223" r="T142">
        <v>1480</v>
      </c>
      <c s="55" r="U142"/>
      <c s="223" r="V142">
        <v>1102</v>
      </c>
      <c s="55" r="W142"/>
      <c s="330" r="X142">
        <v>74.5</v>
      </c>
      <c s="297" r="Y142"/>
      <c t="str" s="41" r="Z142">
        <f>(TEXT(((100*(((2*V142)+(1.96^2))-(1.96*(((1.96^2)+((4*V142)*(1-(X142/100))))^0.5))))/(2*(T142+(1.96^2)))),"0")&amp;" - ")&amp;TEXT(((100*(((2*V142)+(1.96^2))+(1.96*(((1.96^2)+((4*V142)*(1-(X142/100))))^0.5))))/(2*(T142+(1.96^2)))),"0")</f>
        <v>72 - 77</v>
      </c>
      <c s="297" r="AA142"/>
      <c s="330" r="AB142">
        <v>28.1</v>
      </c>
    </row>
    <row customHeight="1" r="143" ht="11.25">
      <c s="199" r="A143"/>
      <c s="199" r="B143"/>
      <c s="199" r="C143"/>
      <c t="s" s="199" r="D143">
        <v>789</v>
      </c>
      <c t="s" s="199" r="E143">
        <v>790</v>
      </c>
      <c t="s" s="199" r="F143">
        <v>791</v>
      </c>
      <c s="199" r="G143"/>
      <c t="s" s="330" r="H143">
        <v>428</v>
      </c>
      <c s="221" r="I143"/>
      <c s="330" r="J143">
        <v>94.4</v>
      </c>
      <c s="221" r="K143"/>
      <c t="s" s="330" r="L143">
        <v>428</v>
      </c>
      <c s="297" r="M143"/>
      <c s="330" r="N143">
        <v>83.9</v>
      </c>
      <c s="91" r="O143"/>
      <c s="330" r="P143">
        <v>8.7</v>
      </c>
      <c s="91" r="Q143"/>
      <c s="330" r="R143">
        <v>7.4</v>
      </c>
      <c s="223" r="S143"/>
      <c s="223" r="T143">
        <v>1114</v>
      </c>
      <c s="55" r="U143"/>
      <c s="223" r="V143">
        <v>935</v>
      </c>
      <c s="55" r="W143"/>
      <c s="330" r="X143">
        <v>83.9</v>
      </c>
      <c s="297" r="Y143"/>
      <c t="str" s="41" r="Z143">
        <f>(TEXT(((100*(((2*V143)+(1.96^2))-(1.96*(((1.96^2)+((4*V143)*(1-(X143/100))))^0.5))))/(2*(T143+(1.96^2)))),"0")&amp;" - ")&amp;TEXT(((100*(((2*V143)+(1.96^2))+(1.96*(((1.96^2)+((4*V143)*(1-(X143/100))))^0.5))))/(2*(T143+(1.96^2)))),"0")</f>
        <v>82 - 86</v>
      </c>
      <c s="297" r="AA143"/>
      <c s="330" r="AB143">
        <v>30.9</v>
      </c>
    </row>
    <row customHeight="1" r="144" ht="11.25">
      <c s="199" r="A144"/>
      <c s="199" r="B144"/>
      <c s="199" r="C144"/>
      <c t="s" s="199" r="D144">
        <v>792</v>
      </c>
      <c t="s" s="199" r="E144">
        <v>793</v>
      </c>
      <c t="s" s="199" r="F144">
        <v>794</v>
      </c>
      <c s="199" r="G144"/>
      <c t="s" s="330" r="H144">
        <v>428</v>
      </c>
      <c s="221" r="I144"/>
      <c s="330" r="J144">
        <v>94.1</v>
      </c>
      <c s="221" r="K144"/>
      <c t="s" s="330" r="L144">
        <v>428</v>
      </c>
      <c s="297" r="M144"/>
      <c s="330" r="N144">
        <v>82.7</v>
      </c>
      <c s="91" r="O144"/>
      <c s="330" r="P144">
        <v>9.4</v>
      </c>
      <c s="91" r="Q144"/>
      <c s="330" r="R144">
        <v>7.9</v>
      </c>
      <c s="223" r="S144"/>
      <c s="223" r="T144">
        <v>996</v>
      </c>
      <c s="55" r="U144"/>
      <c s="223" r="V144">
        <v>822</v>
      </c>
      <c s="55" r="W144"/>
      <c s="330" r="X144">
        <v>82.5</v>
      </c>
      <c s="297" r="Y144"/>
      <c t="str" s="41" r="Z144">
        <f>(TEXT(((100*(((2*V144)+(1.96^2))-(1.96*(((1.96^2)+((4*V144)*(1-(X144/100))))^0.5))))/(2*(T144+(1.96^2)))),"0")&amp;" - ")&amp;TEXT(((100*(((2*V144)+(1.96^2))+(1.96*(((1.96^2)+((4*V144)*(1-(X144/100))))^0.5))))/(2*(T144+(1.96^2)))),"0")</f>
        <v>80 - 85</v>
      </c>
      <c s="297" r="AA144"/>
      <c s="330" r="AB144">
        <v>32.9</v>
      </c>
    </row>
    <row customHeight="1" r="145" ht="11.25">
      <c s="199" r="A145"/>
      <c s="199" r="B145"/>
      <c s="199" r="C145"/>
      <c t="s" s="199" r="D145">
        <v>795</v>
      </c>
      <c t="s" s="199" r="E145">
        <v>796</v>
      </c>
      <c t="s" s="199" r="F145">
        <v>797</v>
      </c>
      <c s="199" r="G145"/>
      <c s="330" r="H145">
        <v>4.5</v>
      </c>
      <c s="221" r="I145"/>
      <c s="330" r="J145">
        <v>89.3</v>
      </c>
      <c s="221" r="K145"/>
      <c s="330" r="L145">
        <v>6.2</v>
      </c>
      <c s="297" r="M145"/>
      <c s="330" r="N145">
        <v>81.4</v>
      </c>
      <c s="91" r="O145"/>
      <c s="330" r="P145">
        <v>10.4</v>
      </c>
      <c s="91" r="Q145"/>
      <c s="330" r="R145">
        <v>8.1</v>
      </c>
      <c s="223" r="S145"/>
      <c s="223" r="T145">
        <v>1430</v>
      </c>
      <c s="55" r="U145"/>
      <c s="223" r="V145">
        <v>1158</v>
      </c>
      <c s="55" r="W145"/>
      <c s="330" r="X145">
        <v>81</v>
      </c>
      <c s="297" r="Y145"/>
      <c t="str" s="41" r="Z145">
        <f>(TEXT(((100*(((2*V145)+(1.96^2))-(1.96*(((1.96^2)+((4*V145)*(1-(X145/100))))^0.5))))/(2*(T145+(1.96^2)))),"0")&amp;" - ")&amp;TEXT(((100*(((2*V145)+(1.96^2))+(1.96*(((1.96^2)+((4*V145)*(1-(X145/100))))^0.5))))/(2*(T145+(1.96^2)))),"0")</f>
        <v>79 - 83</v>
      </c>
      <c s="297" r="AA145"/>
      <c s="330" r="AB145">
        <v>34.3</v>
      </c>
    </row>
    <row customHeight="1" r="146" ht="11.25">
      <c s="199" r="A146"/>
      <c s="199" r="B146"/>
      <c s="199" r="C146"/>
      <c t="s" s="199" r="D146">
        <v>798</v>
      </c>
      <c t="s" s="199" r="E146">
        <v>799</v>
      </c>
      <c t="s" s="199" r="F146">
        <v>800</v>
      </c>
      <c s="199" r="G146"/>
      <c s="330" r="H146">
        <v>3.1</v>
      </c>
      <c s="221" r="I146"/>
      <c s="330" r="J146">
        <v>89.2</v>
      </c>
      <c s="221" r="K146"/>
      <c s="330" r="L146">
        <v>7.7</v>
      </c>
      <c s="297" r="M146"/>
      <c s="330" r="N146">
        <v>81.2</v>
      </c>
      <c s="91" r="O146"/>
      <c s="330" r="P146">
        <v>10.3</v>
      </c>
      <c s="91" r="Q146"/>
      <c s="330" r="R146">
        <v>8.5</v>
      </c>
      <c s="223" r="S146"/>
      <c s="223" r="T146">
        <v>1479</v>
      </c>
      <c s="55" r="U146"/>
      <c s="223" r="V146">
        <v>1191</v>
      </c>
      <c s="55" r="W146"/>
      <c s="330" r="X146">
        <v>80.5</v>
      </c>
      <c s="297" r="Y146"/>
      <c t="str" s="41" r="Z146">
        <f>(TEXT(((100*(((2*V146)+(1.96^2))-(1.96*(((1.96^2)+((4*V146)*(1-(X146/100))))^0.5))))/(2*(T146+(1.96^2)))),"0")&amp;" - ")&amp;TEXT(((100*(((2*V146)+(1.96^2))+(1.96*(((1.96^2)+((4*V146)*(1-(X146/100))))^0.5))))/(2*(T146+(1.96^2)))),"0")</f>
        <v>78 - 82</v>
      </c>
      <c s="297" r="AA146"/>
      <c s="330" r="AB146">
        <v>28.9</v>
      </c>
    </row>
    <row customHeight="1" r="147" ht="11.25">
      <c s="199" r="A147"/>
      <c s="199" r="B147"/>
      <c s="199" r="C147"/>
      <c t="s" s="199" r="D147">
        <v>801</v>
      </c>
      <c t="s" s="199" r="E147">
        <v>802</v>
      </c>
      <c t="s" s="199" r="F147">
        <v>803</v>
      </c>
      <c s="199" r="G147"/>
      <c s="330" r="H147">
        <v>18.3</v>
      </c>
      <c s="221" r="I147"/>
      <c s="330" r="J147">
        <v>72.2</v>
      </c>
      <c s="221" r="K147"/>
      <c s="330" r="L147">
        <v>9.5</v>
      </c>
      <c s="297" r="M147"/>
      <c s="330" r="N147">
        <v>73.9</v>
      </c>
      <c s="91" r="O147"/>
      <c s="330" r="P147">
        <v>15.8</v>
      </c>
      <c s="91" r="Q147"/>
      <c s="330" r="R147">
        <v>10.3</v>
      </c>
      <c s="223" r="S147"/>
      <c s="223" r="T147">
        <v>1086</v>
      </c>
      <c s="55" r="U147"/>
      <c s="223" r="V147">
        <v>787</v>
      </c>
      <c s="55" r="W147"/>
      <c s="330" r="X147">
        <v>72.5</v>
      </c>
      <c s="297" r="Y147"/>
      <c t="str" s="41" r="Z147">
        <f>(TEXT(((100*(((2*V147)+(1.96^2))-(1.96*(((1.96^2)+((4*V147)*(1-(X147/100))))^0.5))))/(2*(T147+(1.96^2)))),"0")&amp;" - ")&amp;TEXT(((100*(((2*V147)+(1.96^2))+(1.96*(((1.96^2)+((4*V147)*(1-(X147/100))))^0.5))))/(2*(T147+(1.96^2)))),"0")</f>
        <v>70 - 75</v>
      </c>
      <c s="297" r="AA147"/>
      <c s="330" r="AB147">
        <v>30.5</v>
      </c>
    </row>
    <row customHeight="1" r="148" ht="11.25">
      <c s="199" r="A148"/>
      <c s="199" r="B148"/>
      <c s="199" r="C148"/>
      <c t="s" s="199" r="D148">
        <v>804</v>
      </c>
      <c t="s" s="199" r="E148">
        <v>805</v>
      </c>
      <c t="s" s="199" r="F148">
        <v>806</v>
      </c>
      <c s="199" r="G148"/>
      <c s="330" r="H148">
        <v>64.7</v>
      </c>
      <c s="221" r="I148"/>
      <c s="330" r="J148">
        <v>8</v>
      </c>
      <c s="221" r="K148"/>
      <c s="330" r="L148">
        <v>27.3</v>
      </c>
      <c s="297" r="M148"/>
      <c s="330" r="N148">
        <v>82.5</v>
      </c>
      <c s="91" r="O148"/>
      <c s="330" r="P148">
        <v>10.4</v>
      </c>
      <c s="91" r="Q148"/>
      <c s="330" r="R148">
        <v>7.1</v>
      </c>
      <c s="223" r="S148"/>
      <c s="223" r="T148">
        <v>564</v>
      </c>
      <c s="55" r="U148"/>
      <c s="223" r="V148">
        <v>463</v>
      </c>
      <c s="55" r="W148"/>
      <c s="330" r="X148">
        <v>82.1</v>
      </c>
      <c s="297" r="Y148"/>
      <c t="str" s="41" r="Z148">
        <f>(TEXT(((100*(((2*V148)+(1.96^2))-(1.96*(((1.96^2)+((4*V148)*(1-(X148/100))))^0.5))))/(2*(T148+(1.96^2)))),"0")&amp;" - ")&amp;TEXT(((100*(((2*V148)+(1.96^2))+(1.96*(((1.96^2)+((4*V148)*(1-(X148/100))))^0.5))))/(2*(T148+(1.96^2)))),"0")</f>
        <v>79 - 85</v>
      </c>
      <c s="297" r="AA148"/>
      <c s="330" r="AB148">
        <v>29.3</v>
      </c>
    </row>
    <row customHeight="1" r="149" ht="11.25">
      <c s="199" r="A149"/>
      <c s="199" r="B149"/>
      <c s="199" r="C149"/>
      <c t="s" s="199" r="D149">
        <v>807</v>
      </c>
      <c t="s" s="199" r="E149">
        <v>808</v>
      </c>
      <c t="s" s="199" r="F149">
        <v>809</v>
      </c>
      <c s="199" r="G149"/>
      <c s="330" r="H149">
        <v>2.5</v>
      </c>
      <c s="221" r="I149"/>
      <c s="330" r="J149">
        <v>92.1</v>
      </c>
      <c s="221" r="K149"/>
      <c s="330" r="L149">
        <v>5.3</v>
      </c>
      <c s="297" r="M149"/>
      <c s="330" r="N149">
        <v>83.7</v>
      </c>
      <c s="91" r="O149"/>
      <c s="330" r="P149">
        <v>10.2</v>
      </c>
      <c s="91" r="Q149"/>
      <c s="330" r="R149">
        <v>6.1</v>
      </c>
      <c s="223" r="S149"/>
      <c s="223" r="T149">
        <v>639</v>
      </c>
      <c s="55" r="U149"/>
      <c s="223" r="V149">
        <v>534</v>
      </c>
      <c s="55" r="W149"/>
      <c s="330" r="X149">
        <v>83.6</v>
      </c>
      <c s="297" r="Y149"/>
      <c t="str" s="41" r="Z149">
        <f>(TEXT(((100*(((2*V149)+(1.96^2))-(1.96*(((1.96^2)+((4*V149)*(1-(X149/100))))^0.5))))/(2*(T149+(1.96^2)))),"0")&amp;" - ")&amp;TEXT(((100*(((2*V149)+(1.96^2))+(1.96*(((1.96^2)+((4*V149)*(1-(X149/100))))^0.5))))/(2*(T149+(1.96^2)))),"0")</f>
        <v>80 - 86</v>
      </c>
      <c s="297" r="AA149"/>
      <c s="330" r="AB149">
        <v>22.4</v>
      </c>
    </row>
    <row customHeight="1" r="150" ht="11.25">
      <c s="199" r="A150"/>
      <c s="199" r="B150"/>
      <c s="199" r="C150"/>
      <c t="s" s="199" r="D150">
        <v>810</v>
      </c>
      <c t="s" s="199" r="E150">
        <v>811</v>
      </c>
      <c t="s" s="199" r="F150">
        <v>812</v>
      </c>
      <c s="199" r="G150"/>
      <c s="330" r="H150">
        <v>10</v>
      </c>
      <c s="221" r="I150"/>
      <c s="330" r="J150">
        <v>85</v>
      </c>
      <c s="221" r="K150"/>
      <c s="330" r="L150">
        <v>5</v>
      </c>
      <c s="297" r="M150"/>
      <c s="330" r="N150">
        <v>79.8</v>
      </c>
      <c s="91" r="O150"/>
      <c s="330" r="P150">
        <v>10.2</v>
      </c>
      <c s="91" r="Q150"/>
      <c s="330" r="R150">
        <v>10</v>
      </c>
      <c s="223" r="S150"/>
      <c s="223" r="T150">
        <v>2026</v>
      </c>
      <c s="55" r="U150"/>
      <c s="223" r="V150">
        <v>1615</v>
      </c>
      <c s="55" r="W150"/>
      <c s="330" r="X150">
        <v>79.7</v>
      </c>
      <c s="297" r="Y150"/>
      <c t="str" s="41" r="Z150">
        <f>(TEXT(((100*(((2*V150)+(1.96^2))-(1.96*(((1.96^2)+((4*V150)*(1-(X150/100))))^0.5))))/(2*(T150+(1.96^2)))),"0")&amp;" - ")&amp;TEXT(((100*(((2*V150)+(1.96^2))+(1.96*(((1.96^2)+((4*V150)*(1-(X150/100))))^0.5))))/(2*(T150+(1.96^2)))),"0")</f>
        <v>78 - 81</v>
      </c>
      <c s="297" r="AA150"/>
      <c s="330" r="AB150">
        <v>35.9</v>
      </c>
    </row>
    <row customHeight="1" r="151" ht="11.25">
      <c s="199" r="A151"/>
      <c s="199" r="B151"/>
      <c s="199" r="C151"/>
      <c t="s" s="199" r="D151">
        <v>813</v>
      </c>
      <c t="s" s="199" r="E151">
        <v>814</v>
      </c>
      <c t="s" s="199" r="F151">
        <v>815</v>
      </c>
      <c s="199" r="G151"/>
      <c s="330" r="H151">
        <v>8.6</v>
      </c>
      <c s="221" r="I151"/>
      <c s="330" r="J151">
        <v>87.7</v>
      </c>
      <c s="221" r="K151"/>
      <c s="330" r="L151">
        <v>3.7</v>
      </c>
      <c s="297" r="M151"/>
      <c s="330" r="N151">
        <v>80.8</v>
      </c>
      <c s="91" r="O151"/>
      <c s="330" r="P151">
        <v>11.1</v>
      </c>
      <c s="91" r="Q151"/>
      <c s="330" r="R151">
        <v>8.1</v>
      </c>
      <c s="223" r="S151"/>
      <c s="223" r="T151">
        <v>1799</v>
      </c>
      <c s="55" r="U151"/>
      <c s="223" r="V151">
        <v>1452</v>
      </c>
      <c s="55" r="W151"/>
      <c s="330" r="X151">
        <v>80.7</v>
      </c>
      <c s="297" r="Y151"/>
      <c t="str" s="41" r="Z151">
        <f>(TEXT(((100*(((2*V151)+(1.96^2))-(1.96*(((1.96^2)+((4*V151)*(1-(X151/100))))^0.5))))/(2*(T151+(1.96^2)))),"0")&amp;" - ")&amp;TEXT(((100*(((2*V151)+(1.96^2))+(1.96*(((1.96^2)+((4*V151)*(1-(X151/100))))^0.5))))/(2*(T151+(1.96^2)))),"0")</f>
        <v>79 - 82</v>
      </c>
      <c s="297" r="AA151"/>
      <c s="330" r="AB151">
        <v>32.5</v>
      </c>
    </row>
    <row customHeight="1" r="152" ht="11.25">
      <c s="199" r="A152"/>
      <c s="199" r="B152"/>
      <c s="199" r="C152"/>
      <c t="s" s="199" r="D152">
        <v>816</v>
      </c>
      <c t="s" s="199" r="E152">
        <v>817</v>
      </c>
      <c t="s" s="199" r="F152">
        <v>818</v>
      </c>
      <c s="199" r="G152"/>
      <c s="330" r="H152">
        <v>82.7</v>
      </c>
      <c s="221" r="I152"/>
      <c s="330" r="J152">
        <v>4.4</v>
      </c>
      <c s="221" r="K152"/>
      <c s="330" r="L152">
        <v>13</v>
      </c>
      <c s="297" r="M152"/>
      <c s="330" r="N152">
        <v>70.8</v>
      </c>
      <c s="91" r="O152"/>
      <c s="330" r="P152">
        <v>17</v>
      </c>
      <c s="91" r="Q152"/>
      <c s="330" r="R152">
        <v>12.2</v>
      </c>
      <c s="223" r="S152"/>
      <c s="223" r="T152">
        <v>2037</v>
      </c>
      <c s="55" r="U152"/>
      <c s="223" r="V152">
        <v>1397</v>
      </c>
      <c s="55" r="W152"/>
      <c s="330" r="X152">
        <v>68.6</v>
      </c>
      <c s="297" r="Y152"/>
      <c t="str" s="41" r="Z152">
        <f>(TEXT(((100*(((2*V152)+(1.96^2))-(1.96*(((1.96^2)+((4*V152)*(1-(X152/100))))^0.5))))/(2*(T152+(1.96^2)))),"0")&amp;" - ")&amp;TEXT(((100*(((2*V152)+(1.96^2))+(1.96*(((1.96^2)+((4*V152)*(1-(X152/100))))^0.5))))/(2*(T152+(1.96^2)))),"0")</f>
        <v>67 - 71</v>
      </c>
      <c s="297" r="AA152"/>
      <c s="330" r="AB152">
        <v>27.6</v>
      </c>
    </row>
    <row customHeight="1" r="153" ht="11.25">
      <c s="199" r="A153"/>
      <c s="199" r="B153"/>
      <c s="199" r="C153"/>
      <c t="s" s="199" r="D153">
        <v>819</v>
      </c>
      <c t="s" s="199" r="E153">
        <v>820</v>
      </c>
      <c t="s" s="199" r="F153">
        <v>821</v>
      </c>
      <c s="199" r="G153"/>
      <c s="330" r="H153">
        <v>2.7</v>
      </c>
      <c s="221" r="I153"/>
      <c s="330" r="J153">
        <v>91.7</v>
      </c>
      <c s="221" r="K153"/>
      <c s="330" r="L153">
        <v>5.6</v>
      </c>
      <c s="297" r="M153"/>
      <c s="330" r="N153">
        <v>82.6</v>
      </c>
      <c s="91" r="O153"/>
      <c s="330" r="P153">
        <v>8</v>
      </c>
      <c s="91" r="Q153"/>
      <c s="330" r="R153">
        <v>9.4</v>
      </c>
      <c s="223" r="S153"/>
      <c s="223" r="T153">
        <v>1624</v>
      </c>
      <c s="55" r="U153"/>
      <c s="223" r="V153">
        <v>1336</v>
      </c>
      <c s="55" r="W153"/>
      <c s="330" r="X153">
        <v>82.3</v>
      </c>
      <c s="297" r="Y153"/>
      <c t="str" s="41" r="Z153">
        <f>(TEXT(((100*(((2*V153)+(1.96^2))-(1.96*(((1.96^2)+((4*V153)*(1-(X153/100))))^0.5))))/(2*(T153+(1.96^2)))),"0")&amp;" - ")&amp;TEXT(((100*(((2*V153)+(1.96^2))+(1.96*(((1.96^2)+((4*V153)*(1-(X153/100))))^0.5))))/(2*(T153+(1.96^2)))),"0")</f>
        <v>80 - 84</v>
      </c>
      <c s="297" r="AA153"/>
      <c s="330" r="AB153">
        <v>34.4</v>
      </c>
    </row>
    <row customHeight="1" r="154" ht="11.25">
      <c s="199" r="A154"/>
      <c s="199" r="B154"/>
      <c s="199" r="C154"/>
      <c t="s" s="199" r="D154">
        <v>822</v>
      </c>
      <c t="s" s="199" r="E154">
        <v>823</v>
      </c>
      <c t="s" s="199" r="F154">
        <v>824</v>
      </c>
      <c s="199" r="G154"/>
      <c s="330" r="H154">
        <v>31.6</v>
      </c>
      <c s="221" r="I154"/>
      <c s="330" r="J154">
        <v>56.7</v>
      </c>
      <c s="221" r="K154"/>
      <c s="330" r="L154">
        <v>11.6</v>
      </c>
      <c s="297" r="M154"/>
      <c s="330" r="N154">
        <v>81.3</v>
      </c>
      <c s="91" r="O154"/>
      <c s="330" r="P154">
        <v>7.5</v>
      </c>
      <c s="91" r="Q154"/>
      <c s="330" r="R154">
        <v>11.2</v>
      </c>
      <c s="223" r="S154"/>
      <c s="223" r="T154">
        <v>472</v>
      </c>
      <c s="55" r="U154"/>
      <c s="223" r="V154">
        <v>382</v>
      </c>
      <c s="55" r="W154"/>
      <c s="330" r="X154">
        <v>80.9</v>
      </c>
      <c s="297" r="Y154"/>
      <c t="str" s="41" r="Z154">
        <f>(TEXT(((100*(((2*V154)+(1.96^2))-(1.96*(((1.96^2)+((4*V154)*(1-(X154/100))))^0.5))))/(2*(T154+(1.96^2)))),"0")&amp;" - ")&amp;TEXT(((100*(((2*V154)+(1.96^2))+(1.96*(((1.96^2)+((4*V154)*(1-(X154/100))))^0.5))))/(2*(T154+(1.96^2)))),"0")</f>
        <v>77 - 84</v>
      </c>
      <c s="297" r="AA154"/>
      <c s="330" r="AB154">
        <v>32.4</v>
      </c>
    </row>
    <row customHeight="1" r="155" ht="11.25">
      <c s="199" r="A155"/>
      <c s="199" r="B155"/>
      <c s="199" r="C155"/>
      <c t="s" s="199" r="D155">
        <v>825</v>
      </c>
      <c t="s" s="199" r="E155">
        <v>826</v>
      </c>
      <c t="s" s="199" r="F155">
        <v>827</v>
      </c>
      <c s="199" r="G155"/>
      <c s="330" r="H155">
        <v>8.7</v>
      </c>
      <c s="221" r="I155"/>
      <c s="330" r="J155">
        <v>86.4</v>
      </c>
      <c s="221" r="K155"/>
      <c s="330" r="L155">
        <v>4.9</v>
      </c>
      <c s="297" r="M155"/>
      <c s="330" r="N155">
        <v>78.9</v>
      </c>
      <c s="91" r="O155"/>
      <c s="330" r="P155">
        <v>11.4</v>
      </c>
      <c s="91" r="Q155"/>
      <c s="330" r="R155">
        <v>9.7</v>
      </c>
      <c s="223" r="S155"/>
      <c s="223" r="T155">
        <v>2153</v>
      </c>
      <c s="55" r="U155"/>
      <c s="223" r="V155">
        <v>1696</v>
      </c>
      <c s="55" r="W155"/>
      <c s="330" r="X155">
        <v>78.8</v>
      </c>
      <c s="297" r="Y155"/>
      <c t="str" s="41" r="Z155">
        <f>(TEXT(((100*(((2*V155)+(1.96^2))-(1.96*(((1.96^2)+((4*V155)*(1-(X155/100))))^0.5))))/(2*(T155+(1.96^2)))),"0")&amp;" - ")&amp;TEXT(((100*(((2*V155)+(1.96^2))+(1.96*(((1.96^2)+((4*V155)*(1-(X155/100))))^0.5))))/(2*(T155+(1.96^2)))),"0")</f>
        <v>77 - 80</v>
      </c>
      <c s="297" r="AA155"/>
      <c s="330" r="AB155">
        <v>33.8</v>
      </c>
    </row>
    <row customHeight="1" r="156" ht="11.25">
      <c s="199" r="A156"/>
      <c s="199" r="B156"/>
      <c s="199" r="C156"/>
      <c t="s" s="199" r="D156">
        <v>828</v>
      </c>
      <c t="s" s="199" r="E156">
        <v>829</v>
      </c>
      <c t="s" s="199" r="F156">
        <v>830</v>
      </c>
      <c s="199" r="G156"/>
      <c s="330" r="H156">
        <v>26</v>
      </c>
      <c s="221" r="I156"/>
      <c s="330" r="J156">
        <v>66.4</v>
      </c>
      <c s="221" r="K156"/>
      <c s="330" r="L156">
        <v>7.6</v>
      </c>
      <c s="297" r="M156"/>
      <c s="330" r="N156">
        <v>79.1</v>
      </c>
      <c s="91" r="O156"/>
      <c s="330" r="P156">
        <v>13.5</v>
      </c>
      <c s="91" r="Q156"/>
      <c s="330" r="R156">
        <v>7.3</v>
      </c>
      <c s="223" r="S156"/>
      <c s="223" r="T156">
        <v>1551</v>
      </c>
      <c s="55" r="U156"/>
      <c s="223" r="V156">
        <v>1219</v>
      </c>
      <c s="55" r="W156"/>
      <c s="330" r="X156">
        <v>78.6</v>
      </c>
      <c s="297" r="Y156"/>
      <c t="str" s="41" r="Z156">
        <f>(TEXT(((100*(((2*V156)+(1.96^2))-(1.96*(((1.96^2)+((4*V156)*(1-(X156/100))))^0.5))))/(2*(T156+(1.96^2)))),"0")&amp;" - ")&amp;TEXT(((100*(((2*V156)+(1.96^2))+(1.96*(((1.96^2)+((4*V156)*(1-(X156/100))))^0.5))))/(2*(T156+(1.96^2)))),"0")</f>
        <v>76 - 81</v>
      </c>
      <c s="297" r="AA156"/>
      <c s="330" r="AB156">
        <v>33.3</v>
      </c>
    </row>
    <row customHeight="1" r="157" ht="11.25">
      <c s="199" r="A157"/>
      <c s="199" r="B157"/>
      <c s="199" r="C157"/>
      <c t="s" s="199" r="D157">
        <v>831</v>
      </c>
      <c t="s" s="199" r="E157">
        <v>832</v>
      </c>
      <c t="s" s="199" r="F157">
        <v>833</v>
      </c>
      <c s="199" r="G157"/>
      <c s="330" r="H157">
        <v>79</v>
      </c>
      <c s="221" r="I157"/>
      <c s="330" r="J157">
        <v>8.9</v>
      </c>
      <c s="221" r="K157"/>
      <c s="330" r="L157">
        <v>12</v>
      </c>
      <c s="297" r="M157"/>
      <c s="330" r="N157">
        <v>76.1</v>
      </c>
      <c s="91" r="O157"/>
      <c s="330" r="P157">
        <v>15.2</v>
      </c>
      <c s="91" r="Q157"/>
      <c s="330" r="R157">
        <v>8.7</v>
      </c>
      <c s="223" r="S157"/>
      <c s="223" r="T157">
        <v>1396</v>
      </c>
      <c s="55" r="U157"/>
      <c s="223" r="V157">
        <v>1027</v>
      </c>
      <c s="55" r="W157"/>
      <c s="330" r="X157">
        <v>73.6</v>
      </c>
      <c s="297" r="Y157"/>
      <c t="str" s="41" r="Z157">
        <f>(TEXT(((100*(((2*V157)+(1.96^2))-(1.96*(((1.96^2)+((4*V157)*(1-(X157/100))))^0.5))))/(2*(T157+(1.96^2)))),"0")&amp;" - ")&amp;TEXT(((100*(((2*V157)+(1.96^2))+(1.96*(((1.96^2)+((4*V157)*(1-(X157/100))))^0.5))))/(2*(T157+(1.96^2)))),"0")</f>
        <v>71 - 76</v>
      </c>
      <c s="297" r="AA157"/>
      <c s="330" r="AB157">
        <v>29.1</v>
      </c>
    </row>
    <row customHeight="1" r="158" ht="11.25">
      <c s="199" r="A158"/>
      <c s="199" r="B158"/>
      <c s="199" r="C158"/>
      <c t="s" s="199" r="D158">
        <v>834</v>
      </c>
      <c t="s" s="199" r="E158">
        <v>835</v>
      </c>
      <c t="s" s="199" r="F158">
        <v>836</v>
      </c>
      <c s="199" r="G158"/>
      <c s="330" r="H158">
        <v>3.7</v>
      </c>
      <c s="221" r="I158"/>
      <c s="330" r="J158">
        <v>89.7</v>
      </c>
      <c s="221" r="K158"/>
      <c s="330" r="L158">
        <v>6.6</v>
      </c>
      <c s="297" r="M158"/>
      <c s="330" r="N158">
        <v>80.7</v>
      </c>
      <c s="91" r="O158"/>
      <c s="330" r="P158">
        <v>10.6</v>
      </c>
      <c s="91" r="Q158"/>
      <c s="330" r="R158">
        <v>8.7</v>
      </c>
      <c s="223" r="S158"/>
      <c s="223" r="T158">
        <v>1748</v>
      </c>
      <c s="55" r="U158"/>
      <c s="223" r="V158">
        <v>1409</v>
      </c>
      <c s="55" r="W158"/>
      <c s="330" r="X158">
        <v>80.6</v>
      </c>
      <c s="297" r="Y158"/>
      <c t="str" s="41" r="Z158">
        <f>(TEXT(((100*(((2*V158)+(1.96^2))-(1.96*(((1.96^2)+((4*V158)*(1-(X158/100))))^0.5))))/(2*(T158+(1.96^2)))),"0")&amp;" - ")&amp;TEXT(((100*(((2*V158)+(1.96^2))+(1.96*(((1.96^2)+((4*V158)*(1-(X158/100))))^0.5))))/(2*(T158+(1.96^2)))),"0")</f>
        <v>79 - 82</v>
      </c>
      <c s="297" r="AA158"/>
      <c s="330" r="AB158">
        <v>33.3</v>
      </c>
    </row>
    <row customHeight="1" r="159" ht="11.25">
      <c s="199" r="A159"/>
      <c s="199" r="B159"/>
      <c s="199" r="C159"/>
      <c t="s" s="199" r="D159">
        <v>837</v>
      </c>
      <c t="s" s="199" r="E159">
        <v>838</v>
      </c>
      <c t="s" s="199" r="F159">
        <v>839</v>
      </c>
      <c s="199" r="G159"/>
      <c s="330" r="H159">
        <v>32.9</v>
      </c>
      <c s="221" r="I159"/>
      <c s="330" r="J159">
        <v>54</v>
      </c>
      <c s="221" r="K159"/>
      <c s="330" r="L159">
        <v>13.1</v>
      </c>
      <c s="297" r="M159"/>
      <c s="330" r="N159">
        <v>78.9</v>
      </c>
      <c s="91" r="O159"/>
      <c s="330" r="P159">
        <v>13</v>
      </c>
      <c s="91" r="Q159"/>
      <c s="330" r="R159">
        <v>8.1</v>
      </c>
      <c s="223" r="S159"/>
      <c s="223" r="T159">
        <v>1227</v>
      </c>
      <c s="55" r="U159"/>
      <c s="223" r="V159">
        <v>954</v>
      </c>
      <c s="55" r="W159"/>
      <c s="330" r="X159">
        <v>77.8</v>
      </c>
      <c s="297" r="Y159"/>
      <c t="str" s="41" r="Z159">
        <f>(TEXT(((100*(((2*V159)+(1.96^2))-(1.96*(((1.96^2)+((4*V159)*(1-(X159/100))))^0.5))))/(2*(T159+(1.96^2)))),"0")&amp;" - ")&amp;TEXT(((100*(((2*V159)+(1.96^2))+(1.96*(((1.96^2)+((4*V159)*(1-(X159/100))))^0.5))))/(2*(T159+(1.96^2)))),"0")</f>
        <v>75 - 80</v>
      </c>
      <c s="297" r="AA159"/>
      <c s="330" r="AB159">
        <v>33.5</v>
      </c>
    </row>
    <row customHeight="1" r="160" ht="11.25">
      <c s="199" r="A160"/>
      <c s="199" r="B160"/>
      <c s="199" r="C160"/>
      <c t="s" s="199" r="D160">
        <v>840</v>
      </c>
      <c t="s" s="199" r="E160">
        <v>841</v>
      </c>
      <c t="s" s="199" r="F160">
        <v>842</v>
      </c>
      <c s="199" r="G160"/>
      <c s="330" r="H160">
        <v>46.9</v>
      </c>
      <c s="221" r="I160"/>
      <c s="330" r="J160">
        <v>34.6</v>
      </c>
      <c s="221" r="K160"/>
      <c s="330" r="L160">
        <v>18.6</v>
      </c>
      <c s="297" r="M160"/>
      <c s="330" r="N160">
        <v>84</v>
      </c>
      <c s="91" r="O160"/>
      <c s="330" r="P160">
        <v>9.2</v>
      </c>
      <c s="91" r="Q160"/>
      <c s="330" r="R160">
        <v>6.7</v>
      </c>
      <c s="223" r="S160"/>
      <c s="223" r="T160">
        <v>944</v>
      </c>
      <c s="55" r="U160"/>
      <c s="223" r="V160">
        <v>794</v>
      </c>
      <c s="55" r="W160"/>
      <c s="330" r="X160">
        <v>84.1</v>
      </c>
      <c s="297" r="Y160"/>
      <c t="str" s="41" r="Z160">
        <f>(TEXT(((100*(((2*V160)+(1.96^2))-(1.96*(((1.96^2)+((4*V160)*(1-(X160/100))))^0.5))))/(2*(T160+(1.96^2)))),"0")&amp;" - ")&amp;TEXT(((100*(((2*V160)+(1.96^2))+(1.96*(((1.96^2)+((4*V160)*(1-(X160/100))))^0.5))))/(2*(T160+(1.96^2)))),"0")</f>
        <v>82 - 86</v>
      </c>
      <c s="297" r="AA160"/>
      <c s="330" r="AB160">
        <v>30.1</v>
      </c>
    </row>
    <row customHeight="1" r="161" ht="9.0">
      <c s="199" r="A161"/>
      <c s="199" r="B161"/>
      <c s="199" r="C161"/>
      <c s="199" r="D161"/>
      <c s="199" r="E161"/>
      <c s="199" r="F161"/>
      <c s="199" r="G161"/>
      <c s="289" r="H161"/>
      <c s="221" r="I161"/>
      <c s="289" r="J161"/>
      <c s="221" r="K161"/>
      <c s="289" r="L161"/>
      <c s="56" r="M161"/>
      <c s="289" r="N161"/>
      <c s="91" r="O161"/>
      <c s="289" r="P161"/>
      <c s="91" r="Q161"/>
      <c s="289" r="R161"/>
      <c s="28" r="S161"/>
      <c s="28" r="T161"/>
      <c s="55" r="U161"/>
      <c s="28" r="V161"/>
      <c s="55" r="W161"/>
      <c s="289" r="X161"/>
      <c s="56" r="Y161"/>
      <c s="289" r="Z161"/>
      <c s="56" r="AA161"/>
      <c s="289" r="AB161"/>
    </row>
    <row customHeight="1" r="162" ht="12.0">
      <c s="304" r="A162"/>
      <c t="s" s="304" r="B162">
        <v>843</v>
      </c>
      <c s="304" r="C162"/>
      <c s="304" r="D162"/>
      <c s="199" r="E162"/>
      <c s="304" r="F162"/>
      <c s="304" r="G162"/>
      <c s="289" r="H162">
        <v>8.6</v>
      </c>
      <c s="221" r="I162"/>
      <c s="289" r="J162">
        <v>89</v>
      </c>
      <c s="221" r="K162"/>
      <c s="289" r="L162">
        <v>2.4</v>
      </c>
      <c s="56" r="M162"/>
      <c s="289" r="N162">
        <v>79.8</v>
      </c>
      <c s="91" r="O162"/>
      <c s="289" r="P162">
        <v>11.6</v>
      </c>
      <c s="91" r="Q162"/>
      <c s="289" r="R162">
        <v>8.6</v>
      </c>
      <c s="28" r="S162"/>
      <c s="28" r="T162">
        <f>SUM(T164:T171)</f>
        <v>12879</v>
      </c>
      <c s="55" r="U162"/>
      <c s="28" r="V162">
        <f>SUM(V164:V171)</f>
        <v>10262</v>
      </c>
      <c s="55" r="W162"/>
      <c s="289" r="X162">
        <v>79.7</v>
      </c>
      <c s="56" r="Y162"/>
      <c t="str" s="271" r="Z162">
        <f>(TEXT(((100*(((2*V162)+(1.96^2))-(1.96*(((1.96^2)+((4*V162)*(1-(X162/100))))^0.5))))/(2*(T162+(1.96^2)))),"0")&amp;" - ")&amp;TEXT(((100*(((2*V162)+(1.96^2))+(1.96*(((1.96^2)+((4*V162)*(1-(X162/100))))^0.5))))/(2*(T162+(1.96^2)))),"0")</f>
        <v>79 - 80</v>
      </c>
      <c s="56" r="AA162"/>
      <c s="289" r="AB162">
        <v>24.9</v>
      </c>
    </row>
    <row customHeight="1" r="163" ht="4.5">
      <c s="199" r="A163"/>
      <c s="199" r="B163"/>
      <c s="199" r="C163"/>
      <c s="199" r="D163"/>
      <c s="199" r="E163"/>
      <c s="199" r="F163"/>
      <c s="199" r="G163"/>
      <c s="330" r="H163"/>
      <c s="221" r="I163"/>
      <c s="330" r="J163"/>
      <c s="221" r="K163"/>
      <c s="330" r="L163"/>
      <c s="297" r="M163"/>
      <c s="330" r="N163"/>
      <c s="91" r="O163"/>
      <c s="330" r="P163"/>
      <c s="91" r="Q163"/>
      <c s="330" r="R163"/>
      <c s="223" r="S163"/>
      <c s="223" r="T163"/>
      <c s="55" r="U163"/>
      <c s="223" r="V163"/>
      <c s="55" r="W163"/>
      <c s="330" r="X163"/>
      <c s="297" r="Y163"/>
      <c s="330" r="Z163"/>
      <c s="297" r="AA163"/>
      <c s="330" r="AB163"/>
    </row>
    <row customHeight="1" r="164" ht="11.25">
      <c s="199" r="A164"/>
      <c s="199" r="B164"/>
      <c s="199" r="C164"/>
      <c t="s" s="199" r="D164">
        <v>844</v>
      </c>
      <c t="s" s="199" r="E164">
        <v>845</v>
      </c>
      <c t="s" s="199" r="F164">
        <v>846</v>
      </c>
      <c s="199" r="G164"/>
      <c s="330" r="H164">
        <v>2.1</v>
      </c>
      <c s="221" r="I164"/>
      <c s="330" r="J164">
        <v>95.8</v>
      </c>
      <c s="221" r="K164"/>
      <c s="330" r="L164">
        <v>2</v>
      </c>
      <c s="297" r="M164"/>
      <c s="330" r="N164">
        <v>85</v>
      </c>
      <c s="91" r="O164"/>
      <c s="330" r="P164">
        <v>8.7</v>
      </c>
      <c s="91" r="Q164"/>
      <c s="330" r="R164">
        <v>6.3</v>
      </c>
      <c s="223" r="S164"/>
      <c s="223" r="T164">
        <v>1153</v>
      </c>
      <c s="55" r="U164"/>
      <c s="223" r="V164">
        <v>979</v>
      </c>
      <c s="55" r="W164"/>
      <c s="330" r="X164">
        <v>84.9</v>
      </c>
      <c s="297" r="Y164"/>
      <c t="str" s="41" r="Z164">
        <f>(TEXT(((100*(((2*V164)+(1.96^2))-(1.96*(((1.96^2)+((4*V164)*(1-(X164/100))))^0.5))))/(2*(T164+(1.96^2)))),"0")&amp;" - ")&amp;TEXT(((100*(((2*V164)+(1.96^2))+(1.96*(((1.96^2)+((4*V164)*(1-(X164/100))))^0.5))))/(2*(T164+(1.96^2)))),"0")</f>
        <v>83 - 87</v>
      </c>
      <c s="297" r="AA164"/>
      <c s="330" r="AB164">
        <v>26.2</v>
      </c>
    </row>
    <row customHeight="1" r="165" ht="11.25">
      <c s="199" r="A165"/>
      <c s="199" r="B165"/>
      <c s="199" r="C165"/>
      <c t="s" s="199" r="D165">
        <v>847</v>
      </c>
      <c t="s" s="199" r="E165">
        <v>848</v>
      </c>
      <c t="s" s="199" r="F165">
        <v>849</v>
      </c>
      <c s="199" r="G165"/>
      <c s="330" r="H165">
        <v>2.1</v>
      </c>
      <c s="221" r="I165"/>
      <c s="330" r="J165">
        <v>95.6</v>
      </c>
      <c s="221" r="K165"/>
      <c s="330" r="L165">
        <v>2.3</v>
      </c>
      <c s="297" r="M165"/>
      <c s="330" r="N165">
        <v>70.6</v>
      </c>
      <c s="91" r="O165"/>
      <c s="330" r="P165">
        <v>18.9</v>
      </c>
      <c s="91" r="Q165"/>
      <c s="330" r="R165">
        <v>10.5</v>
      </c>
      <c s="223" r="S165"/>
      <c s="223" r="T165">
        <v>878</v>
      </c>
      <c s="55" r="U165"/>
      <c s="223" r="V165">
        <v>615</v>
      </c>
      <c s="55" r="W165"/>
      <c s="330" r="X165">
        <v>70</v>
      </c>
      <c s="297" r="Y165"/>
      <c t="str" s="41" r="Z165">
        <f>(TEXT(((100*(((2*V165)+(1.96^2))-(1.96*(((1.96^2)+((4*V165)*(1-(X165/100))))^0.5))))/(2*(T165+(1.96^2)))),"0")&amp;" - ")&amp;TEXT(((100*(((2*V165)+(1.96^2))+(1.96*(((1.96^2)+((4*V165)*(1-(X165/100))))^0.5))))/(2*(T165+(1.96^2)))),"0")</f>
        <v>67 - 73</v>
      </c>
      <c s="297" r="AA165"/>
      <c s="330" r="AB165">
        <v>21.9</v>
      </c>
    </row>
    <row customHeight="1" r="166" ht="11.25">
      <c s="199" r="A166"/>
      <c s="199" r="B166"/>
      <c s="199" r="C166"/>
      <c t="s" s="199" r="D166">
        <v>850</v>
      </c>
      <c t="s" s="199" r="E166">
        <v>851</v>
      </c>
      <c t="s" s="199" r="F166">
        <v>852</v>
      </c>
      <c s="199" r="G166"/>
      <c s="330" r="H166">
        <v>3.5</v>
      </c>
      <c s="221" r="I166"/>
      <c s="330" r="J166">
        <v>94.5</v>
      </c>
      <c s="221" r="K166"/>
      <c s="330" r="L166">
        <v>1.9</v>
      </c>
      <c s="297" r="M166"/>
      <c s="330" r="N166">
        <v>80.9</v>
      </c>
      <c s="91" r="O166"/>
      <c s="330" r="P166">
        <v>10.2</v>
      </c>
      <c s="91" r="Q166"/>
      <c s="330" r="R166">
        <v>8.8</v>
      </c>
      <c s="223" r="S166"/>
      <c s="223" r="T166">
        <v>2350</v>
      </c>
      <c s="55" r="U166"/>
      <c s="223" r="V166">
        <v>1902</v>
      </c>
      <c s="55" r="W166"/>
      <c s="330" r="X166">
        <v>80.9</v>
      </c>
      <c s="297" r="Y166"/>
      <c t="str" s="41" r="Z166">
        <f>(TEXT(((100*(((2*V166)+(1.96^2))-(1.96*(((1.96^2)+((4*V166)*(1-(X166/100))))^0.5))))/(2*(T166+(1.96^2)))),"0")&amp;" - ")&amp;TEXT(((100*(((2*V166)+(1.96^2))+(1.96*(((1.96^2)+((4*V166)*(1-(X166/100))))^0.5))))/(2*(T166+(1.96^2)))),"0")</f>
        <v>79 - 82</v>
      </c>
      <c s="297" r="AA166"/>
      <c s="330" r="AB166">
        <v>25.8</v>
      </c>
    </row>
    <row customHeight="1" r="167" ht="11.25">
      <c s="199" r="A167"/>
      <c s="199" r="B167"/>
      <c s="199" r="C167"/>
      <c t="s" s="199" r="D167">
        <v>853</v>
      </c>
      <c t="s" s="199" r="E167">
        <v>854</v>
      </c>
      <c t="s" s="199" r="F167">
        <v>855</v>
      </c>
      <c s="199" r="G167"/>
      <c t="s" s="330" r="H167">
        <v>428</v>
      </c>
      <c s="221" r="I167"/>
      <c s="330" r="J167">
        <v>73.6</v>
      </c>
      <c s="221" r="K167"/>
      <c t="s" s="330" r="L167">
        <v>428</v>
      </c>
      <c s="297" r="M167"/>
      <c s="330" r="N167">
        <v>77.2</v>
      </c>
      <c s="91" r="O167"/>
      <c s="330" r="P167">
        <v>13.8</v>
      </c>
      <c s="91" r="Q167"/>
      <c s="330" r="R167">
        <v>8.9</v>
      </c>
      <c s="223" r="S167"/>
      <c s="223" r="T167">
        <v>544</v>
      </c>
      <c s="55" r="U167"/>
      <c s="223" r="V167">
        <v>419</v>
      </c>
      <c s="55" r="W167"/>
      <c s="330" r="X167">
        <v>77</v>
      </c>
      <c s="297" r="Y167"/>
      <c t="str" s="41" r="Z167">
        <f>(TEXT(((100*(((2*V167)+(1.96^2))-(1.96*(((1.96^2)+((4*V167)*(1-(X167/100))))^0.5))))/(2*(T167+(1.96^2)))),"0")&amp;" - ")&amp;TEXT(((100*(((2*V167)+(1.96^2))+(1.96*(((1.96^2)+((4*V167)*(1-(X167/100))))^0.5))))/(2*(T167+(1.96^2)))),"0")</f>
        <v>73 - 80</v>
      </c>
      <c s="297" r="AA167"/>
      <c s="330" r="AB167">
        <v>26.8</v>
      </c>
    </row>
    <row customHeight="1" r="168" ht="11.25">
      <c s="199" r="A168"/>
      <c s="199" r="B168"/>
      <c s="199" r="C168"/>
      <c t="s" s="199" r="D168">
        <v>856</v>
      </c>
      <c t="s" s="199" r="E168">
        <v>857</v>
      </c>
      <c t="s" s="199" r="F168">
        <v>858</v>
      </c>
      <c s="199" r="G168"/>
      <c t="s" s="330" r="H168">
        <v>428</v>
      </c>
      <c s="221" r="I168"/>
      <c s="330" r="J168">
        <v>96.5</v>
      </c>
      <c s="221" r="K168"/>
      <c t="s" s="330" r="L168">
        <v>428</v>
      </c>
      <c s="297" r="M168"/>
      <c s="330" r="N168">
        <v>81.4</v>
      </c>
      <c s="91" r="O168"/>
      <c s="330" r="P168">
        <v>11.2</v>
      </c>
      <c s="91" r="Q168"/>
      <c s="330" r="R168">
        <v>7.5</v>
      </c>
      <c s="223" r="S168"/>
      <c s="223" r="T168">
        <v>1099</v>
      </c>
      <c s="55" r="U168"/>
      <c s="223" r="V168">
        <v>893</v>
      </c>
      <c s="55" r="W168"/>
      <c s="330" r="X168">
        <v>81.3</v>
      </c>
      <c s="297" r="Y168"/>
      <c t="str" s="41" r="Z168">
        <f>(TEXT(((100*(((2*V168)+(1.96^2))-(1.96*(((1.96^2)+((4*V168)*(1-(X168/100))))^0.5))))/(2*(T168+(1.96^2)))),"0")&amp;" - ")&amp;TEXT(((100*(((2*V168)+(1.96^2))+(1.96*(((1.96^2)+((4*V168)*(1-(X168/100))))^0.5))))/(2*(T168+(1.96^2)))),"0")</f>
        <v>79 - 83</v>
      </c>
      <c s="297" r="AA168"/>
      <c s="330" r="AB168">
        <v>25.6</v>
      </c>
    </row>
    <row customHeight="1" r="169" ht="11.25">
      <c s="199" r="A169"/>
      <c s="199" r="B169"/>
      <c s="199" r="C169"/>
      <c t="s" s="199" r="D169">
        <v>859</v>
      </c>
      <c t="s" s="199" r="E169">
        <v>860</v>
      </c>
      <c t="s" s="199" r="F169">
        <v>861</v>
      </c>
      <c s="199" r="G169"/>
      <c s="330" r="H169">
        <v>2.7</v>
      </c>
      <c s="221" r="I169"/>
      <c s="330" r="J169">
        <v>94.7</v>
      </c>
      <c s="221" r="K169"/>
      <c s="330" r="L169">
        <v>2.7</v>
      </c>
      <c s="297" r="M169"/>
      <c s="330" r="N169">
        <v>82.1</v>
      </c>
      <c s="91" r="O169"/>
      <c s="330" r="P169">
        <v>9.2</v>
      </c>
      <c s="91" r="Q169"/>
      <c s="330" r="R169">
        <v>8.7</v>
      </c>
      <c s="223" r="S169"/>
      <c s="223" r="T169">
        <v>2930</v>
      </c>
      <c s="55" r="U169"/>
      <c s="223" r="V169">
        <v>2404</v>
      </c>
      <c s="55" r="W169"/>
      <c s="330" r="X169">
        <v>82</v>
      </c>
      <c s="297" r="Y169"/>
      <c t="str" s="41" r="Z169">
        <f>(TEXT(((100*(((2*V169)+(1.96^2))-(1.96*(((1.96^2)+((4*V169)*(1-(X169/100))))^0.5))))/(2*(T169+(1.96^2)))),"0")&amp;" - ")&amp;TEXT(((100*(((2*V169)+(1.96^2))+(1.96*(((1.96^2)+((4*V169)*(1-(X169/100))))^0.5))))/(2*(T169+(1.96^2)))),"0")</f>
        <v>81 - 83</v>
      </c>
      <c s="297" r="AA169"/>
      <c s="330" r="AB169">
        <v>26.1</v>
      </c>
    </row>
    <row customHeight="1" r="170" ht="11.25">
      <c s="199" r="A170"/>
      <c s="199" r="B170"/>
      <c s="199" r="C170"/>
      <c t="s" s="199" r="D170">
        <v>862</v>
      </c>
      <c t="s" s="199" r="E170">
        <v>863</v>
      </c>
      <c t="s" s="199" r="F170">
        <v>864</v>
      </c>
      <c s="199" r="G170"/>
      <c s="330" r="H170">
        <v>3.1</v>
      </c>
      <c s="221" r="I170"/>
      <c s="330" r="J170">
        <v>92.6</v>
      </c>
      <c s="221" r="K170"/>
      <c s="330" r="L170">
        <v>4.3</v>
      </c>
      <c s="297" r="M170"/>
      <c s="330" r="N170">
        <v>81.7</v>
      </c>
      <c s="91" r="O170"/>
      <c s="330" r="P170">
        <v>9.4</v>
      </c>
      <c s="91" r="Q170"/>
      <c s="330" r="R170">
        <v>8.8</v>
      </c>
      <c s="223" r="S170"/>
      <c s="223" r="T170">
        <v>2028</v>
      </c>
      <c s="55" r="U170"/>
      <c s="223" r="V170">
        <v>1658</v>
      </c>
      <c s="55" r="W170"/>
      <c s="330" r="X170">
        <v>81.8</v>
      </c>
      <c s="297" r="Y170"/>
      <c t="str" s="41" r="Z170">
        <f>(TEXT(((100*(((2*V170)+(1.96^2))-(1.96*(((1.96^2)+((4*V170)*(1-(X170/100))))^0.5))))/(2*(T170+(1.96^2)))),"0")&amp;" - ")&amp;TEXT(((100*(((2*V170)+(1.96^2))+(1.96*(((1.96^2)+((4*V170)*(1-(X170/100))))^0.5))))/(2*(T170+(1.96^2)))),"0")</f>
        <v>80 - 83</v>
      </c>
      <c s="297" r="AA170"/>
      <c s="330" r="AB170">
        <v>25</v>
      </c>
    </row>
    <row customHeight="1" r="171" ht="11.25">
      <c s="199" r="A171"/>
      <c s="199" r="B171"/>
      <c s="199" r="C171"/>
      <c t="s" s="199" r="D171">
        <v>865</v>
      </c>
      <c t="s" s="199" r="E171">
        <v>866</v>
      </c>
      <c t="s" s="199" r="F171">
        <v>867</v>
      </c>
      <c s="199" r="G171"/>
      <c s="330" r="H171">
        <v>35.4</v>
      </c>
      <c s="221" r="I171"/>
      <c s="330" r="J171">
        <v>62.4</v>
      </c>
      <c s="221" r="K171"/>
      <c s="330" r="L171">
        <v>2.1</v>
      </c>
      <c s="297" r="M171"/>
      <c s="330" r="N171">
        <v>73.6</v>
      </c>
      <c s="91" r="O171"/>
      <c s="330" r="P171">
        <v>17.2</v>
      </c>
      <c s="91" r="Q171"/>
      <c s="330" r="R171">
        <v>9.2</v>
      </c>
      <c s="223" r="S171"/>
      <c s="223" r="T171">
        <v>1897</v>
      </c>
      <c s="55" r="U171"/>
      <c s="223" r="V171">
        <v>1392</v>
      </c>
      <c s="55" r="W171"/>
      <c s="330" r="X171">
        <v>73.4</v>
      </c>
      <c s="297" r="Y171"/>
      <c t="str" s="41" r="Z171">
        <f>(TEXT(((100*(((2*V171)+(1.96^2))-(1.96*(((1.96^2)+((4*V171)*(1-(X171/100))))^0.5))))/(2*(T171+(1.96^2)))),"0")&amp;" - ")&amp;TEXT(((100*(((2*V171)+(1.96^2))+(1.96*(((1.96^2)+((4*V171)*(1-(X171/100))))^0.5))))/(2*(T171+(1.96^2)))),"0")</f>
        <v>71 - 75</v>
      </c>
      <c s="297" r="AA171"/>
      <c s="330" r="AB171">
        <v>21.4</v>
      </c>
    </row>
    <row customHeight="1" r="172" ht="9.0">
      <c s="199" r="A172"/>
      <c s="199" r="B172"/>
      <c s="199" r="C172"/>
      <c s="199" r="D172"/>
      <c s="199" r="E172"/>
      <c s="199" r="F172"/>
      <c s="199" r="G172"/>
      <c s="289" r="H172"/>
      <c s="221" r="I172"/>
      <c s="289" r="J172"/>
      <c s="221" r="K172"/>
      <c s="289" r="L172"/>
      <c s="56" r="M172"/>
      <c s="289" r="N172"/>
      <c s="91" r="O172"/>
      <c s="289" r="P172"/>
      <c s="91" r="Q172"/>
      <c s="289" r="R172"/>
      <c s="28" r="S172"/>
      <c s="28" r="T172"/>
      <c s="55" r="U172"/>
      <c s="28" r="V172"/>
      <c s="55" r="W172"/>
      <c s="289" r="X172"/>
      <c s="56" r="Y172"/>
      <c s="289" r="Z172"/>
      <c s="56" r="AA172"/>
      <c s="289" r="AB172"/>
    </row>
    <row customHeight="1" r="173" ht="12.0">
      <c s="199" r="A173"/>
      <c t="s" s="304" r="B173">
        <v>868</v>
      </c>
      <c s="199" r="C173"/>
      <c s="199" r="D173"/>
      <c s="199" r="E173"/>
      <c s="199" r="F173"/>
      <c s="199" r="G173"/>
      <c s="289" r="H173">
        <v>23.6</v>
      </c>
      <c s="221" r="I173"/>
      <c s="289" r="J173">
        <v>73.2</v>
      </c>
      <c s="221" r="K173"/>
      <c s="289" r="L173">
        <v>3.3</v>
      </c>
      <c s="56" r="M173"/>
      <c s="289" r="N173">
        <v>76.7</v>
      </c>
      <c s="91" r="O173"/>
      <c s="289" r="P173">
        <v>12.6</v>
      </c>
      <c s="91" r="Q173"/>
      <c s="289" r="R173">
        <v>10.7</v>
      </c>
      <c s="28" r="S173"/>
      <c s="28" r="T173">
        <f>SUM(T175:T183)</f>
        <v>11157</v>
      </c>
      <c s="55" r="U173"/>
      <c s="28" r="V173">
        <f>SUM(V175:V183)</f>
        <v>8532</v>
      </c>
      <c s="55" r="W173"/>
      <c s="289" r="X173">
        <v>76.5</v>
      </c>
      <c s="56" r="Y173"/>
      <c t="str" s="271" r="Z173">
        <f>(TEXT(((100*(((2*V173)+(1.96^2))-(1.96*(((1.96^2)+((4*V173)*(1-(X173/100))))^0.5))))/(2*(T173+(1.96^2)))),"0")&amp;" - ")&amp;TEXT(((100*(((2*V173)+(1.96^2))+(1.96*(((1.96^2)+((4*V173)*(1-(X173/100))))^0.5))))/(2*(T173+(1.96^2)))),"0")</f>
        <v>76 - 77</v>
      </c>
      <c s="56" r="AA173"/>
      <c s="289" r="AB173">
        <v>24.3</v>
      </c>
    </row>
    <row customHeight="1" r="174" ht="4.5">
      <c s="199" r="A174"/>
      <c s="199" r="B174"/>
      <c s="199" r="C174"/>
      <c s="199" r="D174"/>
      <c s="199" r="E174"/>
      <c s="199" r="F174"/>
      <c s="199" r="G174"/>
      <c s="330" r="H174"/>
      <c s="221" r="I174"/>
      <c s="330" r="J174"/>
      <c s="221" r="K174"/>
      <c s="330" r="L174"/>
      <c s="297" r="M174"/>
      <c s="330" r="N174"/>
      <c s="91" r="O174"/>
      <c s="330" r="P174"/>
      <c s="91" r="Q174"/>
      <c s="330" r="R174"/>
      <c s="223" r="S174"/>
      <c s="223" r="T174"/>
      <c s="55" r="U174"/>
      <c s="223" r="V174"/>
      <c s="55" r="W174"/>
      <c s="330" r="X174"/>
      <c s="297" r="Y174"/>
      <c s="330" r="Z174"/>
      <c s="297" r="AA174"/>
      <c s="330" r="AB174"/>
    </row>
    <row customHeight="1" r="175" ht="11.25">
      <c s="199" r="A175"/>
      <c s="199" r="B175"/>
      <c s="199" r="C175"/>
      <c t="s" s="199" r="D175">
        <v>869</v>
      </c>
      <c t="s" s="199" r="E175">
        <v>870</v>
      </c>
      <c t="s" s="199" r="F175">
        <v>871</v>
      </c>
      <c s="199" r="G175"/>
      <c s="330" r="H175">
        <v>2.7</v>
      </c>
      <c s="221" r="I175"/>
      <c s="330" r="J175">
        <v>92.6</v>
      </c>
      <c s="221" r="K175"/>
      <c s="330" r="L175">
        <v>4.7</v>
      </c>
      <c s="297" r="M175"/>
      <c s="330" r="N175">
        <v>77.6</v>
      </c>
      <c s="91" r="O175"/>
      <c s="330" r="P175">
        <v>10.2</v>
      </c>
      <c s="91" r="Q175"/>
      <c s="330" r="R175">
        <v>12.2</v>
      </c>
      <c s="223" r="S175"/>
      <c s="223" r="T175">
        <v>1347</v>
      </c>
      <c s="55" r="U175"/>
      <c s="223" r="V175">
        <v>1042</v>
      </c>
      <c s="55" r="W175"/>
      <c s="330" r="X175">
        <v>77.4</v>
      </c>
      <c s="297" r="Y175"/>
      <c t="str" s="41" r="Z175">
        <f>(TEXT(((100*(((2*V175)+(1.96^2))-(1.96*(((1.96^2)+((4*V175)*(1-(X175/100))))^0.5))))/(2*(T175+(1.96^2)))),"0")&amp;" - ")&amp;TEXT(((100*(((2*V175)+(1.96^2))+(1.96*(((1.96^2)+((4*V175)*(1-(X175/100))))^0.5))))/(2*(T175+(1.96^2)))),"0")</f>
        <v>75 - 80</v>
      </c>
      <c s="297" r="AA175"/>
      <c s="330" r="AB175">
        <v>24.8</v>
      </c>
    </row>
    <row customHeight="1" r="176" ht="11.25">
      <c s="199" r="A176"/>
      <c s="199" r="B176"/>
      <c s="199" r="C176"/>
      <c t="s" s="199" r="D176">
        <v>872</v>
      </c>
      <c t="s" s="199" r="E176">
        <v>873</v>
      </c>
      <c t="s" s="199" r="F176">
        <v>874</v>
      </c>
      <c s="199" r="G176"/>
      <c s="330" r="H176">
        <v>2</v>
      </c>
      <c s="138" r="I176"/>
      <c s="330" r="J176">
        <v>93.3</v>
      </c>
      <c s="138" r="K176"/>
      <c s="330" r="L176">
        <v>4.7</v>
      </c>
      <c s="297" r="M176"/>
      <c s="330" r="N176">
        <v>83</v>
      </c>
      <c s="91" r="O176"/>
      <c s="330" r="P176">
        <v>8.8</v>
      </c>
      <c s="91" r="Q176"/>
      <c s="330" r="R176">
        <v>8.2</v>
      </c>
      <c s="223" r="S176"/>
      <c s="223" r="T176">
        <v>1174</v>
      </c>
      <c s="55" r="U176"/>
      <c s="223" r="V176">
        <v>972</v>
      </c>
      <c s="55" r="W176"/>
      <c s="330" r="X176">
        <v>82.8</v>
      </c>
      <c s="297" r="Y176"/>
      <c t="str" s="41" r="Z176">
        <f>(TEXT(((100*(((2*V176)+(1.96^2))-(1.96*(((1.96^2)+((4*V176)*(1-(X176/100))))^0.5))))/(2*(T176+(1.96^2)))),"0")&amp;" - ")&amp;TEXT(((100*(((2*V176)+(1.96^2))+(1.96*(((1.96^2)+((4*V176)*(1-(X176/100))))^0.5))))/(2*(T176+(1.96^2)))),"0")</f>
        <v>81 - 85</v>
      </c>
      <c s="297" r="AA176"/>
      <c s="330" r="AB176">
        <v>27.6</v>
      </c>
    </row>
    <row customHeight="1" r="177" ht="11.25">
      <c s="199" r="A177"/>
      <c s="199" r="B177"/>
      <c s="199" r="C177"/>
      <c t="s" s="199" r="D177">
        <v>875</v>
      </c>
      <c t="s" s="199" r="E177">
        <v>876</v>
      </c>
      <c t="s" s="199" r="F177">
        <v>877</v>
      </c>
      <c s="199" r="G177"/>
      <c s="330" r="H177">
        <v>3.6</v>
      </c>
      <c s="221" r="I177"/>
      <c s="330" r="J177">
        <v>90.2</v>
      </c>
      <c s="221" r="K177"/>
      <c s="330" r="L177">
        <v>6.2</v>
      </c>
      <c s="297" r="M177"/>
      <c s="330" r="N177">
        <v>76.4</v>
      </c>
      <c s="91" r="O177"/>
      <c s="330" r="P177">
        <v>12.7</v>
      </c>
      <c s="91" r="Q177"/>
      <c s="330" r="R177">
        <v>10.9</v>
      </c>
      <c s="223" r="S177"/>
      <c s="223" r="T177">
        <v>1341</v>
      </c>
      <c s="55" r="U177"/>
      <c s="223" r="V177">
        <v>1019</v>
      </c>
      <c s="55" r="W177"/>
      <c s="330" r="X177">
        <v>76</v>
      </c>
      <c s="297" r="Y177"/>
      <c t="str" s="41" r="Z177">
        <f>(TEXT(((100*(((2*V177)+(1.96^2))-(1.96*(((1.96^2)+((4*V177)*(1-(X177/100))))^0.5))))/(2*(T177+(1.96^2)))),"0")&amp;" - ")&amp;TEXT(((100*(((2*V177)+(1.96^2))+(1.96*(((1.96^2)+((4*V177)*(1-(X177/100))))^0.5))))/(2*(T177+(1.96^2)))),"0")</f>
        <v>74 - 78</v>
      </c>
      <c s="297" r="AA177"/>
      <c s="330" r="AB177">
        <v>24.9</v>
      </c>
    </row>
    <row customHeight="1" r="178" ht="11.25">
      <c s="199" r="A178"/>
      <c s="199" r="B178"/>
      <c s="199" r="C178"/>
      <c t="s" s="199" r="D178">
        <v>878</v>
      </c>
      <c t="s" s="199" r="E178">
        <v>879</v>
      </c>
      <c t="s" s="199" r="F178">
        <v>880</v>
      </c>
      <c s="199" r="G178"/>
      <c s="330" r="H178">
        <v>28.5</v>
      </c>
      <c s="221" r="I178"/>
      <c s="330" r="J178">
        <v>70.4</v>
      </c>
      <c s="221" r="K178"/>
      <c s="330" r="L178">
        <v>1.2</v>
      </c>
      <c s="297" r="M178"/>
      <c s="330" r="N178">
        <v>77.2</v>
      </c>
      <c s="91" r="O178"/>
      <c s="330" r="P178">
        <v>11.9</v>
      </c>
      <c s="91" r="Q178"/>
      <c s="330" r="R178">
        <v>11</v>
      </c>
      <c s="223" r="S178"/>
      <c s="223" r="T178">
        <v>3027</v>
      </c>
      <c s="55" r="U178"/>
      <c s="223" r="V178">
        <v>2336</v>
      </c>
      <c s="55" r="W178"/>
      <c s="330" r="X178">
        <v>77.2</v>
      </c>
      <c s="297" r="Y178"/>
      <c t="str" s="41" r="Z178">
        <f>(TEXT(((100*(((2*V178)+(1.96^2))-(1.96*(((1.96^2)+((4*V178)*(1-(X178/100))))^0.5))))/(2*(T178+(1.96^2)))),"0")&amp;" - ")&amp;TEXT(((100*(((2*V178)+(1.96^2))+(1.96*(((1.96^2)+((4*V178)*(1-(X178/100))))^0.5))))/(2*(T178+(1.96^2)))),"0")</f>
        <v>76 - 79</v>
      </c>
      <c s="297" r="AA178"/>
      <c s="330" r="AB178">
        <v>22.9</v>
      </c>
    </row>
    <row customHeight="1" r="179" ht="11.25">
      <c s="199" r="A179"/>
      <c s="199" r="B179"/>
      <c s="199" r="C179"/>
      <c t="s" s="199" r="D179">
        <v>881</v>
      </c>
      <c t="s" s="199" r="E179">
        <v>882</v>
      </c>
      <c t="s" s="199" r="F179">
        <v>883</v>
      </c>
      <c s="199" r="G179"/>
      <c s="330" r="H179">
        <v>88.3</v>
      </c>
      <c s="221" r="I179"/>
      <c t="s" s="330" r="J179">
        <v>428</v>
      </c>
      <c s="221" r="K179"/>
      <c t="s" s="330" r="L179">
        <v>428</v>
      </c>
      <c s="297" r="M179"/>
      <c s="330" r="N179">
        <v>68.8</v>
      </c>
      <c s="91" r="O179"/>
      <c s="330" r="P179">
        <v>21.8</v>
      </c>
      <c s="91" r="Q179"/>
      <c s="330" r="R179">
        <v>9.4</v>
      </c>
      <c s="223" r="S179"/>
      <c s="223" r="T179">
        <v>257</v>
      </c>
      <c s="55" r="U179"/>
      <c s="223" r="V179">
        <v>175</v>
      </c>
      <c s="55" r="W179"/>
      <c s="330" r="X179">
        <v>68.1</v>
      </c>
      <c s="297" r="Y179"/>
      <c t="str" s="41" r="Z179">
        <f>(TEXT(((100*(((2*V179)+(1.96^2))-(1.96*(((1.96^2)+((4*V179)*(1-(X179/100))))^0.5))))/(2*(T179+(1.96^2)))),"0")&amp;" - ")&amp;TEXT(((100*(((2*V179)+(1.96^2))+(1.96*(((1.96^2)+((4*V179)*(1-(X179/100))))^0.5))))/(2*(T179+(1.96^2)))),"0")</f>
        <v>62 - 73</v>
      </c>
      <c s="297" r="AA179"/>
      <c s="330" r="AB179">
        <v>15.5</v>
      </c>
    </row>
    <row customHeight="1" r="180" ht="11.25">
      <c s="199" r="A180"/>
      <c s="199" r="B180"/>
      <c s="199" r="C180"/>
      <c t="s" s="199" r="D180">
        <v>884</v>
      </c>
      <c t="s" s="199" r="E180">
        <v>885</v>
      </c>
      <c t="s" s="199" r="F180">
        <v>886</v>
      </c>
      <c s="199" r="G180"/>
      <c s="330" r="H180">
        <v>2</v>
      </c>
      <c s="221" r="I180"/>
      <c s="330" r="J180">
        <v>95.4</v>
      </c>
      <c s="221" r="K180"/>
      <c s="330" r="L180">
        <v>2.7</v>
      </c>
      <c s="297" r="M180"/>
      <c s="330" r="N180">
        <v>75.3</v>
      </c>
      <c s="91" r="O180"/>
      <c s="330" r="P180">
        <v>16</v>
      </c>
      <c s="91" r="Q180"/>
      <c s="330" r="R180">
        <v>8.6</v>
      </c>
      <c s="223" r="S180"/>
      <c s="223" r="T180">
        <v>991</v>
      </c>
      <c s="55" r="U180"/>
      <c s="223" r="V180">
        <v>747</v>
      </c>
      <c s="55" r="W180"/>
      <c s="330" r="X180">
        <v>75.4</v>
      </c>
      <c s="297" r="Y180"/>
      <c t="str" s="41" r="Z180">
        <f>(TEXT(((100*(((2*V180)+(1.96^2))-(1.96*(((1.96^2)+((4*V180)*(1-(X180/100))))^0.5))))/(2*(T180+(1.96^2)))),"0")&amp;" - ")&amp;TEXT(((100*(((2*V180)+(1.96^2))+(1.96*(((1.96^2)+((4*V180)*(1-(X180/100))))^0.5))))/(2*(T180+(1.96^2)))),"0")</f>
        <v>73 - 78</v>
      </c>
      <c s="297" r="AA180"/>
      <c s="330" r="AB180">
        <v>24.8</v>
      </c>
    </row>
    <row customHeight="1" r="181" ht="11.25">
      <c s="199" r="A181"/>
      <c s="199" r="B181"/>
      <c s="199" r="C181"/>
      <c t="s" s="199" r="D181">
        <v>887</v>
      </c>
      <c t="s" s="199" r="E181">
        <v>888</v>
      </c>
      <c t="s" s="199" r="F181">
        <v>889</v>
      </c>
      <c s="199" r="G181"/>
      <c s="330" r="H181">
        <v>21.4</v>
      </c>
      <c s="221" r="I181"/>
      <c s="330" r="J181">
        <v>74.2</v>
      </c>
      <c s="221" r="K181"/>
      <c s="330" r="L181">
        <v>4.4</v>
      </c>
      <c s="297" r="M181"/>
      <c s="330" r="N181">
        <v>77.5</v>
      </c>
      <c s="91" r="O181"/>
      <c s="330" r="P181">
        <v>12.1</v>
      </c>
      <c s="91" r="Q181"/>
      <c s="330" r="R181">
        <v>10.5</v>
      </c>
      <c s="223" r="S181"/>
      <c s="223" r="T181">
        <v>1379</v>
      </c>
      <c s="55" r="U181"/>
      <c s="223" r="V181">
        <v>1064</v>
      </c>
      <c s="55" r="W181"/>
      <c s="330" r="X181">
        <v>77.2</v>
      </c>
      <c s="297" r="Y181"/>
      <c t="str" s="41" r="Z181">
        <f>(TEXT(((100*(((2*V181)+(1.96^2))-(1.96*(((1.96^2)+((4*V181)*(1-(X181/100))))^0.5))))/(2*(T181+(1.96^2)))),"0")&amp;" - ")&amp;TEXT(((100*(((2*V181)+(1.96^2))+(1.96*(((1.96^2)+((4*V181)*(1-(X181/100))))^0.5))))/(2*(T181+(1.96^2)))),"0")</f>
        <v>75 - 79</v>
      </c>
      <c s="297" r="AA181"/>
      <c s="330" r="AB181">
        <v>25.9</v>
      </c>
    </row>
    <row customHeight="1" r="182" ht="11.25">
      <c s="199" r="A182"/>
      <c s="199" r="B182"/>
      <c s="199" r="C182"/>
      <c t="s" s="199" r="D182">
        <v>890</v>
      </c>
      <c t="s" s="199" r="E182">
        <v>891</v>
      </c>
      <c t="s" s="199" r="F182">
        <v>892</v>
      </c>
      <c s="199" r="G182"/>
      <c s="330" r="H182">
        <v>90.9</v>
      </c>
      <c s="221" r="I182"/>
      <c t="s" s="330" r="J182">
        <v>428</v>
      </c>
      <c s="221" r="K182"/>
      <c t="s" s="330" r="L182">
        <v>428</v>
      </c>
      <c s="297" r="M182"/>
      <c s="330" r="N182">
        <v>78.6</v>
      </c>
      <c s="91" r="O182"/>
      <c s="330" r="P182">
        <v>12.4</v>
      </c>
      <c s="91" r="Q182"/>
      <c s="330" r="R182">
        <v>9</v>
      </c>
      <c s="223" r="S182"/>
      <c s="223" r="T182">
        <v>712</v>
      </c>
      <c s="55" r="U182"/>
      <c s="223" r="V182">
        <v>559</v>
      </c>
      <c s="55" r="W182"/>
      <c s="330" r="X182">
        <v>78.5</v>
      </c>
      <c s="297" r="Y182"/>
      <c t="str" s="41" r="Z182">
        <f>(TEXT(((100*(((2*V182)+(1.96^2))-(1.96*(((1.96^2)+((4*V182)*(1-(X182/100))))^0.5))))/(2*(T182+(1.96^2)))),"0")&amp;" - ")&amp;TEXT(((100*(((2*V182)+(1.96^2))+(1.96*(((1.96^2)+((4*V182)*(1-(X182/100))))^0.5))))/(2*(T182+(1.96^2)))),"0")</f>
        <v>75 - 81</v>
      </c>
      <c s="297" r="AA182"/>
      <c s="330" r="AB182">
        <v>23.4</v>
      </c>
    </row>
    <row customHeight="1" r="183" ht="11.25">
      <c s="199" r="A183"/>
      <c s="199" r="B183"/>
      <c s="199" r="C183"/>
      <c t="s" s="199" r="D183">
        <v>893</v>
      </c>
      <c t="s" s="199" r="E183">
        <v>894</v>
      </c>
      <c t="s" s="199" r="F183">
        <v>895</v>
      </c>
      <c s="199" r="G183"/>
      <c s="330" r="H183">
        <v>53.9</v>
      </c>
      <c s="221" r="I183"/>
      <c s="330" r="J183">
        <v>44.5</v>
      </c>
      <c s="221" r="K183"/>
      <c s="330" r="L183">
        <v>1.6</v>
      </c>
      <c s="297" r="M183"/>
      <c s="330" r="N183">
        <v>66.9</v>
      </c>
      <c s="91" r="O183"/>
      <c s="330" r="P183">
        <v>18.4</v>
      </c>
      <c s="91" r="Q183"/>
      <c s="330" r="R183">
        <v>14.6</v>
      </c>
      <c s="223" r="S183"/>
      <c s="223" r="T183">
        <v>929</v>
      </c>
      <c s="55" r="U183"/>
      <c s="223" r="V183">
        <v>618</v>
      </c>
      <c s="55" r="W183"/>
      <c s="330" r="X183">
        <v>66.5</v>
      </c>
      <c s="297" r="Y183"/>
      <c t="str" s="41" r="Z183">
        <f>(TEXT(((100*(((2*V183)+(1.96^2))-(1.96*(((1.96^2)+((4*V183)*(1-(X183/100))))^0.5))))/(2*(T183+(1.96^2)))),"0")&amp;" - ")&amp;TEXT(((100*(((2*V183)+(1.96^2))+(1.96*(((1.96^2)+((4*V183)*(1-(X183/100))))^0.5))))/(2*(T183+(1.96^2)))),"0")</f>
        <v>63 - 69</v>
      </c>
      <c s="297" r="AA183"/>
      <c s="330" r="AB183">
        <v>23.9</v>
      </c>
    </row>
    <row customHeight="1" r="184" ht="138.0">
      <c s="199" r="A184"/>
      <c s="199" r="B184"/>
      <c s="199" r="C184"/>
      <c s="199" r="D184"/>
      <c s="199" r="E184"/>
      <c s="199" r="F184"/>
      <c s="199" r="G184"/>
      <c s="289" r="H184"/>
      <c s="221" r="I184"/>
      <c s="289" r="J184"/>
      <c s="221" r="K184"/>
      <c s="289" r="L184"/>
      <c s="56" r="M184"/>
      <c s="289" r="N184"/>
      <c s="91" r="O184"/>
      <c s="289" r="P184"/>
      <c s="91" r="Q184"/>
      <c s="289" r="R184"/>
      <c s="28" r="S184"/>
      <c s="28" r="T184"/>
      <c s="55" r="U184"/>
      <c s="28" r="V184"/>
      <c s="55" r="W184"/>
      <c s="289" r="X184"/>
      <c s="56" r="Y184"/>
      <c s="289" r="Z184"/>
      <c s="56" r="AA184"/>
      <c s="330" r="AB184">
        <v>33</v>
      </c>
    </row>
    <row customHeight="1" r="185" ht="12.0">
      <c s="304" r="A185"/>
      <c t="s" s="304" r="B185">
        <v>896</v>
      </c>
      <c s="304" r="C185"/>
      <c s="304" r="D185"/>
      <c s="199" r="E185"/>
      <c s="304" r="F185"/>
      <c s="304" r="G185"/>
      <c s="289" r="H185">
        <v>51.7</v>
      </c>
      <c s="221" r="I185"/>
      <c s="289" r="J185">
        <v>45.9</v>
      </c>
      <c s="221" r="K185"/>
      <c s="289" r="L185">
        <v>2.4</v>
      </c>
      <c s="56" r="M185"/>
      <c s="289" r="N185">
        <v>74</v>
      </c>
      <c s="91" r="O185"/>
      <c s="289" r="P185">
        <v>16.6</v>
      </c>
      <c s="91" r="Q185"/>
      <c s="289" r="R185">
        <v>9.4</v>
      </c>
      <c s="28" r="S185"/>
      <c s="28" r="T185">
        <f>SUM(T187:T200)</f>
        <v>12667</v>
      </c>
      <c s="55" r="U185"/>
      <c s="28" r="V185">
        <f>SUM(V187:V200)</f>
        <v>9333</v>
      </c>
      <c s="55" r="W185"/>
      <c s="289" r="X185">
        <v>73.7</v>
      </c>
      <c s="56" r="Y185"/>
      <c t="str" s="271" r="Z185">
        <f>(TEXT(((100*(((2*V185)+(1.96^2))-(1.96*(((1.96^2)+((4*V185)*(1-(X185/100))))^0.5))))/(2*(T185+(1.96^2)))),"0")&amp;" - ")&amp;TEXT(((100*(((2*V185)+(1.96^2))+(1.96*(((1.96^2)+((4*V185)*(1-(X185/100))))^0.5))))/(2*(T185+(1.96^2)))),"0")</f>
        <v>73 - 74</v>
      </c>
      <c s="56" r="AA185"/>
      <c s="289" r="AB185">
        <v>19.8</v>
      </c>
    </row>
    <row customHeight="1" r="186" ht="4.5">
      <c s="199" r="A186"/>
      <c s="199" r="B186"/>
      <c s="199" r="C186"/>
      <c s="199" r="D186"/>
      <c s="199" r="E186"/>
      <c s="199" r="F186"/>
      <c s="199" r="G186"/>
      <c s="330" r="H186"/>
      <c s="221" r="I186"/>
      <c s="330" r="J186"/>
      <c s="221" r="K186"/>
      <c s="330" r="L186"/>
      <c s="297" r="M186"/>
      <c s="330" r="N186"/>
      <c s="91" r="O186"/>
      <c s="330" r="P186"/>
      <c s="91" r="Q186"/>
      <c s="330" r="R186"/>
      <c s="223" r="S186"/>
      <c s="223" r="T186"/>
      <c s="55" r="U186"/>
      <c s="223" r="V186"/>
      <c s="55" r="W186"/>
      <c s="330" r="X186"/>
      <c s="297" r="Y186"/>
      <c s="330" r="Z186"/>
      <c s="297" r="AA186"/>
      <c s="330" r="AB186"/>
    </row>
    <row customHeight="1" r="187" ht="11.25">
      <c s="199" r="A187"/>
      <c s="199" r="B187"/>
      <c s="199" r="C187"/>
      <c t="s" s="199" r="D187">
        <v>897</v>
      </c>
      <c t="s" s="199" r="E187">
        <v>898</v>
      </c>
      <c t="s" s="199" r="F187">
        <v>899</v>
      </c>
      <c s="199" r="G187"/>
      <c s="330" r="H187">
        <v>57</v>
      </c>
      <c s="221" r="I187"/>
      <c s="330" r="J187">
        <v>40.1</v>
      </c>
      <c s="221" r="K187"/>
      <c s="330" r="L187">
        <v>2.9</v>
      </c>
      <c s="297" r="M187"/>
      <c s="330" r="N187">
        <v>81</v>
      </c>
      <c s="91" r="O187"/>
      <c s="330" r="P187">
        <v>12</v>
      </c>
      <c s="91" r="Q187"/>
      <c s="330" r="R187">
        <v>7</v>
      </c>
      <c s="223" r="S187"/>
      <c s="223" r="T187">
        <v>363</v>
      </c>
      <c s="55" r="U187"/>
      <c s="223" r="V187">
        <v>293</v>
      </c>
      <c s="55" r="W187"/>
      <c s="330" r="X187">
        <v>80.7</v>
      </c>
      <c s="297" r="Y187"/>
      <c t="str" s="41" r="Z187">
        <f>(TEXT(((100*(((2*V187)+(1.96^2))-(1.96*(((1.96^2)+((4*V187)*(1-(X187/100))))^0.5))))/(2*(T187+(1.96^2)))),"0")&amp;" - ")&amp;TEXT(((100*(((2*V187)+(1.96^2))+(1.96*(((1.96^2)+((4*V187)*(1-(X187/100))))^0.5))))/(2*(T187+(1.96^2)))),"0")</f>
        <v>76 - 84</v>
      </c>
      <c s="297" r="AA187"/>
      <c s="330" r="AB187">
        <v>22.8</v>
      </c>
    </row>
    <row customHeight="1" r="188" ht="11.25">
      <c s="199" r="A188"/>
      <c s="199" r="B188"/>
      <c s="199" r="C188"/>
      <c t="s" s="199" r="D188">
        <v>900</v>
      </c>
      <c t="s" s="199" r="E188">
        <v>901</v>
      </c>
      <c t="s" s="199" r="F188">
        <v>902</v>
      </c>
      <c s="199" r="G188"/>
      <c s="330" r="H188">
        <v>38.7</v>
      </c>
      <c s="221" r="I188"/>
      <c s="330" r="J188">
        <v>60.4</v>
      </c>
      <c s="221" r="K188"/>
      <c s="330" r="L188">
        <v>0.9</v>
      </c>
      <c s="297" r="M188"/>
      <c s="330" r="N188">
        <v>79.8</v>
      </c>
      <c s="91" r="O188"/>
      <c s="330" r="P188">
        <v>12.7</v>
      </c>
      <c s="91" r="Q188"/>
      <c s="330" r="R188">
        <v>7.5</v>
      </c>
      <c s="223" r="S188"/>
      <c s="223" r="T188">
        <v>1055</v>
      </c>
      <c s="55" r="U188"/>
      <c s="223" r="V188">
        <v>840</v>
      </c>
      <c s="55" r="W188"/>
      <c s="330" r="X188">
        <v>79.6</v>
      </c>
      <c s="297" r="Y188"/>
      <c t="str" s="41" r="Z188">
        <f>(TEXT(((100*(((2*V188)+(1.96^2))-(1.96*(((1.96^2)+((4*V188)*(1-(X188/100))))^0.5))))/(2*(T188+(1.96^2)))),"0")&amp;" - ")&amp;TEXT(((100*(((2*V188)+(1.96^2))+(1.96*(((1.96^2)+((4*V188)*(1-(X188/100))))^0.5))))/(2*(T188+(1.96^2)))),"0")</f>
        <v>77 - 82</v>
      </c>
      <c s="297" r="AA188"/>
      <c s="330" r="AB188">
        <v>22.5</v>
      </c>
    </row>
    <row customHeight="1" r="189" ht="11.25">
      <c s="199" r="A189"/>
      <c s="199" r="B189"/>
      <c s="199" r="C189"/>
      <c t="s" s="199" r="D189">
        <v>903</v>
      </c>
      <c t="s" s="199" r="E189">
        <v>904</v>
      </c>
      <c t="s" s="199" r="F189">
        <v>905</v>
      </c>
      <c s="199" r="G189"/>
      <c s="330" r="H189">
        <v>50.9</v>
      </c>
      <c s="221" r="I189"/>
      <c s="330" r="J189">
        <v>46.4</v>
      </c>
      <c s="221" r="K189"/>
      <c s="330" r="L189">
        <v>2.7</v>
      </c>
      <c s="297" r="M189"/>
      <c s="330" r="N189">
        <v>79</v>
      </c>
      <c s="91" r="O189"/>
      <c s="330" r="P189">
        <v>11.9</v>
      </c>
      <c s="91" r="Q189"/>
      <c s="330" r="R189">
        <v>9.2</v>
      </c>
      <c s="223" r="S189"/>
      <c s="223" r="T189">
        <v>1461</v>
      </c>
      <c s="55" r="U189"/>
      <c s="223" r="V189">
        <v>1154</v>
      </c>
      <c s="55" r="W189"/>
      <c s="330" r="X189">
        <v>79</v>
      </c>
      <c s="297" r="Y189"/>
      <c t="str" s="41" r="Z189">
        <f>(TEXT(((100*(((2*V189)+(1.96^2))-(1.96*(((1.96^2)+((4*V189)*(1-(X189/100))))^0.5))))/(2*(T189+(1.96^2)))),"0")&amp;" - ")&amp;TEXT(((100*(((2*V189)+(1.96^2))+(1.96*(((1.96^2)+((4*V189)*(1-(X189/100))))^0.5))))/(2*(T189+(1.96^2)))),"0")</f>
        <v>77 - 81</v>
      </c>
      <c s="297" r="AA189"/>
      <c s="330" r="AB189">
        <v>21.6</v>
      </c>
    </row>
    <row customHeight="1" r="190" ht="11.25">
      <c s="199" r="A190"/>
      <c s="199" r="B190"/>
      <c s="199" r="C190"/>
      <c t="s" s="199" r="D190">
        <v>906</v>
      </c>
      <c t="s" s="199" r="E190">
        <v>907</v>
      </c>
      <c t="s" s="199" r="F190">
        <v>908</v>
      </c>
      <c s="199" r="G190"/>
      <c s="330" r="H190">
        <v>62.6</v>
      </c>
      <c s="221" r="I190"/>
      <c s="330" r="J190">
        <v>34.5</v>
      </c>
      <c s="221" r="K190"/>
      <c s="330" r="L190">
        <v>2.9</v>
      </c>
      <c s="297" r="M190"/>
      <c s="330" r="N190">
        <v>62.4</v>
      </c>
      <c s="91" r="O190"/>
      <c s="330" r="P190">
        <v>27.8</v>
      </c>
      <c s="91" r="Q190"/>
      <c s="330" r="R190">
        <v>9.8</v>
      </c>
      <c s="223" r="S190"/>
      <c s="223" r="T190">
        <v>1105</v>
      </c>
      <c s="55" r="U190"/>
      <c s="223" r="V190">
        <v>680</v>
      </c>
      <c s="55" r="W190"/>
      <c s="330" r="X190">
        <v>61.5</v>
      </c>
      <c s="297" r="Y190"/>
      <c t="str" s="41" r="Z190">
        <f>(TEXT(((100*(((2*V190)+(1.96^2))-(1.96*(((1.96^2)+((4*V190)*(1-(X190/100))))^0.5))))/(2*(T190+(1.96^2)))),"0")&amp;" - ")&amp;TEXT(((100*(((2*V190)+(1.96^2))+(1.96*(((1.96^2)+((4*V190)*(1-(X190/100))))^0.5))))/(2*(T190+(1.96^2)))),"0")</f>
        <v>59 - 64</v>
      </c>
      <c s="297" r="AA190"/>
      <c s="330" r="AB190">
        <v>15.6</v>
      </c>
    </row>
    <row customHeight="1" r="191" ht="11.25">
      <c s="199" r="A191"/>
      <c s="199" r="B191"/>
      <c s="199" r="C191"/>
      <c t="s" s="199" r="D191">
        <v>909</v>
      </c>
      <c t="s" s="199" r="E191">
        <v>910</v>
      </c>
      <c t="s" s="199" r="F191">
        <v>911</v>
      </c>
      <c s="199" r="G191"/>
      <c s="330" r="H191">
        <v>70.2</v>
      </c>
      <c s="221" r="I191"/>
      <c s="330" r="J191">
        <v>26.9</v>
      </c>
      <c s="221" r="K191"/>
      <c s="330" r="L191">
        <v>2.8</v>
      </c>
      <c s="297" r="M191"/>
      <c s="330" r="N191">
        <v>68.4</v>
      </c>
      <c s="91" r="O191"/>
      <c s="330" r="P191">
        <v>23.8</v>
      </c>
      <c s="91" r="Q191"/>
      <c s="330" r="R191">
        <v>7.8</v>
      </c>
      <c s="223" r="S191"/>
      <c s="223" r="T191">
        <v>1500</v>
      </c>
      <c s="55" r="U191"/>
      <c s="223" r="V191">
        <v>1019</v>
      </c>
      <c s="55" r="W191"/>
      <c s="330" r="X191">
        <v>67.9</v>
      </c>
      <c s="297" r="Y191"/>
      <c t="str" s="41" r="Z191">
        <f>(TEXT(((100*(((2*V191)+(1.96^2))-(1.96*(((1.96^2)+((4*V191)*(1-(X191/100))))^0.5))))/(2*(T191+(1.96^2)))),"0")&amp;" - ")&amp;TEXT(((100*(((2*V191)+(1.96^2))+(1.96*(((1.96^2)+((4*V191)*(1-(X191/100))))^0.5))))/(2*(T191+(1.96^2)))),"0")</f>
        <v>66 - 70</v>
      </c>
      <c s="297" r="AA191"/>
      <c s="330" r="AB191">
        <v>17.6</v>
      </c>
    </row>
    <row customHeight="1" r="192" ht="11.25">
      <c s="199" r="A192"/>
      <c s="199" r="B192"/>
      <c s="199" r="C192"/>
      <c t="s" s="199" r="D192">
        <v>912</v>
      </c>
      <c t="s" s="199" r="E192">
        <v>913</v>
      </c>
      <c t="s" s="199" r="F192">
        <v>914</v>
      </c>
      <c s="199" r="G192"/>
      <c s="330" r="H192">
        <v>17.5</v>
      </c>
      <c s="221" r="I192"/>
      <c s="330" r="J192">
        <v>81.3</v>
      </c>
      <c s="221" r="K192"/>
      <c s="330" r="L192">
        <v>1.2</v>
      </c>
      <c s="297" r="M192"/>
      <c s="330" r="N192">
        <v>77.8</v>
      </c>
      <c s="91" r="O192"/>
      <c s="330" r="P192">
        <v>11.7</v>
      </c>
      <c s="91" r="Q192"/>
      <c s="330" r="R192">
        <v>10.5</v>
      </c>
      <c s="223" r="S192"/>
      <c s="223" r="T192">
        <v>836</v>
      </c>
      <c s="55" r="U192"/>
      <c s="223" r="V192">
        <v>649</v>
      </c>
      <c s="55" r="W192"/>
      <c s="330" r="X192">
        <v>77.6</v>
      </c>
      <c s="297" r="Y192"/>
      <c t="str" s="41" r="Z192">
        <f>(TEXT(((100*(((2*V192)+(1.96^2))-(1.96*(((1.96^2)+((4*V192)*(1-(X192/100))))^0.5))))/(2*(T192+(1.96^2)))),"0")&amp;" - ")&amp;TEXT(((100*(((2*V192)+(1.96^2))+(1.96*(((1.96^2)+((4*V192)*(1-(X192/100))))^0.5))))/(2*(T192+(1.96^2)))),"0")</f>
        <v>75 - 80</v>
      </c>
      <c s="297" r="AA192"/>
      <c s="330" r="AB192">
        <v>21.8</v>
      </c>
    </row>
    <row customHeight="1" r="193" ht="11.25">
      <c s="199" r="A193"/>
      <c s="199" r="B193"/>
      <c s="199" r="C193"/>
      <c t="s" s="199" r="D193">
        <v>915</v>
      </c>
      <c t="s" s="199" r="E193">
        <v>916</v>
      </c>
      <c t="s" s="199" r="F193">
        <v>917</v>
      </c>
      <c s="199" r="G193"/>
      <c s="330" r="H193">
        <v>89.4</v>
      </c>
      <c s="221" r="I193"/>
      <c s="330" r="J193">
        <v>5.6</v>
      </c>
      <c s="221" r="K193"/>
      <c s="330" r="L193">
        <v>5</v>
      </c>
      <c s="297" r="M193"/>
      <c s="330" r="N193">
        <v>69.6</v>
      </c>
      <c s="91" r="O193"/>
      <c s="330" r="P193">
        <v>17.1</v>
      </c>
      <c s="91" r="Q193"/>
      <c s="330" r="R193">
        <v>13.3</v>
      </c>
      <c s="223" r="S193"/>
      <c s="223" r="T193">
        <v>1350</v>
      </c>
      <c s="55" r="U193"/>
      <c s="223" r="V193">
        <v>930</v>
      </c>
      <c s="55" r="W193"/>
      <c s="330" r="X193">
        <v>68.9</v>
      </c>
      <c s="297" r="Y193"/>
      <c t="str" s="41" r="Z193">
        <f>(TEXT(((100*(((2*V193)+(1.96^2))-(1.96*(((1.96^2)+((4*V193)*(1-(X193/100))))^0.5))))/(2*(T193+(1.96^2)))),"0")&amp;" - ")&amp;TEXT(((100*(((2*V193)+(1.96^2))+(1.96*(((1.96^2)+((4*V193)*(1-(X193/100))))^0.5))))/(2*(T193+(1.96^2)))),"0")</f>
        <v>66 - 71</v>
      </c>
      <c s="297" r="AA193"/>
      <c s="330" r="AB193">
        <v>19.1</v>
      </c>
    </row>
    <row customHeight="1" r="194" ht="11.25">
      <c s="199" r="A194"/>
      <c s="199" r="B194"/>
      <c s="199" r="C194"/>
      <c t="s" s="199" r="D194">
        <v>918</v>
      </c>
      <c t="s" s="199" r="E194">
        <v>919</v>
      </c>
      <c t="s" s="199" r="F194">
        <v>920</v>
      </c>
      <c s="199" r="G194"/>
      <c t="s" s="330" r="H194">
        <v>428</v>
      </c>
      <c s="221" r="I194"/>
      <c s="330" r="J194">
        <v>50.9</v>
      </c>
      <c s="221" r="K194"/>
      <c t="s" s="330" r="L194">
        <v>428</v>
      </c>
      <c s="297" r="M194"/>
      <c s="330" r="N194">
        <v>75.9</v>
      </c>
      <c s="91" r="O194"/>
      <c s="330" r="P194">
        <v>12.3</v>
      </c>
      <c s="91" r="Q194"/>
      <c s="330" r="R194">
        <v>11.8</v>
      </c>
      <c s="223" r="S194"/>
      <c s="223" r="T194">
        <v>391</v>
      </c>
      <c s="55" r="U194"/>
      <c s="223" r="V194">
        <v>295</v>
      </c>
      <c s="55" r="W194"/>
      <c s="330" r="X194">
        <v>75.4</v>
      </c>
      <c s="297" r="Y194"/>
      <c t="str" s="41" r="Z194">
        <f>(TEXT(((100*(((2*V194)+(1.96^2))-(1.96*(((1.96^2)+((4*V194)*(1-(X194/100))))^0.5))))/(2*(T194+(1.96^2)))),"0")&amp;" - ")&amp;TEXT(((100*(((2*V194)+(1.96^2))+(1.96*(((1.96^2)+((4*V194)*(1-(X194/100))))^0.5))))/(2*(T194+(1.96^2)))),"0")</f>
        <v>71 - 79</v>
      </c>
      <c s="297" r="AA194"/>
      <c s="330" r="AB194">
        <v>18.5</v>
      </c>
    </row>
    <row customHeight="1" r="195" ht="11.25">
      <c s="199" r="A195"/>
      <c s="199" r="B195"/>
      <c s="199" r="C195"/>
      <c t="s" s="199" r="D195">
        <v>921</v>
      </c>
      <c t="s" s="199" r="E195">
        <v>922</v>
      </c>
      <c t="s" s="199" r="F195">
        <v>923</v>
      </c>
      <c s="199" r="G195"/>
      <c s="330" r="H195">
        <v>94.1</v>
      </c>
      <c s="221" r="I195"/>
      <c s="330" r="J195">
        <v>4.2</v>
      </c>
      <c s="221" r="K195"/>
      <c s="330" r="L195">
        <v>1.7</v>
      </c>
      <c s="297" r="M195"/>
      <c s="330" r="N195">
        <v>67.2</v>
      </c>
      <c s="91" r="O195"/>
      <c s="330" r="P195">
        <v>25.4</v>
      </c>
      <c s="91" r="Q195"/>
      <c s="330" r="R195">
        <v>7.5</v>
      </c>
      <c s="223" r="S195"/>
      <c s="223" r="T195">
        <v>802</v>
      </c>
      <c s="55" r="U195"/>
      <c s="223" r="V195">
        <v>538</v>
      </c>
      <c s="55" r="W195"/>
      <c s="330" r="X195">
        <v>67.1</v>
      </c>
      <c s="297" r="Y195"/>
      <c t="str" s="41" r="Z195">
        <f>(TEXT(((100*(((2*V195)+(1.96^2))-(1.96*(((1.96^2)+((4*V195)*(1-(X195/100))))^0.5))))/(2*(T195+(1.96^2)))),"0")&amp;" - ")&amp;TEXT(((100*(((2*V195)+(1.96^2))+(1.96*(((1.96^2)+((4*V195)*(1-(X195/100))))^0.5))))/(2*(T195+(1.96^2)))),"0")</f>
        <v>64 - 70</v>
      </c>
      <c s="297" r="AA195"/>
      <c s="330" r="AB195">
        <v>16.3</v>
      </c>
    </row>
    <row customHeight="1" r="196" ht="11.25">
      <c s="199" r="A196"/>
      <c s="199" r="B196"/>
      <c s="199" r="C196"/>
      <c t="s" s="199" r="D196">
        <v>924</v>
      </c>
      <c t="s" s="199" r="E196">
        <v>925</v>
      </c>
      <c t="s" s="199" r="F196">
        <v>926</v>
      </c>
      <c s="199" r="G196"/>
      <c s="330" r="H196">
        <v>66</v>
      </c>
      <c s="221" r="I196"/>
      <c s="330" r="J196">
        <v>32.1</v>
      </c>
      <c s="221" r="K196"/>
      <c s="330" r="L196">
        <v>1.9</v>
      </c>
      <c s="297" r="M196"/>
      <c s="330" r="N196">
        <v>70.9</v>
      </c>
      <c s="91" r="O196"/>
      <c s="330" r="P196">
        <v>18.1</v>
      </c>
      <c s="91" r="Q196"/>
      <c s="330" r="R196">
        <v>11</v>
      </c>
      <c s="223" r="S196"/>
      <c s="223" r="T196">
        <v>1028</v>
      </c>
      <c s="55" r="U196"/>
      <c s="223" r="V196">
        <v>726</v>
      </c>
      <c s="55" r="W196"/>
      <c s="330" r="X196">
        <v>70.6</v>
      </c>
      <c s="297" r="Y196"/>
      <c t="str" s="41" r="Z196">
        <f>(TEXT(((100*(((2*V196)+(1.96^2))-(1.96*(((1.96^2)+((4*V196)*(1-(X196/100))))^0.5))))/(2*(T196+(1.96^2)))),"0")&amp;" - ")&amp;TEXT(((100*(((2*V196)+(1.96^2))+(1.96*(((1.96^2)+((4*V196)*(1-(X196/100))))^0.5))))/(2*(T196+(1.96^2)))),"0")</f>
        <v>68 - 73</v>
      </c>
      <c s="297" r="AA196"/>
      <c s="330" r="AB196">
        <v>20</v>
      </c>
    </row>
    <row customHeight="1" r="197" ht="11.25">
      <c s="199" r="A197"/>
      <c s="199" r="B197"/>
      <c s="199" r="C197"/>
      <c t="s" s="199" r="D197">
        <v>927</v>
      </c>
      <c t="s" s="199" r="E197">
        <v>928</v>
      </c>
      <c t="s" s="199" r="F197">
        <v>929</v>
      </c>
      <c s="199" r="G197"/>
      <c s="330" r="H197">
        <v>43.2</v>
      </c>
      <c s="221" r="I197"/>
      <c s="330" r="J197">
        <v>54.1</v>
      </c>
      <c s="221" r="K197"/>
      <c s="330" r="L197">
        <v>2.6</v>
      </c>
      <c s="297" r="M197"/>
      <c s="330" r="N197">
        <v>77.6</v>
      </c>
      <c s="91" r="O197"/>
      <c s="330" r="P197">
        <v>12</v>
      </c>
      <c s="91" r="Q197"/>
      <c s="330" r="R197">
        <v>10.4</v>
      </c>
      <c s="223" r="S197"/>
      <c s="223" r="T197">
        <v>552</v>
      </c>
      <c s="55" r="U197"/>
      <c s="223" r="V197">
        <v>426</v>
      </c>
      <c s="55" r="W197"/>
      <c s="330" r="X197">
        <v>77.2</v>
      </c>
      <c s="297" r="Y197"/>
      <c t="str" s="41" r="Z197">
        <f>(TEXT(((100*(((2*V197)+(1.96^2))-(1.96*(((1.96^2)+((4*V197)*(1-(X197/100))))^0.5))))/(2*(T197+(1.96^2)))),"0")&amp;" - ")&amp;TEXT(((100*(((2*V197)+(1.96^2))+(1.96*(((1.96^2)+((4*V197)*(1-(X197/100))))^0.5))))/(2*(T197+(1.96^2)))),"0")</f>
        <v>73 - 80</v>
      </c>
      <c s="297" r="AA197"/>
      <c s="330" r="AB197">
        <v>20.3</v>
      </c>
    </row>
    <row customHeight="1" r="198" ht="11.25">
      <c s="199" r="A198"/>
      <c s="199" r="B198"/>
      <c s="199" r="C198"/>
      <c t="s" s="199" r="D198">
        <v>930</v>
      </c>
      <c t="s" s="199" r="E198">
        <v>931</v>
      </c>
      <c t="s" s="199" r="F198">
        <v>932</v>
      </c>
      <c s="199" r="G198"/>
      <c t="s" s="330" r="H198">
        <v>428</v>
      </c>
      <c s="221" r="I198"/>
      <c s="330" r="J198">
        <v>98.3</v>
      </c>
      <c s="221" r="K198"/>
      <c t="s" s="330" r="L198">
        <v>428</v>
      </c>
      <c s="297" r="M198"/>
      <c s="330" r="N198">
        <v>83.1</v>
      </c>
      <c s="91" r="O198"/>
      <c s="330" r="P198">
        <v>9.1</v>
      </c>
      <c s="91" r="Q198"/>
      <c s="330" r="R198">
        <v>7.8</v>
      </c>
      <c s="223" r="S198"/>
      <c s="223" r="T198">
        <v>707</v>
      </c>
      <c s="55" r="U198"/>
      <c s="223" r="V198">
        <v>586</v>
      </c>
      <c s="55" r="W198"/>
      <c s="330" r="X198">
        <v>82.9</v>
      </c>
      <c s="297" r="Y198"/>
      <c t="str" s="41" r="Z198">
        <f>(TEXT(((100*(((2*V198)+(1.96^2))-(1.96*(((1.96^2)+((4*V198)*(1-(X198/100))))^0.5))))/(2*(T198+(1.96^2)))),"0")&amp;" - ")&amp;TEXT(((100*(((2*V198)+(1.96^2))+(1.96*(((1.96^2)+((4*V198)*(1-(X198/100))))^0.5))))/(2*(T198+(1.96^2)))),"0")</f>
        <v>80 - 85</v>
      </c>
      <c s="297" r="AA198"/>
      <c s="330" r="AB198">
        <v>27.2</v>
      </c>
    </row>
    <row customHeight="1" r="199" ht="11.25">
      <c s="199" r="A199"/>
      <c s="199" r="B199"/>
      <c s="199" r="C199"/>
      <c t="s" s="199" r="D199">
        <v>933</v>
      </c>
      <c t="s" s="199" r="E199">
        <v>934</v>
      </c>
      <c t="s" s="199" r="F199">
        <v>935</v>
      </c>
      <c s="199" r="G199"/>
      <c t="s" s="330" r="H199">
        <v>428</v>
      </c>
      <c s="221" r="I199"/>
      <c s="330" r="J199">
        <v>96.8</v>
      </c>
      <c s="221" r="K199"/>
      <c t="s" s="330" r="L199">
        <v>428</v>
      </c>
      <c s="297" r="M199"/>
      <c s="330" r="N199">
        <v>75.7</v>
      </c>
      <c s="91" r="O199"/>
      <c s="330" r="P199">
        <v>16.4</v>
      </c>
      <c s="91" r="Q199"/>
      <c s="330" r="R199">
        <v>7.9</v>
      </c>
      <c s="223" r="S199"/>
      <c s="223" r="T199">
        <v>487</v>
      </c>
      <c s="55" r="U199"/>
      <c s="223" r="V199">
        <v>367</v>
      </c>
      <c s="55" r="W199"/>
      <c s="330" r="X199">
        <v>75.4</v>
      </c>
      <c s="297" r="Y199"/>
      <c t="str" s="41" r="Z199">
        <f>(TEXT(((100*(((2*V199)+(1.96^2))-(1.96*(((1.96^2)+((4*V199)*(1-(X199/100))))^0.5))))/(2*(T199+(1.96^2)))),"0")&amp;" - ")&amp;TEXT(((100*(((2*V199)+(1.96^2))+(1.96*(((1.96^2)+((4*V199)*(1-(X199/100))))^0.5))))/(2*(T199+(1.96^2)))),"0")</f>
        <v>71 - 79</v>
      </c>
      <c s="297" r="AA199"/>
      <c s="330" r="AB199">
        <v>24.4</v>
      </c>
    </row>
    <row customHeight="1" r="200" ht="11.25">
      <c s="199" r="A200"/>
      <c s="199" r="B200"/>
      <c s="199" r="C200"/>
      <c t="s" s="199" r="D200">
        <v>936</v>
      </c>
      <c t="s" s="199" r="E200">
        <v>937</v>
      </c>
      <c t="s" s="199" r="F200">
        <v>938</v>
      </c>
      <c s="199" r="G200"/>
      <c s="330" r="H200">
        <v>18.9</v>
      </c>
      <c s="221" r="I200"/>
      <c s="330" r="J200">
        <v>78.8</v>
      </c>
      <c s="221" r="K200"/>
      <c s="330" r="L200">
        <v>2.4</v>
      </c>
      <c s="297" r="M200"/>
      <c s="330" r="N200">
        <v>80.9</v>
      </c>
      <c s="91" r="O200"/>
      <c s="330" r="P200">
        <v>10.8</v>
      </c>
      <c s="91" r="Q200"/>
      <c s="330" r="R200">
        <v>8.3</v>
      </c>
      <c s="223" r="S200"/>
      <c s="223" r="T200">
        <v>1030</v>
      </c>
      <c s="55" r="U200"/>
      <c s="223" r="V200">
        <v>830</v>
      </c>
      <c s="55" r="W200"/>
      <c s="330" r="X200">
        <v>80.6</v>
      </c>
      <c s="297" r="Y200"/>
      <c t="str" s="41" r="Z200">
        <f>(TEXT(((100*(((2*V200)+(1.96^2))-(1.96*(((1.96^2)+((4*V200)*(1-(X200/100))))^0.5))))/(2*(T200+(1.96^2)))),"0")&amp;" - ")&amp;TEXT(((100*(((2*V200)+(1.96^2))+(1.96*(((1.96^2)+((4*V200)*(1-(X200/100))))^0.5))))/(2*(T200+(1.96^2)))),"0")</f>
        <v>78 - 83</v>
      </c>
      <c s="297" r="AA200"/>
      <c s="330" r="AB200">
        <v>16.7</v>
      </c>
    </row>
    <row customHeight="1" r="201" ht="9.0">
      <c s="199" r="A201"/>
      <c s="199" r="B201"/>
      <c s="199" r="C201"/>
      <c s="199" r="D201"/>
      <c s="199" r="E201"/>
      <c s="199" r="F201"/>
      <c s="199" r="G201"/>
      <c s="289" r="H201"/>
      <c s="221" r="I201"/>
      <c s="289" r="J201"/>
      <c s="221" r="K201"/>
      <c s="289" r="L201"/>
      <c s="56" r="M201"/>
      <c s="289" r="N201"/>
      <c s="91" r="O201"/>
      <c s="289" r="P201"/>
      <c s="91" r="Q201"/>
      <c s="289" r="R201"/>
      <c s="28" r="S201"/>
      <c s="28" r="T201"/>
      <c s="55" r="U201"/>
      <c s="28" r="V201"/>
      <c s="55" r="W201"/>
      <c s="289" r="X201"/>
      <c s="56" r="Y201"/>
      <c s="289" r="Z201"/>
      <c s="56" r="AA201"/>
      <c s="289" r="AB201"/>
    </row>
    <row customHeight="1" r="202" ht="12.0">
      <c t="s" s="304" r="A202">
        <v>939</v>
      </c>
      <c s="304" r="B202"/>
      <c s="304" r="C202"/>
      <c s="304" r="D202"/>
      <c s="199" r="E202"/>
      <c s="304" r="F202"/>
      <c s="304" r="G202"/>
      <c s="289" r="H202">
        <v>66</v>
      </c>
      <c s="221" r="I202"/>
      <c s="289" r="J202">
        <v>27.2</v>
      </c>
      <c s="221" r="K202"/>
      <c s="289" r="L202">
        <v>6.8</v>
      </c>
      <c s="56" r="M202"/>
      <c s="289" r="N202">
        <v>70</v>
      </c>
      <c s="91" r="O202"/>
      <c s="289" r="P202">
        <v>20.8</v>
      </c>
      <c s="91" r="Q202"/>
      <c s="289" r="R202">
        <v>9.2</v>
      </c>
      <c s="28" r="S202"/>
      <c s="28" r="T202">
        <f>SUM(T204:T225)</f>
        <v>8043</v>
      </c>
      <c s="55" r="U202"/>
      <c s="28" r="V202">
        <f>SUM(V204:V225)</f>
        <v>5525</v>
      </c>
      <c s="55" r="W202"/>
      <c s="289" r="X202">
        <v>68.7</v>
      </c>
      <c s="56" r="Y202"/>
      <c t="str" s="271" r="Z202">
        <f>(TEXT(((100*(((2*V202)+(1.96^2))-(1.96*(((1.96^2)+((4*V202)*(1-(X202/100))))^0.5))))/(2*(T202+(1.96^2)))),"0")&amp;" - ")&amp;TEXT(((100*(((2*V202)+(1.96^2))+(1.96*(((1.96^2)+((4*V202)*(1-(X202/100))))^0.5))))/(2*(T202+(1.96^2)))),"0")</f>
        <v>68 - 70</v>
      </c>
      <c s="56" r="AA202"/>
      <c s="289" r="AB202">
        <v>19.6</v>
      </c>
    </row>
    <row customHeight="1" r="203" ht="4.5">
      <c s="199" r="A203"/>
      <c s="199" r="B203"/>
      <c s="199" r="C203"/>
      <c s="199" r="D203"/>
      <c s="199" r="E203"/>
      <c s="199" r="F203"/>
      <c s="199" r="G203"/>
      <c s="330" r="H203"/>
      <c s="221" r="I203"/>
      <c s="330" r="J203"/>
      <c s="221" r="K203"/>
      <c s="330" r="L203"/>
      <c s="297" r="M203"/>
      <c s="330" r="N203"/>
      <c s="91" r="O203"/>
      <c s="330" r="P203"/>
      <c s="91" r="Q203"/>
      <c s="330" r="R203"/>
      <c s="223" r="S203"/>
      <c s="223" r="T203"/>
      <c s="55" r="U203"/>
      <c s="223" r="V203"/>
      <c s="55" r="W203"/>
      <c s="330" r="X203"/>
      <c s="297" r="Y203"/>
      <c s="330" r="Z203"/>
      <c s="297" r="AA203"/>
      <c s="330" r="AB203"/>
    </row>
    <row customHeight="1" r="204" ht="11.25">
      <c s="199" r="A204"/>
      <c s="199" r="B204"/>
      <c s="199" r="C204"/>
      <c t="s" s="199" r="D204">
        <v>940</v>
      </c>
      <c t="s" s="199" r="E204">
        <v>941</v>
      </c>
      <c t="s" s="199" r="F204">
        <v>1214</v>
      </c>
      <c s="199" r="G204"/>
      <c s="330" r="H204">
        <v>10</v>
      </c>
      <c s="221" r="I204"/>
      <c t="s" s="330" r="J204">
        <v>428</v>
      </c>
      <c s="221" r="K204"/>
      <c t="s" s="330" r="L204">
        <v>428</v>
      </c>
      <c s="297" r="M204"/>
      <c s="330" r="N204">
        <v>80.5</v>
      </c>
      <c s="91" r="O204"/>
      <c t="s" s="330" r="P204">
        <v>428</v>
      </c>
      <c s="299" r="Q204"/>
      <c t="s" s="330" r="R204">
        <v>428</v>
      </c>
      <c s="223" r="S204"/>
      <c s="223" r="T204">
        <v>188</v>
      </c>
      <c s="55" r="U204"/>
      <c s="223" r="V204">
        <v>151</v>
      </c>
      <c s="55" r="W204"/>
      <c s="330" r="X204">
        <v>80.3</v>
      </c>
      <c s="297" r="Y204"/>
      <c t="str" s="41" r="Z204">
        <f>(TEXT(((100*(((2*V204)+(1.96^2))-(1.96*(((1.96^2)+((4*V204)*(1-(X204/100))))^0.5))))/(2*(T204+(1.96^2)))),"0")&amp;" - ")&amp;TEXT(((100*(((2*V204)+(1.96^2))+(1.96*(((1.96^2)+((4*V204)*(1-(X204/100))))^0.5))))/(2*(T204+(1.96^2)))),"0")</f>
        <v>74 - 85</v>
      </c>
      <c s="297" r="AA204"/>
      <c s="330" r="AB204">
        <v>16.8</v>
      </c>
    </row>
    <row customHeight="1" r="205" ht="11.25">
      <c s="199" r="A205"/>
      <c s="199" r="B205"/>
      <c s="199" r="C205"/>
      <c t="s" s="199" r="D205">
        <v>943</v>
      </c>
      <c t="s" s="199" r="E205">
        <v>944</v>
      </c>
      <c t="s" s="199" r="F205">
        <v>945</v>
      </c>
      <c s="199" r="G205"/>
      <c s="330" r="H205">
        <v>73</v>
      </c>
      <c s="221" r="I205"/>
      <c s="330" r="J205">
        <v>21.6</v>
      </c>
      <c s="221" r="K205"/>
      <c s="330" r="L205">
        <v>5.4</v>
      </c>
      <c s="297" r="M205"/>
      <c s="330" r="N205">
        <v>74</v>
      </c>
      <c s="91" r="O205"/>
      <c s="330" r="P205">
        <v>18.6</v>
      </c>
      <c s="91" r="Q205"/>
      <c s="330" r="R205">
        <v>7.4</v>
      </c>
      <c s="223" r="S205"/>
      <c s="223" r="T205">
        <v>193</v>
      </c>
      <c s="55" r="U205"/>
      <c s="223" r="V205">
        <v>140</v>
      </c>
      <c s="55" r="W205"/>
      <c s="330" r="X205">
        <v>72.5</v>
      </c>
      <c s="297" r="Y205"/>
      <c t="str" s="41" r="Z205">
        <f>(TEXT(((100*(((2*V205)+(1.96^2))-(1.96*(((1.96^2)+((4*V205)*(1-(X205/100))))^0.5))))/(2*(T205+(1.96^2)))),"0")&amp;" - ")&amp;TEXT(((100*(((2*V205)+(1.96^2))+(1.96*(((1.96^2)+((4*V205)*(1-(X205/100))))^0.5))))/(2*(T205+(1.96^2)))),"0")</f>
        <v>66 - 78</v>
      </c>
      <c s="297" r="AA205"/>
      <c s="330" r="AB205">
        <v>17.5</v>
      </c>
    </row>
    <row customHeight="1" r="206" ht="11.25">
      <c s="199" r="A206"/>
      <c s="199" r="B206"/>
      <c s="199" r="C206"/>
      <c t="s" s="199" r="D206">
        <v>946</v>
      </c>
      <c t="s" s="199" r="E206">
        <v>947</v>
      </c>
      <c t="s" s="199" r="F206">
        <v>948</v>
      </c>
      <c s="199" r="G206"/>
      <c s="330" r="H206">
        <v>88.8</v>
      </c>
      <c s="221" r="I206"/>
      <c t="s" s="330" r="J206">
        <v>428</v>
      </c>
      <c s="221" r="K206"/>
      <c t="s" s="330" r="L206">
        <v>428</v>
      </c>
      <c s="297" r="M206"/>
      <c s="330" r="N206">
        <v>55.7</v>
      </c>
      <c s="91" r="O206"/>
      <c s="330" r="P206">
        <v>32.8</v>
      </c>
      <c s="91" r="Q206"/>
      <c s="330" r="R206">
        <v>11.5</v>
      </c>
      <c s="223" r="S206"/>
      <c s="223" r="T206">
        <v>322</v>
      </c>
      <c s="55" r="U206"/>
      <c s="223" r="V206">
        <v>168</v>
      </c>
      <c s="55" r="W206"/>
      <c s="330" r="X206">
        <v>52.2</v>
      </c>
      <c s="297" r="Y206"/>
      <c t="str" s="41" r="Z206">
        <f>(TEXT(((100*(((2*V206)+(1.96^2))-(1.96*(((1.96^2)+((4*V206)*(1-(X206/100))))^0.5))))/(2*(T206+(1.96^2)))),"0")&amp;" - ")&amp;TEXT(((100*(((2*V206)+(1.96^2))+(1.96*(((1.96^2)+((4*V206)*(1-(X206/100))))^0.5))))/(2*(T206+(1.96^2)))),"0")</f>
        <v>47 - 58</v>
      </c>
      <c s="297" r="AA206"/>
      <c s="330" r="AB206">
        <v>19.9</v>
      </c>
    </row>
    <row customHeight="1" r="207" ht="11.25">
      <c s="199" r="A207"/>
      <c s="199" r="B207"/>
      <c s="199" r="C207"/>
      <c t="s" s="199" r="D207">
        <v>949</v>
      </c>
      <c t="s" s="199" r="E207">
        <v>944</v>
      </c>
      <c t="s" s="199" r="F207">
        <v>950</v>
      </c>
      <c s="199" r="G207"/>
      <c s="330" r="H207">
        <v>74.5</v>
      </c>
      <c s="221" r="I207"/>
      <c s="330" r="J207">
        <v>19.9</v>
      </c>
      <c s="221" r="K207"/>
      <c s="330" r="L207">
        <v>5.6</v>
      </c>
      <c s="297" r="M207"/>
      <c s="330" r="N207">
        <v>75.8</v>
      </c>
      <c s="91" r="O207"/>
      <c s="330" r="P207">
        <v>15.7</v>
      </c>
      <c s="91" r="Q207"/>
      <c s="330" r="R207">
        <v>8.5</v>
      </c>
      <c s="223" r="S207"/>
      <c s="223" r="T207">
        <v>456</v>
      </c>
      <c s="55" r="U207"/>
      <c s="223" r="V207">
        <v>346</v>
      </c>
      <c s="55" r="W207"/>
      <c s="330" r="X207">
        <v>75.9</v>
      </c>
      <c s="297" r="Y207"/>
      <c t="str" s="41" r="Z207">
        <f>(TEXT(((100*(((2*V207)+(1.96^2))-(1.96*(((1.96^2)+((4*V207)*(1-(X207/100))))^0.5))))/(2*(T207+(1.96^2)))),"0")&amp;" - ")&amp;TEXT(((100*(((2*V207)+(1.96^2))+(1.96*(((1.96^2)+((4*V207)*(1-(X207/100))))^0.5))))/(2*(T207+(1.96^2)))),"0")</f>
        <v>72 - 80</v>
      </c>
      <c s="297" r="AA207"/>
      <c s="330" r="AB207">
        <v>16.7</v>
      </c>
    </row>
    <row customHeight="1" r="208" ht="11.25">
      <c s="199" r="A208"/>
      <c s="199" r="B208"/>
      <c s="199" r="C208"/>
      <c t="s" s="199" r="D208">
        <v>951</v>
      </c>
      <c t="s" s="199" r="E208">
        <v>952</v>
      </c>
      <c t="s" s="199" r="F208">
        <v>953</v>
      </c>
      <c s="199" r="G208"/>
      <c s="330" r="H208">
        <v>83.5</v>
      </c>
      <c s="221" r="I208"/>
      <c s="330" r="J208">
        <v>3.9</v>
      </c>
      <c s="221" r="K208"/>
      <c s="330" r="L208">
        <v>12.6</v>
      </c>
      <c s="297" r="M208"/>
      <c s="330" r="N208">
        <v>72.8</v>
      </c>
      <c s="91" r="O208"/>
      <c s="330" r="P208">
        <v>18.4</v>
      </c>
      <c s="91" r="Q208"/>
      <c s="330" r="R208">
        <v>8.7</v>
      </c>
      <c s="223" r="S208"/>
      <c s="223" r="T208">
        <v>1100</v>
      </c>
      <c s="55" r="U208"/>
      <c s="223" r="V208">
        <v>774</v>
      </c>
      <c s="55" r="W208"/>
      <c s="330" r="X208">
        <v>70.4</v>
      </c>
      <c s="297" r="Y208"/>
      <c t="str" s="41" r="Z208">
        <f>(TEXT(((100*(((2*V208)+(1.96^2))-(1.96*(((1.96^2)+((4*V208)*(1-(X208/100))))^0.5))))/(2*(T208+(1.96^2)))),"0")&amp;" - ")&amp;TEXT(((100*(((2*V208)+(1.96^2))+(1.96*(((1.96^2)+((4*V208)*(1-(X208/100))))^0.5))))/(2*(T208+(1.96^2)))),"0")</f>
        <v>68 - 73</v>
      </c>
      <c s="297" r="AA208"/>
      <c s="330" r="AB208">
        <v>18.1</v>
      </c>
    </row>
    <row customHeight="1" r="209" ht="11.25">
      <c s="199" r="A209"/>
      <c s="199" r="B209"/>
      <c s="199" r="C209"/>
      <c t="s" s="199" r="D209">
        <v>954</v>
      </c>
      <c t="s" s="199" r="E209">
        <v>955</v>
      </c>
      <c t="s" s="199" r="F209">
        <v>956</v>
      </c>
      <c s="199" r="G209"/>
      <c s="330" r="H209">
        <v>89.5</v>
      </c>
      <c s="221" r="I209"/>
      <c t="s" s="330" r="J209">
        <v>428</v>
      </c>
      <c s="221" r="K209"/>
      <c t="s" s="330" r="L209">
        <v>428</v>
      </c>
      <c s="297" r="M209"/>
      <c s="330" r="N209">
        <v>57.6</v>
      </c>
      <c s="91" r="O209"/>
      <c s="330" r="P209">
        <v>32.9</v>
      </c>
      <c s="91" r="Q209"/>
      <c s="330" r="R209">
        <v>9.5</v>
      </c>
      <c s="223" r="S209"/>
      <c s="223" r="T209">
        <v>351</v>
      </c>
      <c s="55" r="U209"/>
      <c s="223" r="V209">
        <v>190</v>
      </c>
      <c s="55" r="W209"/>
      <c s="330" r="X209">
        <v>54.1</v>
      </c>
      <c s="297" r="Y209"/>
      <c t="str" s="41" r="Z209">
        <f>(TEXT(((100*(((2*V209)+(1.96^2))-(1.96*(((1.96^2)+((4*V209)*(1-(X209/100))))^0.5))))/(2*(T209+(1.96^2)))),"0")&amp;" - ")&amp;TEXT(((100*(((2*V209)+(1.96^2))+(1.96*(((1.96^2)+((4*V209)*(1-(X209/100))))^0.5))))/(2*(T209+(1.96^2)))),"0")</f>
        <v>49 - 59</v>
      </c>
      <c s="297" r="AA209"/>
      <c s="330" r="AB209">
        <v>18.1</v>
      </c>
    </row>
    <row customHeight="1" r="210" ht="11.25">
      <c s="199" r="A210"/>
      <c s="199" r="B210"/>
      <c s="199" r="C210"/>
      <c t="s" s="199" r="D210">
        <v>957</v>
      </c>
      <c t="s" s="199" r="E210">
        <v>955</v>
      </c>
      <c t="s" s="199" r="F210">
        <v>958</v>
      </c>
      <c s="199" r="G210"/>
      <c s="330" r="H210">
        <v>96.6</v>
      </c>
      <c s="221" r="I210"/>
      <c t="s" s="330" r="J210">
        <v>428</v>
      </c>
      <c s="221" r="K210"/>
      <c t="s" s="330" r="L210">
        <v>428</v>
      </c>
      <c s="297" r="M210"/>
      <c s="330" r="N210">
        <v>77.2</v>
      </c>
      <c s="91" r="O210"/>
      <c t="s" s="330" r="P210">
        <v>428</v>
      </c>
      <c s="299" r="Q210"/>
      <c t="s" s="330" r="R210">
        <v>428</v>
      </c>
      <c s="223" r="S210"/>
      <c s="223" r="T210">
        <v>144</v>
      </c>
      <c s="55" r="U210"/>
      <c s="223" r="V210">
        <v>111</v>
      </c>
      <c s="55" r="W210"/>
      <c s="330" r="X210">
        <v>77.1</v>
      </c>
      <c s="297" r="Y210"/>
      <c t="str" s="41" r="Z210">
        <f>(TEXT(((100*(((2*V210)+(1.96^2))-(1.96*(((1.96^2)+((4*V210)*(1-(X210/100))))^0.5))))/(2*(T210+(1.96^2)))),"0")&amp;" - ")&amp;TEXT(((100*(((2*V210)+(1.96^2))+(1.96*(((1.96^2)+((4*V210)*(1-(X210/100))))^0.5))))/(2*(T210+(1.96^2)))),"0")</f>
        <v>70 - 83</v>
      </c>
      <c s="297" r="AA210"/>
      <c s="330" r="AB210">
        <v>17</v>
      </c>
    </row>
    <row customHeight="1" r="211" ht="11.25">
      <c s="199" r="A211"/>
      <c s="199" r="B211"/>
      <c s="199" r="C211"/>
      <c t="s" s="199" r="D211">
        <v>959</v>
      </c>
      <c t="s" s="199" r="E211">
        <v>941</v>
      </c>
      <c t="s" s="199" r="F211">
        <v>960</v>
      </c>
      <c s="199" r="G211"/>
      <c s="330" r="H211">
        <v>9</v>
      </c>
      <c s="221" r="I211"/>
      <c s="330" r="J211">
        <v>87.6</v>
      </c>
      <c s="221" r="K211"/>
      <c s="330" r="L211">
        <v>3.4</v>
      </c>
      <c s="297" r="M211"/>
      <c s="330" r="N211">
        <v>72</v>
      </c>
      <c s="91" r="O211"/>
      <c s="330" r="P211">
        <v>17.1</v>
      </c>
      <c s="91" r="Q211"/>
      <c s="330" r="R211">
        <v>10.9</v>
      </c>
      <c s="223" r="S211"/>
      <c s="223" r="T211">
        <v>311</v>
      </c>
      <c s="55" r="U211"/>
      <c s="223" r="V211">
        <v>224</v>
      </c>
      <c s="55" r="W211"/>
      <c s="330" r="X211">
        <v>72</v>
      </c>
      <c s="297" r="Y211"/>
      <c t="str" s="41" r="Z211">
        <f>(TEXT(((100*(((2*V211)+(1.96^2))-(1.96*(((1.96^2)+((4*V211)*(1-(X211/100))))^0.5))))/(2*(T211+(1.96^2)))),"0")&amp;" - ")&amp;TEXT(((100*(((2*V211)+(1.96^2))+(1.96*(((1.96^2)+((4*V211)*(1-(X211/100))))^0.5))))/(2*(T211+(1.96^2)))),"0")</f>
        <v>67 - 77</v>
      </c>
      <c s="297" r="AA211"/>
      <c s="330" r="AB211">
        <v>27.5</v>
      </c>
    </row>
    <row customHeight="1" r="212" ht="11.25">
      <c s="199" r="A212"/>
      <c s="199" r="B212"/>
      <c s="199" r="C212"/>
      <c t="s" s="199" r="D212">
        <v>961</v>
      </c>
      <c t="s" s="199" r="E212">
        <v>941</v>
      </c>
      <c t="s" s="199" r="F212">
        <v>962</v>
      </c>
      <c s="199" r="G212"/>
      <c t="s" s="330" r="H212">
        <v>428</v>
      </c>
      <c s="221" r="I212"/>
      <c s="330" r="J212">
        <v>91.2</v>
      </c>
      <c s="221" r="K212"/>
      <c t="s" s="330" r="L212">
        <v>428</v>
      </c>
      <c s="297" r="M212"/>
      <c s="330" r="N212">
        <v>79.5</v>
      </c>
      <c s="91" r="O212"/>
      <c s="330" r="P212">
        <v>11</v>
      </c>
      <c s="91" r="Q212"/>
      <c s="330" r="R212">
        <v>9.5</v>
      </c>
      <c s="223" r="S212"/>
      <c s="223" r="T212">
        <v>266</v>
      </c>
      <c s="55" r="U212"/>
      <c s="223" r="V212">
        <v>210</v>
      </c>
      <c s="55" r="W212"/>
      <c s="330" r="X212">
        <v>78.9</v>
      </c>
      <c s="297" r="Y212"/>
      <c t="str" s="41" r="Z212">
        <f>(TEXT(((100*(((2*V212)+(1.96^2))-(1.96*(((1.96^2)+((4*V212)*(1-(X212/100))))^0.5))))/(2*(T212+(1.96^2)))),"0")&amp;" - ")&amp;TEXT(((100*(((2*V212)+(1.96^2))+(1.96*(((1.96^2)+((4*V212)*(1-(X212/100))))^0.5))))/(2*(T212+(1.96^2)))),"0")</f>
        <v>74 - 83</v>
      </c>
      <c s="297" r="AA212"/>
      <c s="330" r="AB212">
        <v>26.8</v>
      </c>
    </row>
    <row customHeight="1" r="213" ht="11.25">
      <c s="199" r="A213"/>
      <c s="199" r="B213"/>
      <c s="199" r="C213"/>
      <c t="s" s="199" r="D213">
        <v>963</v>
      </c>
      <c t="s" s="199" r="E213">
        <v>941</v>
      </c>
      <c t="s" s="199" r="F213">
        <v>964</v>
      </c>
      <c s="199" r="G213"/>
      <c t="s" s="330" r="H213">
        <v>428</v>
      </c>
      <c s="221" r="I213"/>
      <c s="330" r="J213">
        <v>92.9</v>
      </c>
      <c s="221" r="K213"/>
      <c t="s" s="330" r="L213">
        <v>428</v>
      </c>
      <c s="297" r="M213"/>
      <c s="330" r="N213">
        <v>75.1</v>
      </c>
      <c s="91" r="O213"/>
      <c s="330" r="P213">
        <v>14.6</v>
      </c>
      <c s="91" r="Q213"/>
      <c s="330" r="R213">
        <v>10.3</v>
      </c>
      <c s="223" r="S213"/>
      <c s="223" r="T213">
        <v>428</v>
      </c>
      <c s="55" r="U213"/>
      <c s="223" r="V213">
        <v>319</v>
      </c>
      <c s="55" r="W213"/>
      <c s="330" r="X213">
        <v>74.5</v>
      </c>
      <c s="297" r="Y213"/>
      <c t="str" s="41" r="Z213">
        <f>(TEXT(((100*(((2*V213)+(1.96^2))-(1.96*(((1.96^2)+((4*V213)*(1-(X213/100))))^0.5))))/(2*(T213+(1.96^2)))),"0")&amp;" - ")&amp;TEXT(((100*(((2*V213)+(1.96^2))+(1.96*(((1.96^2)+((4*V213)*(1-(X213/100))))^0.5))))/(2*(T213+(1.96^2)))),"0")</f>
        <v>70 - 78</v>
      </c>
      <c s="297" r="AA213"/>
      <c s="330" r="AB213">
        <v>18.1</v>
      </c>
    </row>
    <row customHeight="1" r="214" ht="11.25">
      <c s="199" r="A214"/>
      <c s="199" r="B214"/>
      <c s="199" r="C214"/>
      <c t="s" s="199" r="D214">
        <v>965</v>
      </c>
      <c t="s" s="199" r="E214">
        <v>941</v>
      </c>
      <c t="s" s="199" r="F214">
        <v>966</v>
      </c>
      <c s="199" r="G214"/>
      <c s="330" r="H214">
        <v>12.9</v>
      </c>
      <c s="221" r="I214"/>
      <c s="330" r="J214">
        <v>83.6</v>
      </c>
      <c s="221" r="K214"/>
      <c s="330" r="L214">
        <v>3.5</v>
      </c>
      <c s="297" r="M214"/>
      <c s="330" r="N214">
        <v>74.2</v>
      </c>
      <c s="91" r="O214"/>
      <c s="330" r="P214">
        <v>12</v>
      </c>
      <c s="91" r="Q214"/>
      <c s="330" r="R214">
        <v>13.8</v>
      </c>
      <c s="223" r="S214"/>
      <c s="223" r="T214">
        <v>329</v>
      </c>
      <c s="55" r="U214"/>
      <c s="223" r="V214">
        <v>244</v>
      </c>
      <c s="55" r="W214"/>
      <c s="330" r="X214">
        <v>74.2</v>
      </c>
      <c s="297" r="Y214"/>
      <c t="str" s="41" r="Z214">
        <f>(TEXT(((100*(((2*V214)+(1.96^2))-(1.96*(((1.96^2)+((4*V214)*(1-(X214/100))))^0.5))))/(2*(T214+(1.96^2)))),"0")&amp;" - ")&amp;TEXT(((100*(((2*V214)+(1.96^2))+(1.96*(((1.96^2)+((4*V214)*(1-(X214/100))))^0.5))))/(2*(T214+(1.96^2)))),"0")</f>
        <v>69 - 79</v>
      </c>
      <c s="297" r="AA214"/>
      <c s="330" r="AB214">
        <v>19.3</v>
      </c>
    </row>
    <row customHeight="1" r="215" ht="11.25">
      <c s="199" r="A215"/>
      <c s="199" r="B215"/>
      <c s="199" r="C215"/>
      <c t="s" s="199" r="D215">
        <v>967</v>
      </c>
      <c t="s" s="199" r="E215">
        <v>944</v>
      </c>
      <c t="s" s="199" r="F215">
        <v>968</v>
      </c>
      <c s="199" r="G215"/>
      <c s="330" r="H215">
        <v>80.7</v>
      </c>
      <c s="221" r="I215"/>
      <c s="330" r="J215">
        <v>10.3</v>
      </c>
      <c s="221" r="K215"/>
      <c s="330" r="L215">
        <v>9</v>
      </c>
      <c s="297" r="M215"/>
      <c s="330" r="N215">
        <v>67.6</v>
      </c>
      <c s="91" r="O215"/>
      <c s="330" r="P215">
        <v>20.7</v>
      </c>
      <c s="91" r="Q215"/>
      <c s="330" r="R215">
        <v>11.7</v>
      </c>
      <c s="223" r="S215"/>
      <c s="223" r="T215">
        <v>132</v>
      </c>
      <c s="55" r="U215"/>
      <c s="223" r="V215">
        <v>88</v>
      </c>
      <c s="55" r="W215"/>
      <c s="330" r="X215">
        <v>66.7</v>
      </c>
      <c s="297" r="Y215"/>
      <c t="str" s="41" r="Z215">
        <f>(TEXT(((100*(((2*V215)+(1.96^2))-(1.96*(((1.96^2)+((4*V215)*(1-(X215/100))))^0.5))))/(2*(T215+(1.96^2)))),"0")&amp;" - ")&amp;TEXT(((100*(((2*V215)+(1.96^2))+(1.96*(((1.96^2)+((4*V215)*(1-(X215/100))))^0.5))))/(2*(T215+(1.96^2)))),"0")</f>
        <v>58 - 74</v>
      </c>
      <c s="297" r="AA215"/>
      <c t="s" s="330" r="AB215">
        <v>428</v>
      </c>
    </row>
    <row customHeight="1" r="216" ht="11.25">
      <c s="199" r="A216"/>
      <c s="199" r="B216"/>
      <c s="199" r="C216"/>
      <c t="s" s="199" r="D216">
        <v>969</v>
      </c>
      <c t="s" s="199" r="E216">
        <v>944</v>
      </c>
      <c t="s" s="199" r="F216">
        <v>970</v>
      </c>
      <c s="199" r="G216"/>
      <c s="330" r="H216">
        <v>65.8</v>
      </c>
      <c s="138" r="I216"/>
      <c s="330" r="J216">
        <v>25</v>
      </c>
      <c s="138" r="K216"/>
      <c s="330" r="L216">
        <v>9.2</v>
      </c>
      <c s="297" r="M216"/>
      <c s="330" r="N216">
        <v>72.8</v>
      </c>
      <c s="91" r="O216"/>
      <c s="330" r="P216">
        <v>17.9</v>
      </c>
      <c s="91" r="Q216"/>
      <c s="330" r="R216">
        <v>9.2</v>
      </c>
      <c s="223" r="S216"/>
      <c s="223" r="T216">
        <v>167</v>
      </c>
      <c s="55" r="U216"/>
      <c s="223" r="V216">
        <v>120</v>
      </c>
      <c s="55" r="W216"/>
      <c s="330" r="X216">
        <v>71.9</v>
      </c>
      <c s="297" r="Y216"/>
      <c t="str" s="41" r="Z216">
        <f>(TEXT(((100*(((2*V216)+(1.96^2))-(1.96*(((1.96^2)+((4*V216)*(1-(X216/100))))^0.5))))/(2*(T216+(1.96^2)))),"0")&amp;" - ")&amp;TEXT(((100*(((2*V216)+(1.96^2))+(1.96*(((1.96^2)+((4*V216)*(1-(X216/100))))^0.5))))/(2*(T216+(1.96^2)))),"0")</f>
        <v>65 - 78</v>
      </c>
      <c s="297" r="AA216"/>
      <c t="s" s="330" r="AB216">
        <v>428</v>
      </c>
    </row>
    <row customHeight="1" r="217" ht="11.25">
      <c s="199" r="A217"/>
      <c s="199" r="B217"/>
      <c s="199" r="C217"/>
      <c t="s" s="199" r="D217">
        <v>971</v>
      </c>
      <c t="s" s="199" r="E217">
        <v>947</v>
      </c>
      <c t="s" s="199" r="F217">
        <v>972</v>
      </c>
      <c s="199" r="G217"/>
      <c s="330" r="H217">
        <v>89.1</v>
      </c>
      <c s="221" r="I217"/>
      <c s="330" r="J217">
        <v>2.5</v>
      </c>
      <c s="221" r="K217"/>
      <c s="330" r="L217">
        <v>8.5</v>
      </c>
      <c s="297" r="M217"/>
      <c s="330" r="N217">
        <v>56.2</v>
      </c>
      <c s="91" r="O217"/>
      <c s="330" r="P217">
        <v>32.6</v>
      </c>
      <c s="91" r="Q217"/>
      <c s="330" r="R217">
        <v>11.2</v>
      </c>
      <c s="223" r="S217"/>
      <c s="223" r="T217">
        <v>368</v>
      </c>
      <c s="55" r="U217"/>
      <c s="223" r="V217">
        <v>198</v>
      </c>
      <c s="55" r="W217"/>
      <c s="330" r="X217">
        <v>53.8</v>
      </c>
      <c s="297" r="Y217"/>
      <c t="str" s="41" r="Z217">
        <f>(TEXT(((100*(((2*V217)+(1.96^2))-(1.96*(((1.96^2)+((4*V217)*(1-(X217/100))))^0.5))))/(2*(T217+(1.96^2)))),"0")&amp;" - ")&amp;TEXT(((100*(((2*V217)+(1.96^2))+(1.96*(((1.96^2)+((4*V217)*(1-(X217/100))))^0.5))))/(2*(T217+(1.96^2)))),"0")</f>
        <v>49 - 59</v>
      </c>
      <c s="297" r="AA217"/>
      <c s="330" r="AB217">
        <v>16.5</v>
      </c>
    </row>
    <row customHeight="1" r="218" ht="11.25">
      <c s="199" r="A218"/>
      <c s="199" r="B218"/>
      <c s="199" r="C218"/>
      <c t="s" s="199" r="D218">
        <v>973</v>
      </c>
      <c t="s" s="199" r="E218">
        <v>944</v>
      </c>
      <c t="s" s="199" r="F218">
        <v>974</v>
      </c>
      <c s="199" r="G218"/>
      <c s="330" r="H218">
        <v>71.7</v>
      </c>
      <c s="221" r="I218"/>
      <c s="330" r="J218">
        <v>24.3</v>
      </c>
      <c s="221" r="K218"/>
      <c s="330" r="L218">
        <v>4</v>
      </c>
      <c s="297" r="M218"/>
      <c s="330" r="N218">
        <v>76.4</v>
      </c>
      <c s="91" r="O218"/>
      <c s="330" r="P218">
        <v>17.4</v>
      </c>
      <c s="91" r="Q218"/>
      <c s="330" r="R218">
        <v>6.2</v>
      </c>
      <c s="223" r="S218"/>
      <c s="223" r="T218">
        <v>435</v>
      </c>
      <c s="55" r="U218"/>
      <c s="223" r="V218">
        <v>330</v>
      </c>
      <c s="55" r="W218"/>
      <c s="330" r="X218">
        <v>75.9</v>
      </c>
      <c s="297" r="Y218"/>
      <c t="str" s="41" r="Z218">
        <f>(TEXT(((100*(((2*V218)+(1.96^2))-(1.96*(((1.96^2)+((4*V218)*(1-(X218/100))))^0.5))))/(2*(T218+(1.96^2)))),"0")&amp;" - ")&amp;TEXT(((100*(((2*V218)+(1.96^2))+(1.96*(((1.96^2)+((4*V218)*(1-(X218/100))))^0.5))))/(2*(T218+(1.96^2)))),"0")</f>
        <v>72 - 80</v>
      </c>
      <c s="297" r="AA218"/>
      <c s="330" r="AB218">
        <v>16.7</v>
      </c>
    </row>
    <row customHeight="1" r="219" ht="11.25">
      <c s="199" r="A219"/>
      <c s="199" r="B219"/>
      <c s="199" r="C219"/>
      <c t="s" s="199" r="D219">
        <v>975</v>
      </c>
      <c t="s" s="199" r="E219">
        <v>955</v>
      </c>
      <c t="s" s="199" r="F219">
        <v>976</v>
      </c>
      <c s="199" r="G219"/>
      <c s="330" r="H219">
        <v>84.6</v>
      </c>
      <c s="221" r="I219"/>
      <c s="330" r="J219">
        <v>7.4</v>
      </c>
      <c s="221" r="K219"/>
      <c s="330" r="L219">
        <v>8</v>
      </c>
      <c s="297" r="M219"/>
      <c s="330" r="N219">
        <v>72.4</v>
      </c>
      <c s="91" r="O219"/>
      <c s="330" r="P219">
        <v>20.2</v>
      </c>
      <c s="91" r="Q219"/>
      <c s="330" r="R219">
        <v>7.4</v>
      </c>
      <c s="223" r="S219"/>
      <c s="223" r="T219">
        <v>287</v>
      </c>
      <c s="55" r="U219"/>
      <c s="223" r="V219">
        <v>207</v>
      </c>
      <c s="55" r="W219"/>
      <c s="330" r="X219">
        <v>72.1</v>
      </c>
      <c s="297" r="Y219"/>
      <c t="str" s="41" r="Z219">
        <f>(TEXT(((100*(((2*V219)+(1.96^2))-(1.96*(((1.96^2)+((4*V219)*(1-(X219/100))))^0.5))))/(2*(T219+(1.96^2)))),"0")&amp;" - ")&amp;TEXT(((100*(((2*V219)+(1.96^2))+(1.96*(((1.96^2)+((4*V219)*(1-(X219/100))))^0.5))))/(2*(T219+(1.96^2)))),"0")</f>
        <v>67 - 77</v>
      </c>
      <c s="297" r="AA219"/>
      <c s="330" r="AB219">
        <v>19.5</v>
      </c>
    </row>
    <row customHeight="1" r="220" ht="11.25">
      <c s="199" r="A220"/>
      <c s="199" r="B220"/>
      <c s="199" r="C220"/>
      <c t="s" s="199" r="D220">
        <v>977</v>
      </c>
      <c t="s" s="199" r="E220">
        <v>955</v>
      </c>
      <c t="s" s="199" r="F220">
        <v>978</v>
      </c>
      <c s="199" r="G220"/>
      <c s="330" r="H220">
        <v>80.5</v>
      </c>
      <c s="221" r="I220"/>
      <c s="330" r="J220">
        <v>15</v>
      </c>
      <c s="221" r="K220"/>
      <c s="330" r="L220">
        <v>4.5</v>
      </c>
      <c s="297" r="M220"/>
      <c s="330" r="N220">
        <v>65.9</v>
      </c>
      <c s="91" r="O220"/>
      <c s="330" r="P220">
        <v>24.3</v>
      </c>
      <c s="91" r="Q220"/>
      <c s="330" r="R220">
        <v>9.7</v>
      </c>
      <c s="223" r="S220"/>
      <c s="223" r="T220">
        <v>255</v>
      </c>
      <c s="55" r="U220"/>
      <c s="223" r="V220">
        <v>166</v>
      </c>
      <c s="55" r="W220"/>
      <c s="330" r="X220">
        <v>65.1</v>
      </c>
      <c s="297" r="Y220"/>
      <c t="str" s="41" r="Z220">
        <f>(TEXT(((100*(((2*V220)+(1.96^2))-(1.96*(((1.96^2)+((4*V220)*(1-(X220/100))))^0.5))))/(2*(T220+(1.96^2)))),"0")&amp;" - ")&amp;TEXT(((100*(((2*V220)+(1.96^2))+(1.96*(((1.96^2)+((4*V220)*(1-(X220/100))))^0.5))))/(2*(T220+(1.96^2)))),"0")</f>
        <v>59 - 71</v>
      </c>
      <c s="297" r="AA220"/>
      <c s="330" r="AB220">
        <v>16.8</v>
      </c>
    </row>
    <row customHeight="1" r="221" ht="11.25">
      <c s="199" r="A221"/>
      <c s="199" r="B221"/>
      <c s="199" r="C221"/>
      <c t="s" s="199" r="D221">
        <v>979</v>
      </c>
      <c t="s" s="199" r="E221">
        <v>947</v>
      </c>
      <c t="s" s="199" r="F221">
        <v>980</v>
      </c>
      <c s="199" r="G221"/>
      <c s="330" r="H221">
        <v>93</v>
      </c>
      <c s="221" r="I221"/>
      <c s="330" r="J221">
        <v>2.2</v>
      </c>
      <c s="221" r="K221"/>
      <c s="330" r="L221">
        <v>4.8</v>
      </c>
      <c s="297" r="M221"/>
      <c s="330" r="N221">
        <v>69.3</v>
      </c>
      <c s="91" r="O221"/>
      <c s="330" r="P221">
        <v>23.8</v>
      </c>
      <c s="91" r="Q221"/>
      <c s="330" r="R221">
        <v>7</v>
      </c>
      <c s="223" r="S221"/>
      <c s="223" r="T221">
        <v>737</v>
      </c>
      <c s="55" r="U221"/>
      <c s="223" r="V221">
        <v>503</v>
      </c>
      <c s="55" r="W221"/>
      <c s="330" r="X221">
        <v>68.2</v>
      </c>
      <c s="297" r="Y221"/>
      <c t="str" s="41" r="Z221">
        <f>(TEXT(((100*(((2*V221)+(1.96^2))-(1.96*(((1.96^2)+((4*V221)*(1-(X221/100))))^0.5))))/(2*(T221+(1.96^2)))),"0")&amp;" - ")&amp;TEXT(((100*(((2*V221)+(1.96^2))+(1.96*(((1.96^2)+((4*V221)*(1-(X221/100))))^0.5))))/(2*(T221+(1.96^2)))),"0")</f>
        <v>65 - 72</v>
      </c>
      <c s="297" r="AA221"/>
      <c s="330" r="AB221">
        <v>21.9</v>
      </c>
    </row>
    <row customHeight="1" r="222" ht="11.25">
      <c s="199" r="A222"/>
      <c s="199" r="B222"/>
      <c s="199" r="C222"/>
      <c t="s" s="199" r="D222">
        <v>981</v>
      </c>
      <c t="s" s="199" r="E222">
        <v>947</v>
      </c>
      <c t="s" s="199" r="F222">
        <v>982</v>
      </c>
      <c s="199" r="G222"/>
      <c s="330" r="H222">
        <v>90.4</v>
      </c>
      <c s="221" r="I222"/>
      <c s="330" r="J222">
        <v>1.5</v>
      </c>
      <c s="221" r="K222"/>
      <c s="330" r="L222">
        <v>8.1</v>
      </c>
      <c s="297" r="M222"/>
      <c s="330" r="N222">
        <v>56.6</v>
      </c>
      <c s="91" r="O222"/>
      <c s="330" r="P222">
        <v>31.3</v>
      </c>
      <c s="91" r="Q222"/>
      <c s="330" r="R222">
        <v>12.2</v>
      </c>
      <c s="223" r="S222"/>
      <c s="223" r="T222">
        <v>603</v>
      </c>
      <c s="55" r="U222"/>
      <c s="223" r="V222">
        <v>321</v>
      </c>
      <c s="55" r="W222"/>
      <c s="330" r="X222">
        <v>53.2</v>
      </c>
      <c s="297" r="Y222"/>
      <c t="str" s="41" r="Z222">
        <f>(TEXT(((100*(((2*V222)+(1.96^2))-(1.96*(((1.96^2)+((4*V222)*(1-(X222/100))))^0.5))))/(2*(T222+(1.96^2)))),"0")&amp;" - ")&amp;TEXT(((100*(((2*V222)+(1.96^2))+(1.96*(((1.96^2)+((4*V222)*(1-(X222/100))))^0.5))))/(2*(T222+(1.96^2)))),"0")</f>
        <v>49 - 57</v>
      </c>
      <c s="297" r="AA222"/>
      <c s="330" r="AB222">
        <v>22.7</v>
      </c>
    </row>
    <row customHeight="1" r="223" ht="11.25">
      <c s="199" r="A223"/>
      <c s="199" r="B223"/>
      <c s="199" r="C223"/>
      <c t="s" s="199" r="D223">
        <v>983</v>
      </c>
      <c t="s" s="199" r="E223">
        <v>952</v>
      </c>
      <c t="s" s="199" r="F223">
        <v>984</v>
      </c>
      <c s="199" r="G223"/>
      <c s="330" r="H223">
        <v>84.5</v>
      </c>
      <c s="221" r="I223"/>
      <c s="330" r="J223">
        <v>3</v>
      </c>
      <c s="221" r="K223"/>
      <c s="330" r="L223">
        <v>12.5</v>
      </c>
      <c s="297" r="M223"/>
      <c s="330" r="N223">
        <v>70.5</v>
      </c>
      <c s="91" r="O223"/>
      <c s="330" r="P223">
        <v>20.4</v>
      </c>
      <c s="91" r="Q223"/>
      <c s="330" r="R223">
        <v>9.1</v>
      </c>
      <c s="223" r="S223"/>
      <c s="223" r="T223">
        <v>288</v>
      </c>
      <c s="55" r="U223"/>
      <c s="223" r="V223">
        <v>195</v>
      </c>
      <c s="55" r="W223"/>
      <c s="330" r="X223">
        <v>67.7</v>
      </c>
      <c s="297" r="Y223"/>
      <c t="str" s="41" r="Z223">
        <f>(TEXT(((100*(((2*V223)+(1.96^2))-(1.96*(((1.96^2)+((4*V223)*(1-(X223/100))))^0.5))))/(2*(T223+(1.96^2)))),"0")&amp;" - ")&amp;TEXT(((100*(((2*V223)+(1.96^2))+(1.96*(((1.96^2)+((4*V223)*(1-(X223/100))))^0.5))))/(2*(T223+(1.96^2)))),"0")</f>
        <v>62 - 73</v>
      </c>
      <c s="297" r="AA223"/>
      <c s="330" r="AB223">
        <v>21.2</v>
      </c>
    </row>
    <row customHeight="1" r="224" ht="11.25">
      <c s="199" r="A224"/>
      <c s="199" r="B224"/>
      <c s="199" r="C224"/>
      <c t="s" s="199" r="D224">
        <v>985</v>
      </c>
      <c t="s" s="199" r="E224">
        <v>944</v>
      </c>
      <c t="s" s="199" r="F224">
        <v>986</v>
      </c>
      <c s="199" r="G224"/>
      <c s="330" r="H224">
        <v>74.3</v>
      </c>
      <c s="221" r="I224"/>
      <c s="330" r="J224">
        <v>21.2</v>
      </c>
      <c s="221" r="K224"/>
      <c s="330" r="L224">
        <v>4.5</v>
      </c>
      <c s="297" r="M224"/>
      <c s="330" r="N224">
        <v>76.6</v>
      </c>
      <c s="91" r="O224"/>
      <c s="330" r="P224">
        <v>14.1</v>
      </c>
      <c s="91" r="Q224"/>
      <c s="330" r="R224">
        <v>9.3</v>
      </c>
      <c s="223" r="S224"/>
      <c s="223" r="T224">
        <v>257</v>
      </c>
      <c s="55" r="U224"/>
      <c s="223" r="V224">
        <v>194</v>
      </c>
      <c s="55" r="W224"/>
      <c s="330" r="X224">
        <v>75.5</v>
      </c>
      <c s="297" r="Y224"/>
      <c t="str" s="41" r="Z224">
        <f>(TEXT(((100*(((2*V224)+(1.96^2))-(1.96*(((1.96^2)+((4*V224)*(1-(X224/100))))^0.5))))/(2*(T224+(1.96^2)))),"0")&amp;" - ")&amp;TEXT(((100*(((2*V224)+(1.96^2))+(1.96*(((1.96^2)+((4*V224)*(1-(X224/100))))^0.5))))/(2*(T224+(1.96^2)))),"0")</f>
        <v>70 - 80</v>
      </c>
      <c s="297" r="AA224"/>
      <c s="330" r="AB224">
        <v>23.7</v>
      </c>
    </row>
    <row customHeight="1" r="225" ht="11.25">
      <c s="199" r="A225"/>
      <c s="199" r="B225"/>
      <c s="199" r="C225"/>
      <c t="s" s="199" r="D225">
        <v>987</v>
      </c>
      <c t="s" s="199" r="E225">
        <v>941</v>
      </c>
      <c t="s" s="199" r="F225">
        <v>988</v>
      </c>
      <c s="199" r="G225"/>
      <c t="s" s="330" r="H225">
        <v>428</v>
      </c>
      <c s="221" r="I225"/>
      <c s="330" r="J225">
        <v>96.6</v>
      </c>
      <c s="221" r="K225"/>
      <c t="s" s="330" r="L225">
        <v>428</v>
      </c>
      <c s="297" r="M225"/>
      <c s="330" r="N225">
        <v>76.9</v>
      </c>
      <c s="91" r="O225"/>
      <c s="330" r="P225">
        <v>14.9</v>
      </c>
      <c s="91" r="Q225"/>
      <c s="330" r="R225">
        <v>8.2</v>
      </c>
      <c s="223" r="S225"/>
      <c s="223" r="T225">
        <v>426</v>
      </c>
      <c s="55" r="U225"/>
      <c s="223" r="V225">
        <v>326</v>
      </c>
      <c s="55" r="W225"/>
      <c s="330" r="X225">
        <v>76.5</v>
      </c>
      <c s="297" r="Y225"/>
      <c t="str" s="41" r="Z225">
        <f>(TEXT(((100*(((2*V225)+(1.96^2))-(1.96*(((1.96^2)+((4*V225)*(1-(X225/100))))^0.5))))/(2*(T225+(1.96^2)))),"0")&amp;" - ")&amp;TEXT(((100*(((2*V225)+(1.96^2))+(1.96*(((1.96^2)+((4*V225)*(1-(X225/100))))^0.5))))/(2*(T225+(1.96^2)))),"0")</f>
        <v>72 - 80</v>
      </c>
      <c s="297" r="AA225"/>
      <c s="330" r="AB225">
        <v>21.9</v>
      </c>
    </row>
    <row r="226">
      <c s="262" r="A226"/>
      <c s="262" r="B226"/>
      <c s="262" r="C226"/>
      <c s="235" r="D226"/>
      <c s="235" r="E226"/>
      <c s="235" r="F226"/>
      <c s="235" r="G226"/>
      <c s="78" r="H226"/>
      <c s="78" r="I226"/>
      <c s="78" r="J226"/>
      <c s="78" r="K226"/>
      <c s="78" r="L226"/>
      <c s="154" r="M226"/>
      <c s="78" r="N226"/>
      <c s="78" r="O226"/>
      <c s="78" r="P226"/>
      <c s="78" r="Q226"/>
      <c s="78" r="R226"/>
      <c s="78" r="S226"/>
      <c s="78" r="T226"/>
      <c s="78" r="U226"/>
      <c s="78" r="V226"/>
      <c s="78" r="W226"/>
      <c s="78" r="X226"/>
      <c s="150" r="Y226"/>
      <c s="60" r="Z226"/>
      <c s="150" r="AA226"/>
      <c s="268" r="AB226"/>
    </row>
    <row customHeight="1" r="227" ht="6.75">
      <c s="182" r="A227"/>
      <c s="182" r="B227"/>
      <c s="182" r="C227"/>
      <c s="148" r="D227"/>
      <c s="148" r="E227"/>
      <c s="148" r="F227"/>
      <c s="148" r="G227"/>
      <c s="42" r="H227"/>
      <c s="42" r="I227"/>
      <c s="42" r="J227"/>
      <c s="42" r="K227"/>
      <c s="42" r="L227"/>
      <c s="148" r="M227"/>
      <c s="42" r="N227"/>
      <c s="42" r="O227"/>
      <c s="42" r="P227"/>
      <c s="42" r="Q227"/>
      <c s="42" r="R227"/>
      <c s="42" r="S227"/>
      <c s="42" r="T227"/>
      <c s="42" r="U227"/>
      <c s="42" r="V227"/>
      <c s="42" r="W227"/>
      <c s="42" r="X227"/>
      <c s="148" r="Y227"/>
      <c s="204" r="Z227"/>
      <c s="148" r="AA227"/>
      <c s="213" r="AB227"/>
    </row>
    <row r="228">
      <c t="s" s="199" r="A228">
        <v>1215</v>
      </c>
      <c s="149" r="B228"/>
      <c s="149" r="C228"/>
      <c s="199" r="D228"/>
      <c s="199" r="E228"/>
      <c s="199" r="F228"/>
      <c s="199" r="G228"/>
      <c s="322" r="H228"/>
      <c s="322" r="I228"/>
      <c s="322" r="J228"/>
      <c s="322" r="K228"/>
      <c s="322" r="L228"/>
      <c s="199" r="M228"/>
      <c s="322" r="N228"/>
      <c s="322" r="O228"/>
      <c s="322" r="P228"/>
      <c s="322" r="Q228"/>
      <c s="322" r="R228"/>
      <c s="322" r="S228"/>
      <c s="322" r="T228"/>
      <c s="322" r="U228"/>
      <c s="322" r="V228"/>
      <c s="322" r="W228"/>
      <c s="322" r="X228"/>
      <c s="199" r="Y228"/>
      <c s="5" r="Z228"/>
      <c s="199" r="AA228"/>
      <c s="221" r="AB228"/>
    </row>
    <row r="229">
      <c t="s" s="199" r="A229">
        <v>1216</v>
      </c>
      <c s="199" r="B229"/>
      <c s="199" r="C229"/>
      <c s="199" r="D229"/>
      <c s="199" r="E229"/>
      <c s="199" r="F229"/>
      <c s="199" r="G229"/>
      <c s="322" r="H229"/>
      <c s="322" r="I229"/>
      <c s="322" r="J229"/>
      <c s="322" r="K229"/>
      <c s="322" r="L229"/>
      <c s="199" r="M229"/>
      <c s="322" r="N229"/>
      <c s="322" r="O229"/>
      <c s="322" r="P229"/>
      <c s="322" r="Q229"/>
      <c s="322" r="R229"/>
      <c s="322" r="S229"/>
      <c s="322" r="T229"/>
      <c s="322" r="U229"/>
      <c s="322" r="V229"/>
      <c s="322" r="W229"/>
      <c s="322" r="X229"/>
      <c s="14" r="Y229"/>
      <c s="205" r="Z229"/>
      <c s="14" r="AA229"/>
      <c s="221" r="AB229"/>
    </row>
    <row r="230">
      <c s="218" r="A230"/>
      <c s="149" r="B230"/>
      <c s="149" r="C230"/>
      <c s="199" r="D230"/>
      <c s="199" r="E230"/>
      <c s="199" r="F230"/>
      <c s="199" r="G230"/>
      <c s="322" r="H230"/>
      <c s="322" r="I230"/>
      <c s="322" r="J230"/>
      <c s="322" r="K230"/>
      <c s="322" r="L230"/>
      <c s="199" r="M230"/>
      <c s="322" r="N230"/>
      <c s="322" r="O230"/>
      <c s="322" r="P230"/>
      <c s="322" r="Q230"/>
      <c s="322" r="R230"/>
      <c s="322" r="S230"/>
      <c s="322" r="T230"/>
      <c s="322" r="U230"/>
      <c s="322" r="V230"/>
      <c s="322" r="W230"/>
      <c s="322" r="X230"/>
      <c s="199" r="Y230"/>
      <c s="5" r="Z230"/>
      <c s="199" r="AA230"/>
      <c s="221" r="AB230"/>
    </row>
    <row r="249">
      <c s="186" r="AB249">
        <v>34</v>
      </c>
    </row>
  </sheetData>
  <mergeCells count="1">
    <mergeCell ref="H9:J9"/>
  </mergeCell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14" defaultRowHeight="12.75"/>
  <cols>
    <col min="1" customWidth="1" max="1" width="23.71"/>
    <col min="2" customWidth="1" max="4" width="7.57"/>
    <col min="5" customWidth="1" max="5" width="8.29"/>
    <col min="6" customWidth="1" max="6" width="23.57"/>
    <col min="7" customWidth="1" max="7"/>
    <col min="8" customWidth="1" max="8" width="4.71"/>
    <col min="9" customWidth="1" max="9"/>
    <col min="10" customWidth="1" max="10" width="4.71"/>
    <col min="11" customWidth="1" max="11"/>
    <col min="12" customWidth="1" max="12" width="4.71"/>
    <col min="13" customWidth="1" max="13" width="0.57"/>
    <col min="14" customWidth="1" max="14" width="3.57"/>
    <col min="15" customWidth="1" max="15"/>
    <col min="16" customWidth="1" max="16" width="3.57"/>
    <col min="17" customWidth="1" max="17"/>
    <col min="18" customWidth="1" max="18" width="3.57"/>
    <col min="19" customWidth="1" max="19" width="0.29"/>
    <col min="20" customWidth="1" max="20" width="6.71"/>
    <col min="21" customWidth="1" max="21" width="0.29"/>
    <col min="22" customWidth="1" max="22" width="6.71"/>
    <col min="23" customWidth="1" max="23" width="0.71"/>
    <col min="24" customWidth="1" max="24" width="6.29"/>
    <col min="25" customWidth="1" max="25" width="0.29"/>
    <col min="26" customWidth="1" max="26" width="7.14"/>
    <col min="27" customWidth="1" max="27" width="0.29"/>
    <col min="28" customWidth="1" max="28" width="5.71"/>
  </cols>
  <sheetData>
    <row customHeight="1" r="1" ht="15.0">
      <c t="s" s="193" r="A1">
        <v>1186</v>
      </c>
    </row>
    <row customHeight="1" r="2" ht="15.0">
      <c t="s" s="193" r="A2">
        <v>1217</v>
      </c>
    </row>
    <row customHeight="1" r="3" ht="5.25"/>
    <row customHeight="1" r="4" ht="10.5">
      <c t="s" s="121" r="A4">
        <v>237</v>
      </c>
      <c t="s" s="219" r="AB4">
        <v>293</v>
      </c>
    </row>
    <row customHeight="1" r="5" ht="4.5">
      <c s="327" r="A5"/>
      <c s="293" r="B5"/>
      <c s="327" r="C5"/>
      <c s="327" r="D5"/>
      <c s="293" r="E5"/>
      <c s="293" r="F5"/>
      <c s="293" r="G5"/>
      <c s="293" r="H5"/>
      <c s="293" r="I5"/>
      <c s="293" r="J5"/>
      <c s="293" r="K5"/>
      <c s="293" r="L5"/>
      <c s="293" r="M5"/>
      <c s="293" r="N5"/>
      <c s="293" r="O5"/>
      <c s="293" r="P5"/>
      <c s="293" r="Q5"/>
      <c s="293" r="R5"/>
      <c s="293" r="S5"/>
      <c s="293" r="T5"/>
      <c s="293" r="U5"/>
      <c s="293" r="V5"/>
      <c s="293" r="W5"/>
      <c s="293" r="X5"/>
      <c s="140" r="Y5"/>
      <c s="285" r="Z5"/>
      <c s="140" r="AA5"/>
      <c s="291" r="AB5"/>
    </row>
    <row customHeight="1" r="6" ht="13.5">
      <c s="164" r="A6"/>
      <c s="164" r="B6"/>
      <c s="164" r="C6"/>
      <c s="164" r="D6"/>
      <c s="164" r="E6"/>
      <c s="164" r="F6"/>
      <c s="164" r="G6"/>
      <c s="164" r="H6"/>
      <c s="164" r="I6"/>
      <c s="164" r="J6"/>
      <c s="164" r="K6"/>
      <c s="164" r="L6"/>
      <c s="164" r="M6"/>
      <c s="164" r="N6"/>
      <c s="164" r="O6"/>
      <c s="164" r="P6"/>
      <c s="164" r="Q6"/>
      <c s="164" r="R6"/>
      <c s="164" r="S6"/>
      <c s="164" r="T6"/>
      <c s="164" r="U6"/>
      <c s="164" r="V6"/>
      <c s="164" r="W6"/>
      <c s="164" r="X6"/>
      <c s="164" r="Y6"/>
      <c s="164" r="Z6"/>
      <c s="164" r="AA6"/>
      <c s="164" r="AB6"/>
    </row>
    <row customHeight="1" r="7" ht="9.75">
      <c t="s" s="184" r="H7">
        <v>1188</v>
      </c>
      <c t="s" s="184" r="N7">
        <v>1189</v>
      </c>
      <c t="s" s="184" r="T7">
        <v>1190</v>
      </c>
      <c s="174" r="Z7">
        <v>0.95</v>
      </c>
      <c t="s" s="119" r="AB7">
        <v>1193</v>
      </c>
    </row>
    <row customHeight="1" r="8" ht="9.75">
      <c s="327" r="H8"/>
      <c s="327" r="I8"/>
      <c s="327" r="J8"/>
      <c s="327" r="K8"/>
      <c s="327" r="L8"/>
      <c s="327" r="N8"/>
      <c s="327" r="O8"/>
      <c s="327" r="P8"/>
      <c s="327" r="Q8"/>
      <c s="327" r="R8"/>
      <c s="327" r="T8"/>
      <c s="327" r="U8"/>
      <c s="327" r="V8"/>
      <c s="327" r="W8"/>
      <c s="327" r="X8"/>
      <c t="s" s="119" r="Z8">
        <v>469</v>
      </c>
      <c t="s" s="119" r="AB8">
        <v>351</v>
      </c>
    </row>
    <row customHeight="1" r="9" ht="15.0">
      <c t="s" s="309" r="H9">
        <v>1191</v>
      </c>
      <c s="164" r="I9"/>
      <c s="164" r="J9"/>
      <c s="164" r="K9"/>
      <c t="s" s="278" r="L9">
        <v>360</v>
      </c>
      <c s="164" r="N9"/>
      <c s="164" r="O9"/>
      <c s="164" r="P9"/>
      <c s="164" r="Q9"/>
      <c s="164" r="R9"/>
      <c t="s" s="309" r="T9">
        <v>5</v>
      </c>
      <c s="164" r="U9"/>
      <c t="s" s="309" r="V9">
        <v>1192</v>
      </c>
      <c s="164" r="W9"/>
      <c t="s" s="309" r="X9">
        <v>85</v>
      </c>
      <c t="s" s="119" r="Z9">
        <v>471</v>
      </c>
      <c t="s" s="119" r="AB9">
        <v>1199</v>
      </c>
    </row>
    <row customHeight="1" r="10" ht="11.25">
      <c s="327" r="H10"/>
      <c s="327" r="I10"/>
      <c s="327" r="J10"/>
      <c t="s" s="184" r="L10">
        <v>361</v>
      </c>
      <c t="s" s="119" r="T10">
        <v>34</v>
      </c>
      <c t="s" s="119" r="V10">
        <v>351</v>
      </c>
      <c t="s" s="119" r="X10">
        <v>1194</v>
      </c>
      <c t="s" s="119" r="AB10">
        <v>998</v>
      </c>
    </row>
    <row customHeight="1" r="11" ht="11.25">
      <c t="s" s="184" r="C11">
        <v>464</v>
      </c>
      <c t="s" s="314" r="H11">
        <v>34</v>
      </c>
      <c s="164" r="I11"/>
      <c t="s" s="314" r="J11">
        <v>1195</v>
      </c>
      <c t="s" s="119" r="T11">
        <v>1196</v>
      </c>
      <c t="s" s="119" r="V11">
        <v>1197</v>
      </c>
      <c t="s" s="119" r="X11">
        <v>1198</v>
      </c>
      <c t="s" s="119" r="AB11">
        <v>1207</v>
      </c>
    </row>
    <row customHeight="1" r="12" ht="11.25">
      <c t="s" s="210" r="C12">
        <v>467</v>
      </c>
      <c t="s" s="20" r="H12">
        <v>363</v>
      </c>
      <c t="s" s="20" r="J12">
        <v>1200</v>
      </c>
      <c t="s" s="119" r="N12">
        <v>1201</v>
      </c>
      <c t="s" s="119" r="P12">
        <v>1202</v>
      </c>
      <c t="s" s="119" r="R12">
        <v>1203</v>
      </c>
      <c t="s" s="119" r="T12">
        <v>351</v>
      </c>
      <c t="s" s="119" r="V12">
        <v>1204</v>
      </c>
      <c t="s" s="119" r="X12">
        <v>351</v>
      </c>
    </row>
    <row customHeight="1" r="13" ht="9.75">
      <c t="s" s="20" r="J13">
        <v>1205</v>
      </c>
      <c t="s" s="119" r="X13">
        <v>1206</v>
      </c>
    </row>
    <row customHeight="1" r="14" ht="7.5">
      <c s="293" r="A14"/>
      <c s="293" r="B14"/>
      <c s="327" r="C14"/>
      <c s="293" r="D14"/>
      <c s="327" r="E14"/>
      <c s="327" r="F14"/>
      <c s="327" r="G14"/>
      <c s="327" r="H14"/>
      <c s="327" r="I14"/>
      <c s="327" r="J14"/>
      <c s="327" r="K14"/>
      <c s="327" r="L14"/>
      <c s="327" r="N14"/>
      <c s="327" r="O14"/>
      <c s="327" r="P14"/>
      <c s="327" r="Q14"/>
      <c s="327" r="R14"/>
      <c s="327" r="T14"/>
      <c s="327" r="U14"/>
      <c s="327" r="V14"/>
      <c s="327" r="W14"/>
      <c s="327" r="X14"/>
      <c s="327" r="Y14"/>
      <c s="285" r="Z14"/>
      <c s="327" r="AA14"/>
      <c s="285" r="AB14"/>
    </row>
    <row customHeight="1" r="15" ht="9.75">
      <c s="164" r="A15"/>
      <c s="164" r="B15"/>
      <c s="164" r="C15"/>
      <c s="164" r="D15"/>
      <c s="164" r="E15"/>
      <c s="164" r="F15"/>
      <c s="164" r="G15"/>
      <c s="164" r="H15"/>
      <c s="164" r="I15"/>
      <c s="164" r="J15"/>
      <c s="164" r="K15"/>
      <c s="164" r="L15"/>
      <c s="164" r="N15"/>
      <c s="164" r="O15"/>
      <c s="164" r="P15"/>
      <c s="164" r="Q15"/>
      <c s="164" r="R15"/>
      <c s="164" r="T15"/>
      <c s="164" r="U15"/>
      <c s="164" r="V15"/>
      <c s="164" r="W15"/>
      <c s="164" r="X15"/>
      <c s="164" r="Y15"/>
      <c s="164" r="Z15"/>
      <c s="164" r="AA15"/>
      <c s="164" r="AB15"/>
    </row>
    <row customHeight="1" r="16" ht="12.0">
      <c t="s" s="31" r="A16">
        <v>474</v>
      </c>
      <c s="177" r="H16">
        <v>34.9969199340813</v>
      </c>
      <c s="177" r="I16"/>
      <c s="177" r="J16">
        <v>61.3812384497528</v>
      </c>
      <c s="177" r="K16"/>
      <c s="177" r="L16">
        <v>3.62184161616587</v>
      </c>
      <c s="92" r="M16"/>
      <c s="177" r="N16">
        <v>77.7313866614718</v>
      </c>
      <c s="177" r="O16"/>
      <c s="177" r="P16">
        <v>13.4469886432441</v>
      </c>
      <c s="177" r="Q16"/>
      <c s="177" r="R16">
        <v>8.82162469528408</v>
      </c>
      <c s="280" r="S16"/>
      <c s="280" r="T16">
        <v>183052</v>
      </c>
      <c s="232" r="U16"/>
      <c s="280" r="V16">
        <v>142653</v>
      </c>
      <c s="280" r="W16"/>
      <c s="253" r="X16">
        <v>77.9303148832026</v>
      </c>
      <c s="62" r="Y16"/>
      <c t="str" s="253" r="Z16">
        <f>(TEXT(((100*(((2*V16)+(1.96^2))-(1.96*(((1.96^2)+((4*V16)*(1-(X16/100))))^0.5))))/(2*(T16+(1.96^2)))),"0.0")&amp;" - ")&amp;TEXT(((100*(((2*V16)+(1.96^2))+(1.96*(((1.96^2)+((4*V16)*(1-(X16/100))))^0.5))))/(2*(T16+(1.96^2)))),"0.0")</f>
        <v>77.7 - 78.1</v>
      </c>
      <c s="62" r="AA16"/>
      <c s="253" r="AB16">
        <v>26.1636868064118</v>
      </c>
    </row>
    <row customHeight="1" r="17" ht="9.0">
      <c s="177" r="H17"/>
      <c s="177" r="I17"/>
      <c s="177" r="J17"/>
      <c s="177" r="K17"/>
      <c s="177" r="L17"/>
      <c s="92" r="M17"/>
      <c s="177" r="N17"/>
      <c s="177" r="O17"/>
      <c s="177" r="P17"/>
      <c s="177" r="Q17"/>
      <c s="177" r="R17"/>
      <c s="280" r="S17"/>
      <c s="280" r="T17"/>
      <c s="191" r="U17"/>
      <c s="280" r="V17"/>
      <c s="280" r="W17"/>
      <c s="253" r="X17"/>
      <c s="62" r="Y17"/>
      <c s="253" r="Z17"/>
      <c s="62" r="AA17"/>
      <c s="253" r="AB17"/>
    </row>
    <row customHeight="1" r="18" ht="12.0">
      <c t="s" s="31" r="A18">
        <v>475</v>
      </c>
      <c s="177" r="H18">
        <v>33.5012511160837</v>
      </c>
      <c s="177" r="I18"/>
      <c s="177" r="J18">
        <v>63.0424718085517</v>
      </c>
      <c s="177" r="K18"/>
      <c s="177" r="L18">
        <v>3.45627707536459</v>
      </c>
      <c s="92" r="M18"/>
      <c s="177" r="N18">
        <v>78.1209008035803</v>
      </c>
      <c s="177" r="O18"/>
      <c s="177" r="P18">
        <v>13.0942801397723</v>
      </c>
      <c s="177" r="Q18"/>
      <c s="177" r="R18">
        <v>8.78481905664745</v>
      </c>
      <c s="280" r="S18"/>
      <c s="280" r="T18">
        <v>175167</v>
      </c>
      <c s="232" r="U18"/>
      <c s="280" r="V18">
        <v>136403</v>
      </c>
      <c s="280" r="W18"/>
      <c s="253" r="X18">
        <v>77.8702609509782</v>
      </c>
      <c s="62" r="Y18"/>
      <c t="str" s="253" r="Z18">
        <f>(TEXT(((100*(((2*V18)+(1.96^2))-(1.96*(((1.96^2)+((4*V18)*(1-(X18/100))))^0.5))))/(2*(T18+(1.96^2)))),"0.0")&amp;" - ")&amp;TEXT(((100*(((2*V18)+(1.96^2))+(1.96*(((1.96^2)+((4*V18)*(1-(X18/100))))^0.5))))/(2*(T18+(1.96^2)))),"0.0")</f>
        <v>77.7 - 78.1</v>
      </c>
      <c s="62" r="AA18"/>
      <c s="253" r="AB18">
        <v>26.3737408822508</v>
      </c>
    </row>
    <row customHeight="1" r="19" ht="9.0">
      <c s="177" r="H19"/>
      <c s="177" r="I19"/>
      <c s="177" r="J19"/>
      <c s="177" r="K19"/>
      <c s="177" r="L19"/>
      <c s="92" r="M19"/>
      <c s="177" r="N19"/>
      <c s="177" r="O19"/>
      <c s="177" r="P19"/>
      <c s="177" r="Q19"/>
      <c s="177" r="R19"/>
      <c s="280" r="S19"/>
      <c s="280" r="T19"/>
      <c s="191" r="U19"/>
      <c s="280" r="V19"/>
      <c s="280" r="W19"/>
      <c s="177" r="X19"/>
      <c s="92" r="Y19"/>
      <c s="177" r="Z19"/>
      <c s="92" r="AA19"/>
      <c s="177" r="AB19"/>
    </row>
    <row customHeight="1" r="20" ht="12.0">
      <c t="s" s="31" r="B20">
        <v>476</v>
      </c>
      <c s="177" r="H20">
        <v>92.9030415536199</v>
      </c>
      <c s="177" r="I20"/>
      <c s="177" r="J20">
        <v>5.12637441096673</v>
      </c>
      <c s="177" r="K20"/>
      <c s="177" r="L20">
        <v>1.97058403541339</v>
      </c>
      <c s="92" r="M20"/>
      <c s="177" r="N20">
        <v>74.5537626731401</v>
      </c>
      <c s="177" r="O20"/>
      <c s="177" r="P20">
        <v>15.8360702556047</v>
      </c>
      <c s="177" r="Q20"/>
      <c s="177" r="R20">
        <v>9.61016707125518</v>
      </c>
      <c s="280" r="S20"/>
      <c s="280" r="T20">
        <v>6865</v>
      </c>
      <c s="232" r="U20"/>
      <c s="280" r="V20">
        <v>5104</v>
      </c>
      <c s="280" r="W20"/>
      <c s="177" r="X20">
        <v>74.3481427530954</v>
      </c>
      <c s="92" r="Y20"/>
      <c t="str" s="253" r="Z20">
        <f>(TEXT(((100*(((2*V20)+(1.96^2))-(1.96*(((1.96^2)+((4*V20)*(1-(X20/100))))^0.5))))/(2*(T20+(1.96^2)))),"0")&amp;" - ")&amp;TEXT(((100*(((2*V20)+(1.96^2))+(1.96*(((1.96^2)+((4*V20)*(1-(X20/100))))^0.5))))/(2*(T20+(1.96^2)))),"0")</f>
        <v>73 - 75</v>
      </c>
      <c s="92" r="AA20"/>
      <c s="177" r="AB20">
        <v>22.2639484978541</v>
      </c>
    </row>
    <row customHeight="1" r="21" ht="4.5">
      <c s="300" r="H21"/>
      <c s="300" r="I21"/>
      <c s="300" r="J21"/>
      <c s="300" r="K21"/>
      <c s="300" r="L21"/>
      <c s="80" r="M21"/>
      <c s="300" r="N21"/>
      <c s="300" r="O21"/>
      <c s="300" r="P21"/>
      <c s="300" r="Q21"/>
      <c s="300" r="R21"/>
      <c s="241" r="S21"/>
      <c s="241" r="T21"/>
      <c s="191" r="U21"/>
      <c s="241" r="V21"/>
      <c s="241" r="W21"/>
      <c s="300" r="X21"/>
      <c s="80" r="Y21"/>
      <c s="300" r="Z21"/>
      <c s="80" r="AA21"/>
      <c s="300" r="AB21"/>
    </row>
    <row customHeight="1" r="22" ht="11.25">
      <c t="s" s="184" r="D22">
        <v>477</v>
      </c>
      <c t="s" s="184" r="E22">
        <v>478</v>
      </c>
      <c t="s" s="184" r="F22">
        <v>479</v>
      </c>
      <c s="300" r="H22">
        <v>90.9471919530595</v>
      </c>
      <c s="300" r="I22"/>
      <c s="300" r="J22">
        <v>7.54400670578374</v>
      </c>
      <c s="300" r="K22"/>
      <c s="300" r="L22">
        <v>1.50880134115675</v>
      </c>
      <c s="80" r="M22"/>
      <c s="300" r="N22">
        <v>74.9371332774518</v>
      </c>
      <c s="300" r="O22"/>
      <c s="300" r="P22">
        <v>16.6806370494552</v>
      </c>
      <c s="300" r="Q22"/>
      <c s="300" r="R22">
        <v>8.38222967309304</v>
      </c>
      <c s="241" r="S22"/>
      <c s="241" r="T22">
        <v>1175</v>
      </c>
      <c s="191" r="U22"/>
      <c s="241" r="V22">
        <v>879</v>
      </c>
      <c s="241" r="W22"/>
      <c s="300" r="X22">
        <v>74.8085106382979</v>
      </c>
      <c s="80" r="Y22"/>
      <c t="str" s="100" r="Z22">
        <f>(TEXT(((100*(((2*V22)+(1.96^2))-(1.96*(((1.96^2)+((4*V22)*(1-(X22/100))))^0.5))))/(2*(T22+(1.96^2)))),"0")&amp;" - ")&amp;TEXT(((100*(((2*V22)+(1.96^2))+(1.96*(((1.96^2)+((4*V22)*(1-(X22/100))))^0.5))))/(2*(T22+(1.96^2)))),"0")</f>
        <v>72 - 77</v>
      </c>
      <c s="80" r="AA22"/>
      <c s="300" r="AB22">
        <v>18.9735614307932</v>
      </c>
    </row>
    <row customHeight="1" r="23" ht="11.25">
      <c t="s" s="184" r="D23">
        <v>480</v>
      </c>
      <c t="s" s="184" r="E23">
        <v>481</v>
      </c>
      <c t="s" s="184" r="F23">
        <v>482</v>
      </c>
      <c s="300" r="H23">
        <v>95.1388888888889</v>
      </c>
      <c s="300" r="I23"/>
      <c s="300" r="J23">
        <v>3.47222222222222</v>
      </c>
      <c s="300" r="K23"/>
      <c s="300" r="L23">
        <v>1.38888888888889</v>
      </c>
      <c s="80" r="M23"/>
      <c s="300" r="N23">
        <v>75</v>
      </c>
      <c s="300" r="O23"/>
      <c s="300" r="P23">
        <v>17.3611111111111</v>
      </c>
      <c s="300" r="Q23"/>
      <c s="300" r="R23">
        <v>7.63888888888889</v>
      </c>
      <c s="241" r="S23"/>
      <c s="241" r="T23">
        <v>284</v>
      </c>
      <c s="191" r="U23"/>
      <c s="241" r="V23">
        <v>213</v>
      </c>
      <c s="241" r="W23"/>
      <c s="300" r="X23">
        <v>75</v>
      </c>
      <c s="80" r="Y23"/>
      <c t="str" s="100" r="Z23">
        <f>(TEXT(((100*(((2*V23)+(1.96^2))-(1.96*(((1.96^2)+((4*V23)*(1-(X23/100))))^0.5))))/(2*(T23+(1.96^2)))),"0")&amp;" - ")&amp;TEXT(((100*(((2*V23)+(1.96^2))+(1.96*(((1.96^2)+((4*V23)*(1-(X23/100))))^0.5))))/(2*(T23+(1.96^2)))),"0")</f>
        <v>70 - 80</v>
      </c>
      <c s="80" r="AA23"/>
      <c s="300" r="AB23">
        <v>20.979020979021</v>
      </c>
    </row>
    <row customHeight="1" r="24" ht="11.25">
      <c t="s" s="184" r="D24">
        <v>483</v>
      </c>
      <c t="s" s="184" r="E24">
        <v>484</v>
      </c>
      <c t="s" s="184" r="F24">
        <v>485</v>
      </c>
      <c s="300" r="H24">
        <v>94.8905109489051</v>
      </c>
      <c s="300" r="I24"/>
      <c s="300" r="J24">
        <v>2.4330900243309</v>
      </c>
      <c s="300" r="K24"/>
      <c s="300" r="L24">
        <v>2.67639902676399</v>
      </c>
      <c s="80" r="M24"/>
      <c s="300" r="N24">
        <v>73.7226277372263</v>
      </c>
      <c s="300" r="O24"/>
      <c s="300" r="P24">
        <v>15.8150851581509</v>
      </c>
      <c s="300" r="Q24"/>
      <c s="300" r="R24">
        <v>10.4622871046229</v>
      </c>
      <c s="241" r="S24"/>
      <c s="241" r="T24">
        <v>400</v>
      </c>
      <c s="191" r="U24"/>
      <c s="241" r="V24">
        <v>294</v>
      </c>
      <c s="241" r="W24"/>
      <c s="300" r="X24">
        <v>73.5</v>
      </c>
      <c s="80" r="Y24"/>
      <c t="str" s="100" r="Z24">
        <f>(TEXT(((100*(((2*V24)+(1.96^2))-(1.96*(((1.96^2)+((4*V24)*(1-(X24/100))))^0.5))))/(2*(T24+(1.96^2)))),"0")&amp;" - ")&amp;TEXT(((100*(((2*V24)+(1.96^2))+(1.96*(((1.96^2)+((4*V24)*(1-(X24/100))))^0.5))))/(2*(T24+(1.96^2)))),"0")</f>
        <v>69 - 78</v>
      </c>
      <c s="80" r="AA24"/>
      <c s="300" r="AB24">
        <v>15.3846153846154</v>
      </c>
    </row>
    <row customHeight="1" r="25" ht="11.25">
      <c t="s" s="184" r="D25">
        <v>486</v>
      </c>
      <c t="s" s="184" r="E25">
        <v>487</v>
      </c>
      <c t="s" s="184" r="F25">
        <v>488</v>
      </c>
      <c s="300" r="H25">
        <v>97.1518987341772</v>
      </c>
      <c s="300" r="I25"/>
      <c s="300" r="J25">
        <v>1.26582278481013</v>
      </c>
      <c s="300" r="K25"/>
      <c s="300" r="L25">
        <v>1.58227848101266</v>
      </c>
      <c s="80" r="M25"/>
      <c s="300" r="N25">
        <v>78.7974683544304</v>
      </c>
      <c s="300" r="O25"/>
      <c s="300" r="P25">
        <v>13.9240506329114</v>
      </c>
      <c s="300" r="Q25"/>
      <c s="300" r="R25">
        <v>7.27848101265823</v>
      </c>
      <c s="241" r="S25"/>
      <c s="241" r="T25">
        <v>311</v>
      </c>
      <c s="191" r="U25"/>
      <c s="241" r="V25">
        <v>244</v>
      </c>
      <c s="241" r="W25"/>
      <c s="300" r="X25">
        <v>78.4565916398714</v>
      </c>
      <c s="80" r="Y25"/>
      <c t="str" s="100" r="Z25">
        <f>(TEXT(((100*(((2*V25)+(1.96^2))-(1.96*(((1.96^2)+((4*V25)*(1-(X25/100))))^0.5))))/(2*(T25+(1.96^2)))),"0")&amp;" - ")&amp;TEXT(((100*(((2*V25)+(1.96^2))+(1.96*(((1.96^2)+((4*V25)*(1-(X25/100))))^0.5))))/(2*(T25+(1.96^2)))),"0")</f>
        <v>74 - 83</v>
      </c>
      <c s="80" r="AA25"/>
      <c s="300" r="AB25">
        <v>23.780487804878</v>
      </c>
    </row>
    <row customHeight="1" r="26" ht="11.25">
      <c t="s" s="184" r="D26">
        <v>489</v>
      </c>
      <c t="s" s="184" r="E26">
        <v>490</v>
      </c>
      <c t="s" s="184" r="F26">
        <v>491</v>
      </c>
      <c s="300" r="H26">
        <v>97.265625</v>
      </c>
      <c s="300" r="I26"/>
      <c s="300" r="J26">
        <v>0.5859375</v>
      </c>
      <c s="300" r="K26"/>
      <c s="300" r="L26">
        <v>2.1484375</v>
      </c>
      <c s="80" r="M26"/>
      <c s="300" r="N26">
        <v>64.84375</v>
      </c>
      <c s="300" r="O26"/>
      <c s="300" r="P26">
        <v>20.8984375</v>
      </c>
      <c s="300" r="Q26"/>
      <c s="300" r="R26">
        <v>14.2578125</v>
      </c>
      <c s="241" r="S26"/>
      <c s="241" r="T26">
        <v>501</v>
      </c>
      <c s="191" r="U26"/>
      <c s="241" r="V26">
        <v>322</v>
      </c>
      <c s="241" r="W26"/>
      <c s="300" r="X26">
        <v>64.2714570858284</v>
      </c>
      <c s="80" r="Y26"/>
      <c t="str" s="100" r="Z26">
        <f>(TEXT(((100*(((2*V26)+(1.96^2))-(1.96*(((1.96^2)+((4*V26)*(1-(X26/100))))^0.5))))/(2*(T26+(1.96^2)))),"0")&amp;" - ")&amp;TEXT(((100*(((2*V26)+(1.96^2))+(1.96*(((1.96^2)+((4*V26)*(1-(X26/100))))^0.5))))/(2*(T26+(1.96^2)))),"0")</f>
        <v>60 - 68</v>
      </c>
      <c s="80" r="AA26"/>
      <c s="300" r="AB26">
        <v>32.3943661971831</v>
      </c>
    </row>
    <row customHeight="1" r="27" ht="11.25">
      <c t="s" s="184" r="D27">
        <v>492</v>
      </c>
      <c t="s" s="184" r="E27">
        <v>493</v>
      </c>
      <c t="s" s="184" r="F27">
        <v>494</v>
      </c>
      <c s="300" r="H27">
        <v>86.2311557788945</v>
      </c>
      <c s="300" r="I27"/>
      <c s="300" r="J27">
        <v>12.5628140703518</v>
      </c>
      <c s="300" r="K27"/>
      <c s="300" r="L27">
        <v>1.20603015075377</v>
      </c>
      <c s="80" r="M27"/>
      <c s="300" r="N27">
        <v>77.3869346733668</v>
      </c>
      <c s="300" r="O27"/>
      <c s="300" r="P27">
        <v>13.6683417085427</v>
      </c>
      <c s="300" r="Q27"/>
      <c s="300" r="R27">
        <v>8.94472361809045</v>
      </c>
      <c s="241" r="S27"/>
      <c s="241" r="T27">
        <v>983</v>
      </c>
      <c s="191" r="U27"/>
      <c s="241" r="V27">
        <v>761</v>
      </c>
      <c s="241" r="W27"/>
      <c s="300" r="X27">
        <v>77.4160732451678</v>
      </c>
      <c s="80" r="Y27"/>
      <c t="str" s="100" r="Z27">
        <f>(TEXT(((100*(((2*V27)+(1.96^2))-(1.96*(((1.96^2)+((4*V27)*(1-(X27/100))))^0.5))))/(2*(T27+(1.96^2)))),"0")&amp;" - ")&amp;TEXT(((100*(((2*V27)+(1.96^2))+(1.96*(((1.96^2)+((4*V27)*(1-(X27/100))))^0.5))))/(2*(T27+(1.96^2)))),"0")</f>
        <v>75 - 80</v>
      </c>
      <c s="80" r="AA27"/>
      <c s="300" r="AB27">
        <v>20.9677419354839</v>
      </c>
    </row>
    <row customHeight="1" r="28" ht="11.25">
      <c t="s" s="184" r="D28">
        <v>495</v>
      </c>
      <c t="s" s="184" r="E28">
        <v>496</v>
      </c>
      <c t="s" s="184" r="F28">
        <v>497</v>
      </c>
      <c s="300" r="H28">
        <v>96.4083175803403</v>
      </c>
      <c s="300" r="I28"/>
      <c s="300" r="J28">
        <v>0.378071833648393</v>
      </c>
      <c s="300" r="K28"/>
      <c s="300" r="L28">
        <v>3.21361058601134</v>
      </c>
      <c s="80" r="M28"/>
      <c s="300" r="N28">
        <v>77.6937618147448</v>
      </c>
      <c s="300" r="O28"/>
      <c s="300" r="P28">
        <v>13.421550094518</v>
      </c>
      <c s="300" r="Q28"/>
      <c s="300" r="R28">
        <v>8.88468809073724</v>
      </c>
      <c s="241" r="S28"/>
      <c s="241" r="T28">
        <v>512</v>
      </c>
      <c s="191" r="U28"/>
      <c s="241" r="V28">
        <v>396</v>
      </c>
      <c s="241" r="W28"/>
      <c s="300" r="X28">
        <v>77.34375</v>
      </c>
      <c s="80" r="Y28"/>
      <c t="str" s="100" r="Z28">
        <f>(TEXT(((100*(((2*V28)+(1.96^2))-(1.96*(((1.96^2)+((4*V28)*(1-(X28/100))))^0.5))))/(2*(T28+(1.96^2)))),"0")&amp;" - ")&amp;TEXT(((100*(((2*V28)+(1.96^2))+(1.96*(((1.96^2)+((4*V28)*(1-(X28/100))))^0.5))))/(2*(T28+(1.96^2)))),"0")</f>
        <v>74 - 81</v>
      </c>
      <c s="80" r="AA28"/>
      <c s="300" r="AB28">
        <v>26.0714285714286</v>
      </c>
    </row>
    <row customHeight="1" r="29" ht="11.25">
      <c t="s" s="184" r="D29">
        <v>498</v>
      </c>
      <c t="s" s="184" r="E29">
        <v>499</v>
      </c>
      <c t="s" s="184" r="F29">
        <v>500</v>
      </c>
      <c s="300" r="H29">
        <v>93.1098696461825</v>
      </c>
      <c s="300" r="I29"/>
      <c s="300" r="J29">
        <v>6.33147113594041</v>
      </c>
      <c s="300" r="K29"/>
      <c s="300" r="L29">
        <v>0.558659217877095</v>
      </c>
      <c s="80" r="M29"/>
      <c s="300" r="N29">
        <v>83.6126629422719</v>
      </c>
      <c s="300" r="O29"/>
      <c s="300" r="P29">
        <v>8.19366852886406</v>
      </c>
      <c s="300" r="Q29"/>
      <c s="300" r="R29">
        <v>8.19366852886406</v>
      </c>
      <c s="241" r="S29"/>
      <c s="241" r="T29">
        <v>534</v>
      </c>
      <c s="191" r="U29"/>
      <c s="241" r="V29">
        <v>446</v>
      </c>
      <c s="241" r="W29"/>
      <c s="300" r="X29">
        <v>83.5205992509363</v>
      </c>
      <c s="80" r="Y29"/>
      <c t="str" s="100" r="Z29">
        <f>(TEXT(((100*(((2*V29)+(1.96^2))-(1.96*(((1.96^2)+((4*V29)*(1-(X29/100))))^0.5))))/(2*(T29+(1.96^2)))),"0")&amp;" - ")&amp;TEXT(((100*(((2*V29)+(1.96^2))+(1.96*(((1.96^2)+((4*V29)*(1-(X29/100))))^0.5))))/(2*(T29+(1.96^2)))),"0")</f>
        <v>80 - 86</v>
      </c>
      <c s="80" r="AA29"/>
      <c s="300" r="AB29">
        <v>20.2334630350195</v>
      </c>
    </row>
    <row customHeight="1" r="30" ht="11.25">
      <c t="s" s="184" r="D30">
        <v>501</v>
      </c>
      <c t="s" s="184" r="E30">
        <v>502</v>
      </c>
      <c t="s" s="184" r="F30">
        <v>503</v>
      </c>
      <c s="300" r="H30">
        <v>90.625</v>
      </c>
      <c s="300" r="I30"/>
      <c s="300" r="J30">
        <v>8.75</v>
      </c>
      <c s="300" r="K30"/>
      <c s="300" r="L30">
        <v>0.625</v>
      </c>
      <c s="80" r="M30"/>
      <c s="300" r="N30">
        <v>78.4375</v>
      </c>
      <c s="300" r="O30"/>
      <c s="300" r="P30">
        <v>13.59375</v>
      </c>
      <c s="300" r="Q30"/>
      <c s="300" r="R30">
        <v>7.96875</v>
      </c>
      <c s="241" r="S30"/>
      <c s="241" r="T30">
        <v>636</v>
      </c>
      <c s="191" r="U30"/>
      <c s="241" r="V30">
        <v>500</v>
      </c>
      <c s="241" r="W30"/>
      <c s="300" r="X30">
        <v>78.6163522012579</v>
      </c>
      <c s="80" r="Y30"/>
      <c t="str" s="100" r="Z30">
        <f>(TEXT(((100*(((2*V30)+(1.96^2))-(1.96*(((1.96^2)+((4*V30)*(1-(X30/100))))^0.5))))/(2*(T30+(1.96^2)))),"0")&amp;" - ")&amp;TEXT(((100*(((2*V30)+(1.96^2))+(1.96*(((1.96^2)+((4*V30)*(1-(X30/100))))^0.5))))/(2*(T30+(1.96^2)))),"0")</f>
        <v>75 - 82</v>
      </c>
      <c s="80" r="AA30"/>
      <c s="300" r="AB30">
        <v>21.4953271028037</v>
      </c>
    </row>
    <row customHeight="1" r="31" ht="11.25">
      <c t="s" s="184" r="D31">
        <v>504</v>
      </c>
      <c t="s" s="184" r="E31">
        <v>505</v>
      </c>
      <c t="s" s="184" r="F31">
        <v>506</v>
      </c>
      <c s="300" r="H31">
        <v>95.9876543209877</v>
      </c>
      <c s="300" r="I31"/>
      <c s="300" r="J31">
        <v>0.308641975308642</v>
      </c>
      <c s="300" r="K31"/>
      <c s="300" r="L31">
        <v>3.7037037037037</v>
      </c>
      <c s="80" r="M31"/>
      <c s="300" r="N31">
        <v>68.2098765432099</v>
      </c>
      <c s="300" r="O31"/>
      <c s="300" r="P31">
        <v>19.1358024691358</v>
      </c>
      <c s="300" r="Q31"/>
      <c s="300" r="R31">
        <v>12.6543209876543</v>
      </c>
      <c s="241" r="S31"/>
      <c s="241" r="T31">
        <v>312</v>
      </c>
      <c s="191" r="U31"/>
      <c s="241" r="V31">
        <v>212</v>
      </c>
      <c s="241" r="W31"/>
      <c s="300" r="X31">
        <v>67.948717948718</v>
      </c>
      <c s="80" r="Y31"/>
      <c t="str" s="100" r="Z31">
        <f>(TEXT(((100*(((2*V31)+(1.96^2))-(1.96*(((1.96^2)+((4*V31)*(1-(X31/100))))^0.5))))/(2*(T31+(1.96^2)))),"0")&amp;" - ")&amp;TEXT(((100*(((2*V31)+(1.96^2))+(1.96*(((1.96^2)+((4*V31)*(1-(X31/100))))^0.5))))/(2*(T31+(1.96^2)))),"0")</f>
        <v>63 - 73</v>
      </c>
      <c s="80" r="AA31"/>
      <c s="300" r="AB31">
        <v>28.2894736842105</v>
      </c>
    </row>
    <row customHeight="1" r="32" ht="11.25">
      <c t="s" s="184" r="D32">
        <v>507</v>
      </c>
      <c t="s" s="184" r="E32">
        <v>508</v>
      </c>
      <c t="s" s="184" r="F32">
        <v>509</v>
      </c>
      <c s="300" r="H32">
        <v>96.2593516209476</v>
      </c>
      <c s="300" r="I32"/>
      <c s="300" r="J32">
        <v>1.74563591022444</v>
      </c>
      <c s="300" r="K32"/>
      <c s="300" r="L32">
        <v>1.99501246882793</v>
      </c>
      <c s="80" r="M32"/>
      <c s="300" r="N32">
        <v>77.0573566084788</v>
      </c>
      <c s="300" r="O32"/>
      <c s="300" r="P32">
        <v>13.4663341645885</v>
      </c>
      <c s="300" r="Q32"/>
      <c s="300" r="R32">
        <v>9.47630922693267</v>
      </c>
      <c s="241" r="S32"/>
      <c s="241" r="T32">
        <v>393</v>
      </c>
      <c s="191" r="U32"/>
      <c s="241" r="V32">
        <v>301</v>
      </c>
      <c s="241" r="W32"/>
      <c s="300" r="X32">
        <v>76.5903307888041</v>
      </c>
      <c s="80" r="Y32"/>
      <c t="str" s="100" r="Z32">
        <f>(TEXT(((100*(((2*V32)+(1.96^2))-(1.96*(((1.96^2)+((4*V32)*(1-(X32/100))))^0.5))))/(2*(T32+(1.96^2)))),"0")&amp;" - ")&amp;TEXT(((100*(((2*V32)+(1.96^2))+(1.96*(((1.96^2)+((4*V32)*(1-(X32/100))))^0.5))))/(2*(T32+(1.96^2)))),"0")</f>
        <v>72 - 81</v>
      </c>
      <c s="80" r="AA32"/>
      <c s="300" r="AB32">
        <v>18.6440677966102</v>
      </c>
    </row>
    <row customHeight="1" r="33" ht="11.25">
      <c t="s" s="184" r="D33">
        <v>510</v>
      </c>
      <c t="s" s="184" r="E33">
        <v>511</v>
      </c>
      <c t="s" s="184" r="F33">
        <v>512</v>
      </c>
      <c s="300" r="H33">
        <v>94.1656942823804</v>
      </c>
      <c s="300" r="I33"/>
      <c s="300" r="J33">
        <v>1.98366394399066</v>
      </c>
      <c s="300" r="K33"/>
      <c s="300" r="L33">
        <v>3.85064177362894</v>
      </c>
      <c s="80" r="M33"/>
      <c s="300" r="N33">
        <v>65.9276546091015</v>
      </c>
      <c s="300" r="O33"/>
      <c s="300" r="P33">
        <v>22.1703617269545</v>
      </c>
      <c s="300" r="Q33"/>
      <c s="300" r="R33">
        <v>11.901983663944</v>
      </c>
      <c s="241" r="S33"/>
      <c s="241" r="T33">
        <v>824</v>
      </c>
      <c s="191" r="U33"/>
      <c s="241" r="V33">
        <v>536</v>
      </c>
      <c s="241" r="W33"/>
      <c s="300" r="X33">
        <v>65.0485436893204</v>
      </c>
      <c s="80" r="Y33"/>
      <c t="str" s="100" r="Z33">
        <f>(TEXT(((100*(((2*V33)+(1.96^2))-(1.96*(((1.96^2)+((4*V33)*(1-(X33/100))))^0.5))))/(2*(T33+(1.96^2)))),"0")&amp;" - ")&amp;TEXT(((100*(((2*V33)+(1.96^2))+(1.96*(((1.96^2)+((4*V33)*(1-(X33/100))))^0.5))))/(2*(T33+(1.96^2)))),"0")</f>
        <v>62 - 68</v>
      </c>
      <c s="80" r="AA33"/>
      <c s="300" r="AB33">
        <v>24.780701754386</v>
      </c>
    </row>
    <row customHeight="1" r="34" ht="9.0">
      <c s="177" r="H34"/>
      <c s="177" r="I34"/>
      <c s="177" r="J34"/>
      <c s="177" r="K34"/>
      <c s="177" r="L34"/>
      <c s="92" r="M34"/>
      <c s="177" r="N34"/>
      <c s="177" r="O34"/>
      <c s="177" r="P34"/>
      <c s="177" r="Q34"/>
      <c s="177" r="R34"/>
      <c s="280" r="S34"/>
      <c s="280" r="T34"/>
      <c s="191" r="U34"/>
      <c s="280" r="V34"/>
      <c s="280" r="W34"/>
      <c s="177" r="X34"/>
      <c s="92" r="Y34"/>
      <c s="177" r="Z34"/>
      <c s="92" r="AA34"/>
      <c s="177" r="AB34"/>
    </row>
    <row customHeight="1" r="35" ht="12.0">
      <c t="s" s="31" r="B35">
        <v>513</v>
      </c>
      <c s="177" r="H35">
        <v>47.3813750806972</v>
      </c>
      <c s="177" r="I35"/>
      <c s="177" r="J35">
        <v>50.9643318269852</v>
      </c>
      <c s="177" r="K35"/>
      <c s="177" r="L35">
        <v>1.65429309231762</v>
      </c>
      <c s="92" r="M35"/>
      <c s="177" r="N35">
        <v>79.9830535829567</v>
      </c>
      <c s="177" r="O35"/>
      <c s="177" r="P35">
        <v>11.9552937378954</v>
      </c>
      <c s="177" r="Q35"/>
      <c s="177" r="R35">
        <v>8.06165267914784</v>
      </c>
      <c s="280" r="S35"/>
      <c s="280" r="T35">
        <v>24374</v>
      </c>
      <c s="191" r="U35"/>
      <c s="280" r="V35">
        <v>19466</v>
      </c>
      <c s="280" r="W35"/>
      <c s="177" r="X35">
        <v>79.8637892836629</v>
      </c>
      <c s="92" r="Y35"/>
      <c t="str" s="253" r="Z35">
        <f>(TEXT(((100*(((2*V35)+(1.96^2))-(1.96*(((1.96^2)+((4*V35)*(1-(X35/100))))^0.5))))/(2*(T35+(1.96^2)))),"0")&amp;" - ")&amp;TEXT(((100*(((2*V35)+(1.96^2))+(1.96*(((1.96^2)+((4*V35)*(1-(X35/100))))^0.5))))/(2*(T35+(1.96^2)))),"0")</f>
        <v>79 - 80</v>
      </c>
      <c s="92" r="AA35"/>
      <c s="177" r="AB35">
        <v>25.0273565733938</v>
      </c>
    </row>
    <row customHeight="1" r="36" ht="4.5">
      <c s="300" r="H36"/>
      <c s="300" r="I36"/>
      <c s="300" r="J36"/>
      <c s="300" r="K36"/>
      <c s="300" r="L36"/>
      <c s="80" r="M36"/>
      <c s="300" r="N36"/>
      <c s="300" r="O36"/>
      <c s="300" r="P36"/>
      <c s="300" r="Q36"/>
      <c s="300" r="R36"/>
      <c s="241" r="S36"/>
      <c s="241" r="T36"/>
      <c s="191" r="U36"/>
      <c s="241" r="V36"/>
      <c s="241" r="W36"/>
      <c s="300" r="X36"/>
      <c s="80" r="Y36"/>
      <c s="300" r="Z36"/>
      <c s="80" r="AA36"/>
      <c s="300" r="AB36"/>
    </row>
    <row customHeight="1" r="37" ht="11.25">
      <c t="s" s="184" r="D37">
        <v>514</v>
      </c>
      <c t="s" s="184" r="E37">
        <v>515</v>
      </c>
      <c t="s" s="184" r="F37">
        <v>516</v>
      </c>
      <c s="300" r="H37">
        <v>51.5366430260047</v>
      </c>
      <c s="300" r="I37"/>
      <c s="300" r="J37">
        <v>47.8723404255319</v>
      </c>
      <c s="300" r="K37"/>
      <c s="300" r="L37">
        <v>0.591016548463357</v>
      </c>
      <c s="80" r="M37"/>
      <c s="300" r="N37">
        <v>77.0685579196218</v>
      </c>
      <c s="300" r="O37"/>
      <c s="300" r="P37">
        <v>14.0661938534279</v>
      </c>
      <c s="300" r="Q37"/>
      <c s="300" r="R37">
        <v>8.86524822695036</v>
      </c>
      <c s="241" r="S37"/>
      <c s="241" r="T37">
        <v>841</v>
      </c>
      <c s="191" r="U37"/>
      <c s="241" r="V37">
        <v>648</v>
      </c>
      <c s="241" r="W37"/>
      <c s="300" r="X37">
        <v>77.05112960761</v>
      </c>
      <c s="80" r="Y37"/>
      <c t="str" s="100" r="Z37">
        <f>(TEXT(((100*(((2*V37)+(1.96^2))-(1.96*(((1.96^2)+((4*V37)*(1-(X37/100))))^0.5))))/(2*(T37+(1.96^2)))),"0")&amp;" - ")&amp;TEXT(((100*(((2*V37)+(1.96^2))+(1.96*(((1.96^2)+((4*V37)*(1-(X37/100))))^0.5))))/(2*(T37+(1.96^2)))),"0")</f>
        <v>74 - 80</v>
      </c>
      <c s="80" r="AA37"/>
      <c s="300" r="AB37">
        <v>21.0970464135021</v>
      </c>
    </row>
    <row customHeight="1" r="38" ht="11.25">
      <c t="s" s="184" r="D38">
        <v>517</v>
      </c>
      <c t="s" s="184" r="E38">
        <v>518</v>
      </c>
      <c t="s" s="184" r="F38">
        <v>519</v>
      </c>
      <c s="300" r="H38">
        <v>92.0731707317073</v>
      </c>
      <c s="300" r="I38"/>
      <c s="300" r="J38">
        <v>4.67479674796748</v>
      </c>
      <c s="300" r="K38"/>
      <c s="300" r="L38">
        <v>3.2520325203252</v>
      </c>
      <c s="80" r="M38"/>
      <c s="300" r="N38">
        <v>84.5528455284553</v>
      </c>
      <c s="300" r="O38"/>
      <c s="300" r="P38">
        <v>8.94308943089431</v>
      </c>
      <c s="300" r="Q38"/>
      <c s="300" r="R38">
        <v>6.50406504065041</v>
      </c>
      <c s="241" r="S38"/>
      <c s="241" r="T38">
        <v>476</v>
      </c>
      <c s="191" r="U38"/>
      <c s="241" r="V38">
        <v>402</v>
      </c>
      <c s="241" r="W38"/>
      <c s="300" r="X38">
        <v>84.453781512605</v>
      </c>
      <c s="80" r="Y38"/>
      <c t="str" s="100" r="Z38">
        <f>(TEXT(((100*(((2*V38)+(1.96^2))-(1.96*(((1.96^2)+((4*V38)*(1-(X38/100))))^0.5))))/(2*(T38+(1.96^2)))),"0")&amp;" - ")&amp;TEXT(((100*(((2*V38)+(1.96^2))+(1.96*(((1.96^2)+((4*V38)*(1-(X38/100))))^0.5))))/(2*(T38+(1.96^2)))),"0")</f>
        <v>81 - 87</v>
      </c>
      <c s="80" r="AA38"/>
      <c s="300" r="AB38">
        <v>25.8620689655172</v>
      </c>
    </row>
    <row customHeight="1" r="39" ht="11.25">
      <c t="s" s="184" r="D39">
        <v>520</v>
      </c>
      <c t="s" s="184" r="E39">
        <v>521</v>
      </c>
      <c t="s" s="184" r="F39">
        <v>522</v>
      </c>
      <c s="300" r="H39">
        <v>5.33333333333333</v>
      </c>
      <c s="300" r="I39"/>
      <c s="300" r="J39">
        <v>94.4761904761905</v>
      </c>
      <c s="300" r="K39"/>
      <c s="300" r="L39">
        <v>0.19047619047619</v>
      </c>
      <c s="80" r="M39"/>
      <c s="300" r="N39">
        <v>80.3809523809524</v>
      </c>
      <c s="300" r="O39"/>
      <c s="300" r="P39">
        <v>11.047619047619</v>
      </c>
      <c s="300" r="Q39"/>
      <c s="300" r="R39">
        <v>8.57142857142857</v>
      </c>
      <c s="241" r="S39"/>
      <c s="241" r="T39">
        <v>524</v>
      </c>
      <c s="191" r="U39"/>
      <c s="241" r="V39">
        <v>421</v>
      </c>
      <c s="241" r="W39"/>
      <c s="300" r="X39">
        <v>80.3435114503817</v>
      </c>
      <c s="80" r="Y39"/>
      <c t="str" s="100" r="Z39">
        <f>(TEXT(((100*(((2*V39)+(1.96^2))-(1.96*(((1.96^2)+((4*V39)*(1-(X39/100))))^0.5))))/(2*(T39+(1.96^2)))),"0")&amp;" - ")&amp;TEXT(((100*(((2*V39)+(1.96^2))+(1.96*(((1.96^2)+((4*V39)*(1-(X39/100))))^0.5))))/(2*(T39+(1.96^2)))),"0")</f>
        <v>77 - 84</v>
      </c>
      <c s="80" r="AA39"/>
      <c s="300" r="AB39">
        <v>24.2647058823529</v>
      </c>
    </row>
    <row customHeight="1" r="40" ht="11.25">
      <c t="s" s="184" r="D40">
        <v>523</v>
      </c>
      <c t="s" s="184" r="E40">
        <v>524</v>
      </c>
      <c t="s" s="184" r="F40">
        <v>525</v>
      </c>
      <c s="300" r="H40">
        <v>37.9784102060844</v>
      </c>
      <c s="300" r="I40"/>
      <c s="300" r="J40">
        <v>60.8439646712463</v>
      </c>
      <c s="300" r="K40"/>
      <c s="300" r="L40">
        <v>1.17762512266928</v>
      </c>
      <c s="80" r="M40"/>
      <c s="300" r="N40">
        <v>76.7419038272816</v>
      </c>
      <c s="300" r="O40"/>
      <c s="300" r="P40">
        <v>12.2669283611384</v>
      </c>
      <c s="300" r="Q40"/>
      <c s="300" r="R40">
        <v>10.99116781158</v>
      </c>
      <c s="241" r="S40"/>
      <c s="241" r="T40">
        <v>1007</v>
      </c>
      <c s="191" r="U40"/>
      <c s="241" r="V40">
        <v>774</v>
      </c>
      <c s="241" r="W40"/>
      <c s="300" r="X40">
        <v>76.8619662363456</v>
      </c>
      <c s="80" r="Y40"/>
      <c t="str" s="100" r="Z40">
        <f>(TEXT(((100*(((2*V40)+(1.96^2))-(1.96*(((1.96^2)+((4*V40)*(1-(X40/100))))^0.5))))/(2*(T40+(1.96^2)))),"0")&amp;" - ")&amp;TEXT(((100*(((2*V40)+(1.96^2))+(1.96*(((1.96^2)+((4*V40)*(1-(X40/100))))^0.5))))/(2*(T40+(1.96^2)))),"0")</f>
        <v>74 - 79</v>
      </c>
      <c s="80" r="AA40"/>
      <c s="300" r="AB40">
        <v>22.9540918163673</v>
      </c>
    </row>
    <row customHeight="1" r="41" ht="11.25">
      <c t="s" s="184" r="D41">
        <v>526</v>
      </c>
      <c t="s" s="184" r="E41">
        <v>527</v>
      </c>
      <c t="s" s="184" r="F41">
        <v>528</v>
      </c>
      <c s="300" r="H41">
        <v>24.5641838351823</v>
      </c>
      <c s="300" r="I41"/>
      <c s="300" r="J41">
        <v>73.6925515055468</v>
      </c>
      <c s="300" r="K41"/>
      <c s="300" r="L41">
        <v>1.743264659271</v>
      </c>
      <c s="80" r="M41"/>
      <c s="300" r="N41">
        <v>81.4580031695721</v>
      </c>
      <c s="300" r="O41"/>
      <c s="300" r="P41">
        <v>9.35023771790808</v>
      </c>
      <c s="300" r="Q41"/>
      <c s="300" r="R41">
        <v>9.19175911251981</v>
      </c>
      <c s="241" r="S41"/>
      <c s="241" r="T41">
        <v>620</v>
      </c>
      <c s="191" r="U41"/>
      <c s="241" r="V41">
        <v>507</v>
      </c>
      <c s="241" r="W41"/>
      <c s="300" r="X41">
        <v>81.7741935483871</v>
      </c>
      <c s="80" r="Y41"/>
      <c t="str" s="100" r="Z41">
        <f>(TEXT(((100*(((2*V41)+(1.96^2))-(1.96*(((1.96^2)+((4*V41)*(1-(X41/100))))^0.5))))/(2*(T41+(1.96^2)))),"0")&amp;" - ")&amp;TEXT(((100*(((2*V41)+(1.96^2))+(1.96*(((1.96^2)+((4*V41)*(1-(X41/100))))^0.5))))/(2*(T41+(1.96^2)))),"0")</f>
        <v>79 - 85</v>
      </c>
      <c s="80" r="AA41"/>
      <c s="300" r="AB41">
        <v>32.2085889570552</v>
      </c>
    </row>
    <row customHeight="1" r="42" ht="11.25">
      <c t="s" s="184" r="D42">
        <v>529</v>
      </c>
      <c t="s" s="184" r="E42">
        <v>530</v>
      </c>
      <c t="s" s="184" r="F42">
        <v>531</v>
      </c>
      <c s="300" r="H42">
        <v>33.7391304347826</v>
      </c>
      <c s="300" r="I42"/>
      <c s="300" r="J42">
        <v>62.8695652173913</v>
      </c>
      <c s="300" r="K42"/>
      <c s="300" r="L42">
        <v>3.39130434782609</v>
      </c>
      <c s="80" r="M42"/>
      <c s="300" r="N42">
        <v>73.2173913043478</v>
      </c>
      <c s="300" r="O42"/>
      <c s="300" r="P42">
        <v>17.304347826087</v>
      </c>
      <c s="300" r="Q42"/>
      <c s="300" r="R42">
        <v>9.47826086956522</v>
      </c>
      <c s="241" r="S42"/>
      <c s="241" r="T42">
        <v>1111</v>
      </c>
      <c s="191" r="U42"/>
      <c s="241" r="V42">
        <v>807</v>
      </c>
      <c s="241" r="W42"/>
      <c s="300" r="X42">
        <v>72.6372637263726</v>
      </c>
      <c s="80" r="Y42"/>
      <c t="str" s="100" r="Z42">
        <f>(TEXT(((100*(((2*V42)+(1.96^2))-(1.96*(((1.96^2)+((4*V42)*(1-(X42/100))))^0.5))))/(2*(T42+(1.96^2)))),"0")&amp;" - ")&amp;TEXT(((100*(((2*V42)+(1.96^2))+(1.96*(((1.96^2)+((4*V42)*(1-(X42/100))))^0.5))))/(2*(T42+(1.96^2)))),"0")</f>
        <v>70 - 75</v>
      </c>
      <c s="80" r="AA42"/>
      <c s="300" r="AB42">
        <v>18.4433164128596</v>
      </c>
    </row>
    <row customHeight="1" r="43" ht="11.25">
      <c t="s" s="184" r="D43">
        <v>532</v>
      </c>
      <c t="s" s="184" r="E43">
        <v>533</v>
      </c>
      <c t="s" s="184" r="F43">
        <v>534</v>
      </c>
      <c s="300" r="H43">
        <v>17.8967994774657</v>
      </c>
      <c s="300" r="I43"/>
      <c s="300" r="J43">
        <v>81.2540822991509</v>
      </c>
      <c s="300" r="K43"/>
      <c s="300" r="L43">
        <v>0.84911822338341</v>
      </c>
      <c s="80" r="M43"/>
      <c s="300" r="N43">
        <v>81.5153494448073</v>
      </c>
      <c s="300" r="O43"/>
      <c s="300" r="P43">
        <v>9.79751796211626</v>
      </c>
      <c s="300" r="Q43"/>
      <c s="300" r="R43">
        <v>8.68713259307642</v>
      </c>
      <c s="241" r="S43"/>
      <c s="241" r="T43">
        <v>1518</v>
      </c>
      <c s="191" r="U43"/>
      <c s="241" r="V43">
        <v>1237</v>
      </c>
      <c s="241" r="W43"/>
      <c s="300" r="X43">
        <v>81.4888010540184</v>
      </c>
      <c s="80" r="Y43"/>
      <c t="str" s="100" r="Z43">
        <f>(TEXT(((100*(((2*V43)+(1.96^2))-(1.96*(((1.96^2)+((4*V43)*(1-(X43/100))))^0.5))))/(2*(T43+(1.96^2)))),"0")&amp;" - ")&amp;TEXT(((100*(((2*V43)+(1.96^2))+(1.96*(((1.96^2)+((4*V43)*(1-(X43/100))))^0.5))))/(2*(T43+(1.96^2)))),"0")</f>
        <v>79 - 83</v>
      </c>
      <c s="80" r="AA43"/>
      <c s="300" r="AB43">
        <v>24.5327102803738</v>
      </c>
    </row>
    <row customHeight="1" r="44" ht="11.25">
      <c t="s" s="184" r="D44">
        <v>535</v>
      </c>
      <c t="s" s="184" r="E44">
        <v>536</v>
      </c>
      <c t="s" s="184" r="F44">
        <v>537</v>
      </c>
      <c s="300" r="H44">
        <v>94.43359375</v>
      </c>
      <c s="300" r="I44"/>
      <c s="300" r="J44">
        <v>3.90625</v>
      </c>
      <c s="300" r="K44"/>
      <c s="300" r="L44">
        <v>1.66015625</v>
      </c>
      <c s="80" r="M44"/>
      <c s="300" r="N44">
        <v>75</v>
      </c>
      <c s="300" r="O44"/>
      <c s="300" r="P44">
        <v>16.2109375</v>
      </c>
      <c s="300" r="Q44"/>
      <c s="300" r="R44">
        <v>8.7890625</v>
      </c>
      <c s="241" r="S44"/>
      <c s="241" r="T44">
        <v>1007</v>
      </c>
      <c s="232" r="U44"/>
      <c s="241" r="V44">
        <v>754</v>
      </c>
      <c s="241" r="W44"/>
      <c s="300" r="X44">
        <v>74.875868917577</v>
      </c>
      <c s="80" r="Y44"/>
      <c t="str" s="100" r="Z44">
        <f>(TEXT(((100*(((2*V44)+(1.96^2))-(1.96*(((1.96^2)+((4*V44)*(1-(X44/100))))^0.5))))/(2*(T44+(1.96^2)))),"0")&amp;" - ")&amp;TEXT(((100*(((2*V44)+(1.96^2))+(1.96*(((1.96^2)+((4*V44)*(1-(X44/100))))^0.5))))/(2*(T44+(1.96^2)))),"0")</f>
        <v>72 - 77</v>
      </c>
      <c s="80" r="AA44"/>
      <c s="300" r="AB44">
        <v>18.0265654648956</v>
      </c>
    </row>
    <row customHeight="1" r="45" ht="11.25">
      <c t="s" s="184" r="D45">
        <v>538</v>
      </c>
      <c t="s" s="184" r="E45">
        <v>539</v>
      </c>
      <c t="s" s="184" r="F45">
        <v>540</v>
      </c>
      <c s="300" r="H45">
        <v>91.0016977928693</v>
      </c>
      <c s="300" r="I45"/>
      <c s="300" r="J45">
        <v>6.45161290322581</v>
      </c>
      <c s="300" r="K45"/>
      <c s="300" r="L45">
        <v>2.54668930390492</v>
      </c>
      <c s="80" r="M45"/>
      <c s="300" r="N45">
        <v>81.1544991511036</v>
      </c>
      <c s="300" r="O45"/>
      <c s="300" r="P45">
        <v>10.5263157894737</v>
      </c>
      <c s="300" r="Q45"/>
      <c s="300" r="R45">
        <v>8.31918505942275</v>
      </c>
      <c s="241" r="S45"/>
      <c s="241" r="T45">
        <v>1148</v>
      </c>
      <c s="191" r="U45"/>
      <c s="241" r="V45">
        <v>926</v>
      </c>
      <c s="241" r="W45"/>
      <c s="300" r="X45">
        <v>80.6620209059233</v>
      </c>
      <c s="80" r="Y45"/>
      <c t="str" s="100" r="Z45">
        <f>(TEXT(((100*(((2*V45)+(1.96^2))-(1.96*(((1.96^2)+((4*V45)*(1-(X45/100))))^0.5))))/(2*(T45+(1.96^2)))),"0")&amp;" - ")&amp;TEXT(((100*(((2*V45)+(1.96^2))+(1.96*(((1.96^2)+((4*V45)*(1-(X45/100))))^0.5))))/(2*(T45+(1.96^2)))),"0")</f>
        <v>78 - 83</v>
      </c>
      <c s="80" r="AA45"/>
      <c s="300" r="AB45">
        <v>23.6196319018405</v>
      </c>
    </row>
    <row customHeight="1" r="46" ht="11.25">
      <c t="s" s="184" r="D46">
        <v>541</v>
      </c>
      <c t="s" s="184" r="E46">
        <v>542</v>
      </c>
      <c t="s" s="184" r="F46">
        <v>543</v>
      </c>
      <c s="300" r="H46">
        <v>14.985862393968</v>
      </c>
      <c s="300" r="I46"/>
      <c s="300" r="J46">
        <v>83.6003770028275</v>
      </c>
      <c s="300" r="K46"/>
      <c s="300" r="L46">
        <v>1.41376060320452</v>
      </c>
      <c s="80" r="M46"/>
      <c s="300" r="N46">
        <v>80.1131008482564</v>
      </c>
      <c s="300" r="O46"/>
      <c s="300" r="P46">
        <v>11.5928369462771</v>
      </c>
      <c s="300" r="Q46"/>
      <c s="300" r="R46">
        <v>8.29406220546654</v>
      </c>
      <c s="241" r="S46"/>
      <c s="241" r="T46">
        <v>1046</v>
      </c>
      <c s="191" r="U46"/>
      <c s="241" r="V46">
        <v>836</v>
      </c>
      <c s="241" r="W46"/>
      <c s="300" r="X46">
        <v>79.923518164436</v>
      </c>
      <c s="80" r="Y46"/>
      <c t="str" s="100" r="Z46">
        <f>(TEXT(((100*(((2*V46)+(1.96^2))-(1.96*(((1.96^2)+((4*V46)*(1-(X46/100))))^0.5))))/(2*(T46+(1.96^2)))),"0")&amp;" - ")&amp;TEXT(((100*(((2*V46)+(1.96^2))+(1.96*(((1.96^2)+((4*V46)*(1-(X46/100))))^0.5))))/(2*(T46+(1.96^2)))),"0")</f>
        <v>77 - 82</v>
      </c>
      <c s="80" r="AA46"/>
      <c s="300" r="AB46">
        <v>27.3234200743494</v>
      </c>
    </row>
    <row customHeight="1" r="47" ht="11.25">
      <c t="s" s="184" r="D47">
        <v>544</v>
      </c>
      <c t="s" s="184" r="E47">
        <v>545</v>
      </c>
      <c t="s" s="184" r="F47">
        <v>546</v>
      </c>
      <c s="300" r="H47">
        <v>43.4838709677419</v>
      </c>
      <c s="300" r="I47"/>
      <c s="300" r="J47">
        <v>54.9677419354839</v>
      </c>
      <c s="300" r="K47"/>
      <c s="300" r="L47">
        <v>1.54838709677419</v>
      </c>
      <c s="80" r="M47"/>
      <c s="300" r="N47">
        <v>80.1290322580645</v>
      </c>
      <c s="300" r="O47"/>
      <c s="300" r="P47">
        <v>9.80645161290323</v>
      </c>
      <c s="300" r="Q47"/>
      <c s="300" r="R47">
        <v>10.0645161290323</v>
      </c>
      <c s="241" r="S47"/>
      <c s="241" r="T47">
        <v>763</v>
      </c>
      <c s="191" r="U47"/>
      <c s="241" r="V47">
        <v>609</v>
      </c>
      <c s="241" r="W47"/>
      <c s="300" r="X47">
        <v>79.8165137614679</v>
      </c>
      <c s="80" r="Y47"/>
      <c t="str" s="100" r="Z47">
        <f>(TEXT(((100*(((2*V47)+(1.96^2))-(1.96*(((1.96^2)+((4*V47)*(1-(X47/100))))^0.5))))/(2*(T47+(1.96^2)))),"0")&amp;" - ")&amp;TEXT(((100*(((2*V47)+(1.96^2))+(1.96*(((1.96^2)+((4*V47)*(1-(X47/100))))^0.5))))/(2*(T47+(1.96^2)))),"0")</f>
        <v>77 - 83</v>
      </c>
      <c s="80" r="AA47"/>
      <c s="300" r="AB47">
        <v>23.4848484848485</v>
      </c>
    </row>
    <row customHeight="1" r="48" ht="11.25">
      <c t="s" s="184" r="D48">
        <v>547</v>
      </c>
      <c t="s" s="184" r="E48">
        <v>548</v>
      </c>
      <c t="s" s="184" r="F48">
        <v>549</v>
      </c>
      <c s="300" r="H48">
        <v>85.8187134502924</v>
      </c>
      <c s="300" r="I48"/>
      <c s="300" r="J48">
        <v>12.8654970760234</v>
      </c>
      <c s="300" r="K48"/>
      <c s="300" r="L48">
        <v>1.31578947368421</v>
      </c>
      <c s="80" r="M48"/>
      <c s="300" r="N48">
        <v>76.4619883040936</v>
      </c>
      <c s="300" r="O48"/>
      <c s="300" r="P48">
        <v>16.6666666666667</v>
      </c>
      <c s="300" r="Q48"/>
      <c s="300" r="R48">
        <v>6.87134502923977</v>
      </c>
      <c s="241" r="S48"/>
      <c s="241" r="T48">
        <v>675</v>
      </c>
      <c s="191" r="U48"/>
      <c s="241" r="V48">
        <v>515</v>
      </c>
      <c s="241" r="W48"/>
      <c s="300" r="X48">
        <v>76.2962962962963</v>
      </c>
      <c s="80" r="Y48"/>
      <c t="str" s="100" r="Z48">
        <f>(TEXT(((100*(((2*V48)+(1.96^2))-(1.96*(((1.96^2)+((4*V48)*(1-(X48/100))))^0.5))))/(2*(T48+(1.96^2)))),"0")&amp;" - ")&amp;TEXT(((100*(((2*V48)+(1.96^2))+(1.96*(((1.96^2)+((4*V48)*(1-(X48/100))))^0.5))))/(2*(T48+(1.96^2)))),"0")</f>
        <v>73 - 79</v>
      </c>
      <c s="80" r="AA48"/>
      <c s="300" r="AB48">
        <v>27.0588235294118</v>
      </c>
    </row>
    <row customHeight="1" r="49" ht="11.25">
      <c t="s" s="184" r="D49">
        <v>550</v>
      </c>
      <c t="s" s="184" r="E49">
        <v>551</v>
      </c>
      <c t="s" s="184" r="F49">
        <v>552</v>
      </c>
      <c s="300" r="H49">
        <v>83.7744034707158</v>
      </c>
      <c s="300" r="I49"/>
      <c s="300" r="J49">
        <v>14.5770065075922</v>
      </c>
      <c s="300" r="K49"/>
      <c s="300" r="L49">
        <v>1.64859002169197</v>
      </c>
      <c s="80" r="M49"/>
      <c s="300" r="N49">
        <v>77.3101952277657</v>
      </c>
      <c s="300" r="O49"/>
      <c s="300" r="P49">
        <v>14.6203904555315</v>
      </c>
      <c s="300" r="Q49"/>
      <c s="300" r="R49">
        <v>8.06941431670282</v>
      </c>
      <c s="241" r="S49"/>
      <c s="241" r="T49">
        <v>2267</v>
      </c>
      <c s="191" r="U49"/>
      <c s="241" r="V49">
        <v>1748</v>
      </c>
      <c s="241" r="W49"/>
      <c s="300" r="X49">
        <v>77.1063078958977</v>
      </c>
      <c s="80" r="Y49"/>
      <c t="str" s="100" r="Z49">
        <f>(TEXT(((100*(((2*V49)+(1.96^2))-(1.96*(((1.96^2)+((4*V49)*(1-(X49/100))))^0.5))))/(2*(T49+(1.96^2)))),"0")&amp;" - ")&amp;TEXT(((100*(((2*V49)+(1.96^2))+(1.96*(((1.96^2)+((4*V49)*(1-(X49/100))))^0.5))))/(2*(T49+(1.96^2)))),"0")</f>
        <v>75 - 79</v>
      </c>
      <c s="80" r="AA49"/>
      <c s="300" r="AB49">
        <v>26.3819095477387</v>
      </c>
    </row>
    <row customHeight="1" r="50" ht="11.25">
      <c t="s" s="184" r="D50">
        <v>553</v>
      </c>
      <c t="s" s="184" r="E50">
        <v>554</v>
      </c>
      <c t="s" s="184" r="F50">
        <v>555</v>
      </c>
      <c s="300" r="H50">
        <v>21.4574898785425</v>
      </c>
      <c s="300" r="I50"/>
      <c s="300" r="J50">
        <v>77.0917678812416</v>
      </c>
      <c s="300" r="K50"/>
      <c s="300" r="L50">
        <v>1.45074224021592</v>
      </c>
      <c s="80" r="M50"/>
      <c s="300" r="N50">
        <v>83.468286099865</v>
      </c>
      <c s="300" r="O50"/>
      <c s="300" r="P50">
        <v>9.27800269905533</v>
      </c>
      <c s="300" r="Q50"/>
      <c s="300" r="R50">
        <v>7.25371120107962</v>
      </c>
      <c s="241" r="S50"/>
      <c s="241" r="T50">
        <v>2921</v>
      </c>
      <c s="191" r="U50"/>
      <c s="241" r="V50">
        <v>2444</v>
      </c>
      <c s="241" r="W50"/>
      <c s="300" r="X50">
        <v>83.6699760356042</v>
      </c>
      <c s="80" r="Y50"/>
      <c t="str" s="100" r="Z50">
        <f>(TEXT(((100*(((2*V50)+(1.96^2))-(1.96*(((1.96^2)+((4*V50)*(1-(X50/100))))^0.5))))/(2*(T50+(1.96^2)))),"0")&amp;" - ")&amp;TEXT(((100*(((2*V50)+(1.96^2))+(1.96*(((1.96^2)+((4*V50)*(1-(X50/100))))^0.5))))/(2*(T50+(1.96^2)))),"0")</f>
        <v>82 - 85</v>
      </c>
      <c s="80" r="AA50"/>
      <c s="300" r="AB50">
        <v>26.7433987813135</v>
      </c>
    </row>
    <row customHeight="1" r="51" ht="11.25">
      <c t="s" s="184" r="D51">
        <v>556</v>
      </c>
      <c t="s" s="184" r="E51">
        <v>557</v>
      </c>
      <c t="s" s="184" r="F51">
        <v>558</v>
      </c>
      <c s="300" r="H51">
        <v>29.9426934097421</v>
      </c>
      <c s="300" r="I51"/>
      <c s="300" r="J51">
        <v>69.4842406876791</v>
      </c>
      <c s="300" r="K51"/>
      <c s="300" r="L51">
        <v>0.573065902578796</v>
      </c>
      <c s="80" r="M51"/>
      <c s="300" r="N51">
        <v>80.0859598853868</v>
      </c>
      <c s="300" r="O51"/>
      <c s="300" r="P51">
        <v>13.8968481375358</v>
      </c>
      <c s="300" r="Q51"/>
      <c s="300" r="R51">
        <v>6.01719197707736</v>
      </c>
      <c s="241" r="S51"/>
      <c s="241" r="T51">
        <v>694</v>
      </c>
      <c s="191" r="U51"/>
      <c s="241" r="V51">
        <v>555</v>
      </c>
      <c s="241" r="W51"/>
      <c s="300" r="X51">
        <v>79.971181556196</v>
      </c>
      <c s="80" r="Y51"/>
      <c t="str" s="100" r="Z51">
        <f>(TEXT(((100*(((2*V51)+(1.96^2))-(1.96*(((1.96^2)+((4*V51)*(1-(X51/100))))^0.5))))/(2*(T51+(1.96^2)))),"0")&amp;" - ")&amp;TEXT(((100*(((2*V51)+(1.96^2))+(1.96*(((1.96^2)+((4*V51)*(1-(X51/100))))^0.5))))/(2*(T51+(1.96^2)))),"0")</f>
        <v>77 - 83</v>
      </c>
      <c s="80" r="AA51"/>
      <c s="300" r="AB51">
        <v>17.3027989821883</v>
      </c>
    </row>
    <row customHeight="1" r="52" ht="11.25">
      <c t="s" s="184" r="D52">
        <v>559</v>
      </c>
      <c t="s" s="184" r="E52">
        <v>560</v>
      </c>
      <c t="s" s="184" r="F52">
        <v>561</v>
      </c>
      <c s="300" r="H52">
        <v>48.9388264669164</v>
      </c>
      <c s="300" r="I52"/>
      <c s="300" r="J52">
        <v>49.5630461922597</v>
      </c>
      <c s="300" r="K52"/>
      <c s="300" r="L52">
        <v>1.49812734082397</v>
      </c>
      <c s="80" r="M52"/>
      <c s="300" r="N52">
        <v>83.8951310861423</v>
      </c>
      <c s="300" r="O52"/>
      <c s="300" r="P52">
        <v>8.3645443196005</v>
      </c>
      <c s="300" r="Q52"/>
      <c s="300" r="R52">
        <v>7.74032459425718</v>
      </c>
      <c s="241" r="S52"/>
      <c s="241" r="T52">
        <v>789</v>
      </c>
      <c s="191" r="U52"/>
      <c s="241" r="V52">
        <v>660</v>
      </c>
      <c s="241" r="W52"/>
      <c s="300" r="X52">
        <v>83.6501901140684</v>
      </c>
      <c s="80" r="Y52"/>
      <c t="str" s="100" r="Z52">
        <f>(TEXT(((100*(((2*V52)+(1.96^2))-(1.96*(((1.96^2)+((4*V52)*(1-(X52/100))))^0.5))))/(2*(T52+(1.96^2)))),"0")&amp;" - ")&amp;TEXT(((100*(((2*V52)+(1.96^2))+(1.96*(((1.96^2)+((4*V52)*(1-(X52/100))))^0.5))))/(2*(T52+(1.96^2)))),"0")</f>
        <v>81 - 86</v>
      </c>
      <c s="80" r="AA52"/>
      <c s="300" r="AB52">
        <v>24.6913580246914</v>
      </c>
    </row>
    <row customHeight="1" r="53" ht="11.25">
      <c t="s" s="184" r="D53">
        <v>562</v>
      </c>
      <c t="s" s="184" r="E53">
        <v>563</v>
      </c>
      <c t="s" s="184" r="F53">
        <v>564</v>
      </c>
      <c s="300" r="H53">
        <v>54.6594982078853</v>
      </c>
      <c s="300" r="I53"/>
      <c s="300" r="J53">
        <v>42.921146953405</v>
      </c>
      <c s="300" r="K53"/>
      <c s="300" r="L53">
        <v>2.41935483870968</v>
      </c>
      <c s="80" r="M53"/>
      <c s="300" r="N53">
        <v>75.9856630824373</v>
      </c>
      <c s="300" r="O53"/>
      <c s="300" r="P53">
        <v>15.0537634408602</v>
      </c>
      <c s="300" r="Q53"/>
      <c s="300" r="R53">
        <v>8.96057347670251</v>
      </c>
      <c s="241" r="S53"/>
      <c s="241" r="T53">
        <v>1089</v>
      </c>
      <c s="191" r="U53"/>
      <c s="241" r="V53">
        <v>823</v>
      </c>
      <c s="241" r="W53"/>
      <c s="300" r="X53">
        <v>75.5739210284665</v>
      </c>
      <c s="80" r="Y53"/>
      <c t="str" s="100" r="Z53">
        <f>(TEXT(((100*(((2*V53)+(1.96^2))-(1.96*(((1.96^2)+((4*V53)*(1-(X53/100))))^0.5))))/(2*(T53+(1.96^2)))),"0")&amp;" - ")&amp;TEXT(((100*(((2*V53)+(1.96^2))+(1.96*(((1.96^2)+((4*V53)*(1-(X53/100))))^0.5))))/(2*(T53+(1.96^2)))),"0")</f>
        <v>73 - 78</v>
      </c>
      <c s="80" r="AA53"/>
      <c s="300" r="AB53">
        <v>25.2173913043478</v>
      </c>
    </row>
    <row customHeight="1" r="54" ht="11.25">
      <c t="s" s="184" r="D54">
        <v>565</v>
      </c>
      <c t="s" s="184" r="E54">
        <v>566</v>
      </c>
      <c t="s" s="184" r="F54">
        <v>567</v>
      </c>
      <c s="300" r="H54">
        <v>81.7980022197558</v>
      </c>
      <c s="300" r="I54"/>
      <c s="300" r="J54">
        <v>16.6481687014428</v>
      </c>
      <c s="300" r="K54"/>
      <c s="300" r="L54">
        <v>1.55382907880133</v>
      </c>
      <c s="80" r="M54"/>
      <c s="300" r="N54">
        <v>80.5771365149834</v>
      </c>
      <c s="300" r="O54"/>
      <c s="300" r="P54">
        <v>13.4295227524972</v>
      </c>
      <c s="300" r="Q54"/>
      <c s="300" r="R54">
        <v>5.99334073251942</v>
      </c>
      <c s="241" r="S54"/>
      <c s="241" r="T54">
        <v>887</v>
      </c>
      <c s="191" r="U54"/>
      <c s="241" r="V54">
        <v>712</v>
      </c>
      <c s="241" r="W54"/>
      <c s="300" r="X54">
        <v>80.2705749718151</v>
      </c>
      <c s="80" r="Y54"/>
      <c t="str" s="100" r="Z54">
        <f>(TEXT(((100*(((2*V54)+(1.96^2))-(1.96*(((1.96^2)+((4*V54)*(1-(X54/100))))^0.5))))/(2*(T54+(1.96^2)))),"0")&amp;" - ")&amp;TEXT(((100*(((2*V54)+(1.96^2))+(1.96*(((1.96^2)+((4*V54)*(1-(X54/100))))^0.5))))/(2*(T54+(1.96^2)))),"0")</f>
        <v>78 - 83</v>
      </c>
      <c s="80" r="AA54"/>
      <c s="300" r="AB54">
        <v>26.5060240963855</v>
      </c>
    </row>
    <row customHeight="1" r="55" ht="11.25">
      <c t="s" s="184" r="D55">
        <v>568</v>
      </c>
      <c t="s" s="184" r="E55">
        <v>569</v>
      </c>
      <c t="s" s="184" r="F55">
        <v>570</v>
      </c>
      <c s="300" r="H55">
        <v>29.4186046511628</v>
      </c>
      <c s="300" r="I55"/>
      <c s="300" r="J55">
        <v>68.2558139534884</v>
      </c>
      <c s="300" r="K55"/>
      <c s="300" r="L55">
        <v>2.32558139534884</v>
      </c>
      <c s="80" r="M55"/>
      <c s="300" r="N55">
        <v>79.8837209302326</v>
      </c>
      <c s="300" r="O55"/>
      <c s="300" r="P55">
        <v>12.7906976744186</v>
      </c>
      <c s="300" r="Q55"/>
      <c s="300" r="R55">
        <v>7.32558139534884</v>
      </c>
      <c s="241" r="S55"/>
      <c s="241" r="T55">
        <v>840</v>
      </c>
      <c s="191" r="U55"/>
      <c s="241" r="V55">
        <v>670</v>
      </c>
      <c s="241" r="W55"/>
      <c s="300" r="X55">
        <v>79.7619047619048</v>
      </c>
      <c s="80" r="Y55"/>
      <c t="str" s="100" r="Z55">
        <f>(TEXT(((100*(((2*V55)+(1.96^2))-(1.96*(((1.96^2)+((4*V55)*(1-(X55/100))))^0.5))))/(2*(T55+(1.96^2)))),"0")&amp;" - ")&amp;TEXT(((100*(((2*V55)+(1.96^2))+(1.96*(((1.96^2)+((4*V55)*(1-(X55/100))))^0.5))))/(2*(T55+(1.96^2)))),"0")</f>
        <v>77 - 82</v>
      </c>
      <c s="80" r="AA55"/>
      <c s="300" r="AB55">
        <v>28.7081339712919</v>
      </c>
    </row>
    <row customHeight="1" r="56" ht="11.25">
      <c t="s" s="184" r="D56">
        <v>571</v>
      </c>
      <c t="s" s="184" r="E56">
        <v>572</v>
      </c>
      <c t="s" s="184" r="F56">
        <v>573</v>
      </c>
      <c s="300" r="H56">
        <v>43.524829600779</v>
      </c>
      <c s="300" r="I56"/>
      <c s="300" r="J56">
        <v>55.111976630964</v>
      </c>
      <c s="300" r="K56"/>
      <c s="300" r="L56">
        <v>1.36319376825706</v>
      </c>
      <c s="80" r="M56"/>
      <c s="300" r="N56">
        <v>83.9337877312561</v>
      </c>
      <c s="300" r="O56"/>
      <c s="300" r="P56">
        <v>8.95813047711782</v>
      </c>
      <c s="300" r="Q56"/>
      <c s="300" r="R56">
        <v>7.1080817916261</v>
      </c>
      <c s="241" r="S56"/>
      <c s="241" r="T56">
        <v>1013</v>
      </c>
      <c s="191" r="U56"/>
      <c s="241" r="V56">
        <v>851</v>
      </c>
      <c s="241" r="W56"/>
      <c s="300" r="X56">
        <v>84.0078973346496</v>
      </c>
      <c s="80" r="Y56"/>
      <c t="str" s="100" r="Z56">
        <f>(TEXT(((100*(((2*V56)+(1.96^2))-(1.96*(((1.96^2)+((4*V56)*(1-(X56/100))))^0.5))))/(2*(T56+(1.96^2)))),"0")&amp;" - ")&amp;TEXT(((100*(((2*V56)+(1.96^2))+(1.96*(((1.96^2)+((4*V56)*(1-(X56/100))))^0.5))))/(2*(T56+(1.96^2)))),"0")</f>
        <v>82 - 86</v>
      </c>
      <c s="80" r="AA56"/>
      <c s="300" r="AB56">
        <v>27.683615819209</v>
      </c>
    </row>
    <row customHeight="1" r="57" ht="11.25">
      <c t="s" s="184" r="D57">
        <v>574</v>
      </c>
      <c t="s" s="184" r="E57">
        <v>575</v>
      </c>
      <c t="s" s="184" r="F57">
        <v>576</v>
      </c>
      <c s="300" r="H57">
        <v>8.47457627118644</v>
      </c>
      <c s="300" r="I57"/>
      <c s="300" r="J57">
        <v>89.4393741851369</v>
      </c>
      <c s="300" r="K57"/>
      <c s="300" r="L57">
        <v>2.08604954367666</v>
      </c>
      <c s="80" r="M57"/>
      <c s="300" r="N57">
        <v>81.0951760104302</v>
      </c>
      <c s="300" r="O57"/>
      <c s="300" r="P57">
        <v>11.7340286831812</v>
      </c>
      <c s="300" r="Q57"/>
      <c s="300" r="R57">
        <v>7.17079530638853</v>
      </c>
      <c s="241" r="S57"/>
      <c s="241" r="T57">
        <v>751</v>
      </c>
      <c s="191" r="U57"/>
      <c s="241" r="V57">
        <v>607</v>
      </c>
      <c s="241" r="W57"/>
      <c s="300" r="X57">
        <v>80.8255659121172</v>
      </c>
      <c s="80" r="Y57"/>
      <c t="str" s="100" r="Z57">
        <f>(TEXT(((100*(((2*V57)+(1.96^2))-(1.96*(((1.96^2)+((4*V57)*(1-(X57/100))))^0.5))))/(2*(T57+(1.96^2)))),"0")&amp;" - ")&amp;TEXT(((100*(((2*V57)+(1.96^2))+(1.96*(((1.96^2)+((4*V57)*(1-(X57/100))))^0.5))))/(2*(T57+(1.96^2)))),"0")</f>
        <v>78 - 83</v>
      </c>
      <c s="80" r="AA57"/>
      <c s="300" r="AB57">
        <v>27.3712737127371</v>
      </c>
    </row>
    <row customHeight="1" r="58" ht="11.25">
      <c t="s" s="184" r="D58">
        <v>577</v>
      </c>
      <c t="s" s="184" r="E58">
        <v>578</v>
      </c>
      <c t="s" s="184" r="F58">
        <v>579</v>
      </c>
      <c s="300" r="H58">
        <v>2.42792109256449</v>
      </c>
      <c s="300" r="I58"/>
      <c s="300" r="J58">
        <v>94.2336874051593</v>
      </c>
      <c s="300" r="K58"/>
      <c s="300" r="L58">
        <v>3.33839150227618</v>
      </c>
      <c s="80" r="M58"/>
      <c s="300" r="N58">
        <v>77.5417298937784</v>
      </c>
      <c s="300" r="O58"/>
      <c s="300" r="P58">
        <v>13.50531107739</v>
      </c>
      <c s="300" r="Q58"/>
      <c s="300" r="R58">
        <v>8.95295902883156</v>
      </c>
      <c s="241" r="S58"/>
      <c s="241" r="T58">
        <v>637</v>
      </c>
      <c s="191" r="U58"/>
      <c s="241" r="V58">
        <v>492</v>
      </c>
      <c s="241" r="W58"/>
      <c s="300" r="X58">
        <v>77.2370486656201</v>
      </c>
      <c s="80" r="Y58"/>
      <c t="str" s="100" r="Z58">
        <f>(TEXT(((100*(((2*V58)+(1.96^2))-(1.96*(((1.96^2)+((4*V58)*(1-(X58/100))))^0.5))))/(2*(T58+(1.96^2)))),"0")&amp;" - ")&amp;TEXT(((100*(((2*V58)+(1.96^2))+(1.96*(((1.96^2)+((4*V58)*(1-(X58/100))))^0.5))))/(2*(T58+(1.96^2)))),"0")</f>
        <v>74 - 80</v>
      </c>
      <c s="80" r="AA58"/>
      <c s="300" r="AB58">
        <v>28.6585365853658</v>
      </c>
    </row>
    <row customHeight="1" r="59" ht="11.25">
      <c t="s" s="184" r="D59">
        <v>580</v>
      </c>
      <c t="s" s="184" r="E59">
        <v>581</v>
      </c>
      <c t="s" s="184" r="F59">
        <v>582</v>
      </c>
      <c s="300" r="H59">
        <v>63.1133671742809</v>
      </c>
      <c s="300" r="I59"/>
      <c s="300" r="J59">
        <v>35.1945854483926</v>
      </c>
      <c s="300" r="K59"/>
      <c s="300" r="L59">
        <v>1.69204737732657</v>
      </c>
      <c s="80" r="M59"/>
      <c s="300" r="N59">
        <v>81.0490693739425</v>
      </c>
      <c s="300" r="O59"/>
      <c s="300" r="P59">
        <v>11.336717428088</v>
      </c>
      <c s="300" r="Q59"/>
      <c s="300" r="R59">
        <v>7.61421319796954</v>
      </c>
      <c s="241" r="S59"/>
      <c s="241" r="T59">
        <v>581</v>
      </c>
      <c s="191" r="U59"/>
      <c s="241" r="V59">
        <v>470</v>
      </c>
      <c s="241" r="W59"/>
      <c s="300" r="X59">
        <v>80.895008605852</v>
      </c>
      <c s="80" r="Y59"/>
      <c t="str" s="100" r="Z59">
        <f>(TEXT(((100*(((2*V59)+(1.96^2))-(1.96*(((1.96^2)+((4*V59)*(1-(X59/100))))^0.5))))/(2*(T59+(1.96^2)))),"0")&amp;" - ")&amp;TEXT(((100*(((2*V59)+(1.96^2))+(1.96*(((1.96^2)+((4*V59)*(1-(X59/100))))^0.5))))/(2*(T59+(1.96^2)))),"0")</f>
        <v>77 - 84</v>
      </c>
      <c s="80" r="AA59"/>
      <c s="300" r="AB59">
        <v>20.6521739130435</v>
      </c>
    </row>
    <row customHeight="1" r="60" ht="11.25">
      <c t="s" s="184" r="D60">
        <v>583</v>
      </c>
      <c t="s" s="184" r="E60">
        <v>584</v>
      </c>
      <c t="s" s="184" r="F60">
        <v>585</v>
      </c>
      <c s="300" r="H60">
        <v>70.4834605597964</v>
      </c>
      <c s="300" r="I60"/>
      <c s="300" r="J60">
        <v>28.6683630195081</v>
      </c>
      <c s="300" r="K60"/>
      <c s="300" r="L60">
        <v>0.848176420695505</v>
      </c>
      <c s="80" r="M60"/>
      <c s="300" r="N60">
        <v>85.4113655640373</v>
      </c>
      <c s="300" r="O60"/>
      <c s="300" r="P60">
        <v>7.88804071246819</v>
      </c>
      <c s="300" r="Q60"/>
      <c s="300" r="R60">
        <v>6.70059372349449</v>
      </c>
      <c s="241" r="S60"/>
      <c s="241" r="T60">
        <v>1169</v>
      </c>
      <c s="191" r="U60"/>
      <c s="241" r="V60">
        <v>998</v>
      </c>
      <c s="241" r="W60"/>
      <c s="300" r="X60">
        <v>85.3721129170231</v>
      </c>
      <c s="80" r="Y60"/>
      <c t="str" s="100" r="Z60">
        <f>(TEXT(((100*(((2*V60)+(1.96^2))-(1.96*(((1.96^2)+((4*V60)*(1-(X60/100))))^0.5))))/(2*(T60+(1.96^2)))),"0")&amp;" - ")&amp;TEXT(((100*(((2*V60)+(1.96^2))+(1.96*(((1.96^2)+((4*V60)*(1-(X60/100))))^0.5))))/(2*(T60+(1.96^2)))),"0")</f>
        <v>83 - 87</v>
      </c>
      <c s="80" r="AA60"/>
      <c s="300" r="AB60">
        <v>29.12</v>
      </c>
    </row>
    <row customHeight="1" r="61" ht="9.0">
      <c s="177" r="H61"/>
      <c s="177" r="I61"/>
      <c s="177" r="J61"/>
      <c s="177" r="K61"/>
      <c s="177" r="L61"/>
      <c s="92" r="M61"/>
      <c s="177" r="N61"/>
      <c s="177" r="O61"/>
      <c s="177" r="P61"/>
      <c s="177" r="Q61"/>
      <c s="177" r="R61"/>
      <c s="280" r="S61"/>
      <c s="280" r="T61"/>
      <c s="191" r="U61"/>
      <c s="280" r="V61"/>
      <c s="280" r="W61"/>
      <c s="177" r="X61"/>
      <c s="92" r="Y61"/>
      <c s="177" r="Z61"/>
      <c s="92" r="AA61"/>
      <c s="177" r="AB61"/>
    </row>
    <row customHeight="1" r="62" ht="12.0">
      <c t="s" s="31" r="B62">
        <v>586</v>
      </c>
      <c s="177" r="H62">
        <v>58.3062330623306</v>
      </c>
      <c s="177" r="I62"/>
      <c s="177" r="J62">
        <v>40.020325203252</v>
      </c>
      <c s="177" r="K62"/>
      <c s="177" r="L62">
        <v>1.67344173441734</v>
      </c>
      <c s="92" r="M62"/>
      <c s="177" r="N62">
        <v>74.1937669376694</v>
      </c>
      <c s="177" r="O62"/>
      <c s="177" r="P62">
        <v>16.6869918699187</v>
      </c>
      <c s="177" r="Q62"/>
      <c s="177" r="R62">
        <v>9.11924119241192</v>
      </c>
      <c s="280" r="S62"/>
      <c s="280" r="T62">
        <v>14513</v>
      </c>
      <c s="191" r="U62"/>
      <c s="280" r="V62">
        <v>10748</v>
      </c>
      <c s="280" r="W62"/>
      <c s="177" r="X62">
        <v>74.0577413353545</v>
      </c>
      <c s="92" r="Y62"/>
      <c t="str" s="253" r="Z62">
        <f>(TEXT(((100*(((2*V62)+(1.96^2))-(1.96*(((1.96^2)+((4*V62)*(1-(X62/100))))^0.5))))/(2*(T62+(1.96^2)))),"0")&amp;" - ")&amp;TEXT(((100*(((2*V62)+(1.96^2))+(1.96*(((1.96^2)+((4*V62)*(1-(X62/100))))^0.5))))/(2*(T62+(1.96^2)))),"0")</f>
        <v>73 - 75</v>
      </c>
      <c s="92" r="AA62"/>
      <c s="177" r="AB62">
        <v>23.9994885564506</v>
      </c>
    </row>
    <row customHeight="1" r="63" ht="4.5">
      <c s="300" r="H63"/>
      <c s="300" r="I63"/>
      <c s="300" r="J63"/>
      <c s="300" r="K63"/>
      <c s="300" r="L63"/>
      <c s="80" r="M63"/>
      <c s="300" r="N63"/>
      <c s="300" r="O63"/>
      <c s="300" r="P63"/>
      <c s="300" r="Q63"/>
      <c s="300" r="R63"/>
      <c s="241" r="S63"/>
      <c s="241" r="T63"/>
      <c s="191" r="U63"/>
      <c s="241" r="V63"/>
      <c s="241" r="W63"/>
      <c s="300" r="X63"/>
      <c s="80" r="Y63"/>
      <c s="300" r="Z63"/>
      <c s="80" r="AA63"/>
      <c s="300" r="AB63"/>
    </row>
    <row customHeight="1" r="64" ht="11.25">
      <c t="s" s="184" r="D64">
        <v>587</v>
      </c>
      <c t="s" s="184" r="E64">
        <v>588</v>
      </c>
      <c t="s" s="184" r="F64">
        <v>589</v>
      </c>
      <c s="300" r="H64">
        <v>72.7540500736377</v>
      </c>
      <c s="300" r="I64"/>
      <c s="300" r="J64">
        <v>25.7731958762887</v>
      </c>
      <c s="300" r="K64"/>
      <c s="300" r="L64">
        <v>1.47275405007364</v>
      </c>
      <c s="80" r="M64"/>
      <c s="300" r="N64">
        <v>56.259204712813</v>
      </c>
      <c s="300" r="O64"/>
      <c s="300" r="P64">
        <v>27.9823269513991</v>
      </c>
      <c s="300" r="Q64"/>
      <c s="300" r="R64">
        <v>15.7584683357879</v>
      </c>
      <c s="241" r="S64"/>
      <c s="241" r="T64">
        <v>669</v>
      </c>
      <c s="191" r="U64"/>
      <c s="241" r="V64">
        <v>374</v>
      </c>
      <c s="241" r="W64"/>
      <c s="300" r="X64">
        <v>55.9043348281016</v>
      </c>
      <c s="80" r="Y64"/>
      <c t="str" s="100" r="Z64">
        <f>(TEXT(((100*(((2*V64)+(1.96^2))-(1.96*(((1.96^2)+((4*V64)*(1-(X64/100))))^0.5))))/(2*(T64+(1.96^2)))),"0")&amp;" - ")&amp;TEXT(((100*(((2*V64)+(1.96^2))+(1.96*(((1.96^2)+((4*V64)*(1-(X64/100))))^0.5))))/(2*(T64+(1.96^2)))),"0")</f>
        <v>52 - 60</v>
      </c>
      <c s="80" r="AA64"/>
      <c s="300" r="AB64">
        <v>22.2222222222222</v>
      </c>
    </row>
    <row customHeight="1" r="65" ht="11.25">
      <c t="s" s="184" r="D65">
        <v>590</v>
      </c>
      <c t="s" s="184" r="E65">
        <v>591</v>
      </c>
      <c t="s" s="184" r="F65">
        <v>592</v>
      </c>
      <c s="300" r="H65">
        <v>70.464135021097</v>
      </c>
      <c s="300" r="I65"/>
      <c s="300" r="J65">
        <v>29.1139240506329</v>
      </c>
      <c s="300" r="K65"/>
      <c s="300" r="L65">
        <v>0.421940928270042</v>
      </c>
      <c s="80" r="M65"/>
      <c s="300" r="N65">
        <v>72.9355033152502</v>
      </c>
      <c s="300" r="O65"/>
      <c s="300" r="P65">
        <v>18.4448462929476</v>
      </c>
      <c s="300" r="Q65"/>
      <c s="300" r="R65">
        <v>8.61965039180229</v>
      </c>
      <c s="241" r="S65"/>
      <c s="241" r="T65">
        <v>1652</v>
      </c>
      <c s="191" r="U65"/>
      <c s="241" r="V65">
        <v>1205</v>
      </c>
      <c s="241" r="W65"/>
      <c s="300" r="X65">
        <v>72.9418886198547</v>
      </c>
      <c s="80" r="Y65"/>
      <c t="str" s="100" r="Z65">
        <f>(TEXT(((100*(((2*V65)+(1.96^2))-(1.96*(((1.96^2)+((4*V65)*(1-(X65/100))))^0.5))))/(2*(T65+(1.96^2)))),"0")&amp;" - ")&amp;TEXT(((100*(((2*V65)+(1.96^2))+(1.96*(((1.96^2)+((4*V65)*(1-(X65/100))))^0.5))))/(2*(T65+(1.96^2)))),"0")</f>
        <v>71 - 75</v>
      </c>
      <c s="80" r="AA65"/>
      <c s="300" r="AB65">
        <v>23.6434108527132</v>
      </c>
    </row>
    <row customHeight="1" r="66" ht="11.25">
      <c t="s" s="184" r="D66">
        <v>593</v>
      </c>
      <c t="s" s="184" r="E66">
        <v>594</v>
      </c>
      <c t="s" s="184" r="F66">
        <v>595</v>
      </c>
      <c s="300" r="H66">
        <v>92.824427480916</v>
      </c>
      <c s="300" r="I66"/>
      <c s="300" r="J66">
        <v>3.20610687022901</v>
      </c>
      <c s="300" r="K66"/>
      <c s="300" r="L66">
        <v>3.96946564885496</v>
      </c>
      <c s="80" r="M66"/>
      <c s="300" r="N66">
        <v>78.6259541984733</v>
      </c>
      <c s="300" r="O66"/>
      <c s="300" r="P66">
        <v>16.030534351145</v>
      </c>
      <c s="300" r="Q66"/>
      <c s="300" r="R66">
        <v>5.34351145038168</v>
      </c>
      <c s="241" r="S66"/>
      <c s="241" r="T66">
        <v>629</v>
      </c>
      <c s="191" r="U66"/>
      <c s="241" r="V66">
        <v>493</v>
      </c>
      <c s="241" r="W66"/>
      <c s="300" r="X66">
        <v>78.3783783783784</v>
      </c>
      <c s="80" r="Y66"/>
      <c t="str" s="100" r="Z66">
        <f>(TEXT(((100*(((2*V66)+(1.96^2))-(1.96*(((1.96^2)+((4*V66)*(1-(X66/100))))^0.5))))/(2*(T66+(1.96^2)))),"0")&amp;" - ")&amp;TEXT(((100*(((2*V66)+(1.96^2))+(1.96*(((1.96^2)+((4*V66)*(1-(X66/100))))^0.5))))/(2*(T66+(1.96^2)))),"0")</f>
        <v>75 - 81</v>
      </c>
      <c s="80" r="AA66"/>
      <c s="300" r="AB66">
        <v>22.9166666666667</v>
      </c>
    </row>
    <row customHeight="1" r="67" ht="11.25">
      <c t="s" s="184" r="D67">
        <v>596</v>
      </c>
      <c t="s" s="184" r="E67">
        <v>597</v>
      </c>
      <c t="s" s="184" r="F67">
        <v>598</v>
      </c>
      <c s="300" r="H67">
        <v>4.75206611570248</v>
      </c>
      <c s="300" r="I67"/>
      <c s="300" r="J67">
        <v>94.5247933884298</v>
      </c>
      <c s="300" r="K67"/>
      <c s="300" r="L67">
        <v>0.723140495867769</v>
      </c>
      <c s="80" r="M67"/>
      <c s="300" r="N67">
        <v>81.5082644628099</v>
      </c>
      <c s="300" r="O67"/>
      <c s="300" r="P67">
        <v>11.9834710743802</v>
      </c>
      <c s="300" r="Q67"/>
      <c s="300" r="R67">
        <v>6.50826446280992</v>
      </c>
      <c s="241" r="S67"/>
      <c s="241" r="T67">
        <v>961</v>
      </c>
      <c s="191" r="U67"/>
      <c s="241" r="V67">
        <v>782</v>
      </c>
      <c s="241" r="W67"/>
      <c s="300" r="X67">
        <v>81.3735691987513</v>
      </c>
      <c s="80" r="Y67"/>
      <c t="str" s="100" r="Z67">
        <f>(TEXT(((100*(((2*V67)+(1.96^2))-(1.96*(((1.96^2)+((4*V67)*(1-(X67/100))))^0.5))))/(2*(T67+(1.96^2)))),"0")&amp;" - ")&amp;TEXT(((100*(((2*V67)+(1.96^2))+(1.96*(((1.96^2)+((4*V67)*(1-(X67/100))))^0.5))))/(2*(T67+(1.96^2)))),"0")</f>
        <v>79 - 84</v>
      </c>
      <c s="80" r="AA67"/>
      <c s="300" r="AB67">
        <v>31.340206185567</v>
      </c>
    </row>
    <row customHeight="1" r="68" ht="11.25">
      <c t="s" s="184" r="D68">
        <v>599</v>
      </c>
      <c t="s" s="184" r="E68">
        <v>600</v>
      </c>
      <c t="s" s="184" r="F68">
        <v>601</v>
      </c>
      <c s="300" r="H68">
        <v>86.6551126516464</v>
      </c>
      <c s="300" r="I68"/>
      <c s="300" r="J68">
        <v>9.35875216637782</v>
      </c>
      <c s="300" r="K68"/>
      <c s="300" r="L68">
        <v>3.98613518197574</v>
      </c>
      <c s="80" r="M68"/>
      <c s="300" r="N68">
        <v>63.7781629116118</v>
      </c>
      <c s="300" r="O68"/>
      <c s="300" r="P68">
        <v>27.7296360485269</v>
      </c>
      <c s="300" r="Q68"/>
      <c s="300" r="R68">
        <v>8.49220103986135</v>
      </c>
      <c s="241" r="S68"/>
      <c s="241" r="T68">
        <v>554</v>
      </c>
      <c s="191" r="U68"/>
      <c s="241" r="V68">
        <v>351</v>
      </c>
      <c s="241" r="W68"/>
      <c s="300" r="X68">
        <v>63.3574007220217</v>
      </c>
      <c s="80" r="Y68"/>
      <c t="str" s="100" r="Z68">
        <f>(TEXT(((100*(((2*V68)+(1.96^2))-(1.96*(((1.96^2)+((4*V68)*(1-(X68/100))))^0.5))))/(2*(T68+(1.96^2)))),"0")&amp;" - ")&amp;TEXT(((100*(((2*V68)+(1.96^2))+(1.96*(((1.96^2)+((4*V68)*(1-(X68/100))))^0.5))))/(2*(T68+(1.96^2)))),"0")</f>
        <v>59 - 67</v>
      </c>
      <c s="80" r="AA68"/>
      <c s="300" r="AB68">
        <v>16.5605095541401</v>
      </c>
    </row>
    <row customHeight="1" r="69" ht="11.25">
      <c t="s" s="184" r="D69">
        <v>602</v>
      </c>
      <c t="s" s="184" r="E69">
        <v>603</v>
      </c>
      <c t="s" s="184" r="F69">
        <v>604</v>
      </c>
      <c s="300" r="H69">
        <v>92.6190476190476</v>
      </c>
      <c s="300" r="I69"/>
      <c s="300" r="J69">
        <v>6.07142857142857</v>
      </c>
      <c s="300" r="K69"/>
      <c s="300" r="L69">
        <v>1.30952380952381</v>
      </c>
      <c s="80" r="M69"/>
      <c s="300" r="N69">
        <v>63.452380952381</v>
      </c>
      <c s="300" r="O69"/>
      <c s="300" r="P69">
        <v>28.2142857142857</v>
      </c>
      <c s="300" r="Q69"/>
      <c s="300" r="R69">
        <v>8.33333333333333</v>
      </c>
      <c s="241" r="S69"/>
      <c s="241" r="T69">
        <v>829</v>
      </c>
      <c s="191" r="U69"/>
      <c s="241" r="V69">
        <v>526</v>
      </c>
      <c s="241" r="W69"/>
      <c s="300" r="X69">
        <v>63.4499396863691</v>
      </c>
      <c s="80" r="Y69"/>
      <c t="str" s="100" r="Z69">
        <f>(TEXT(((100*(((2*V69)+(1.96^2))-(1.96*(((1.96^2)+((4*V69)*(1-(X69/100))))^0.5))))/(2*(T69+(1.96^2)))),"0")&amp;" - ")&amp;TEXT(((100*(((2*V69)+(1.96^2))+(1.96*(((1.96^2)+((4*V69)*(1-(X69/100))))^0.5))))/(2*(T69+(1.96^2)))),"0")</f>
        <v>60 - 67</v>
      </c>
      <c s="80" r="AA69"/>
      <c s="300" r="AB69">
        <v>17.2916666666667</v>
      </c>
    </row>
    <row customHeight="1" r="70" ht="11.25">
      <c t="s" s="184" r="D70">
        <v>605</v>
      </c>
      <c t="s" s="184" r="E70">
        <v>606</v>
      </c>
      <c t="s" s="184" r="F70">
        <v>607</v>
      </c>
      <c s="300" r="H70">
        <v>58.5179526355997</v>
      </c>
      <c s="300" r="I70"/>
      <c s="300" r="J70">
        <v>38.1207028265852</v>
      </c>
      <c s="300" r="K70"/>
      <c s="300" r="L70">
        <v>3.36134453781513</v>
      </c>
      <c s="80" r="M70"/>
      <c s="300" r="N70">
        <v>80.5958747135218</v>
      </c>
      <c s="300" r="O70"/>
      <c s="300" r="P70">
        <v>11.6119174942704</v>
      </c>
      <c s="300" r="Q70"/>
      <c s="300" r="R70">
        <v>7.79220779220779</v>
      </c>
      <c s="241" r="S70"/>
      <c s="241" r="T70">
        <v>1265</v>
      </c>
      <c s="191" r="U70"/>
      <c s="241" r="V70">
        <v>1020</v>
      </c>
      <c s="241" r="W70"/>
      <c s="300" r="X70">
        <v>80.6324110671937</v>
      </c>
      <c s="80" r="Y70"/>
      <c t="str" s="100" r="Z70">
        <f>(TEXT(((100*(((2*V70)+(1.96^2))-(1.96*(((1.96^2)+((4*V70)*(1-(X70/100))))^0.5))))/(2*(T70+(1.96^2)))),"0")&amp;" - ")&amp;TEXT(((100*(((2*V70)+(1.96^2))+(1.96*(((1.96^2)+((4*V70)*(1-(X70/100))))^0.5))))/(2*(T70+(1.96^2)))),"0")</f>
        <v>78 - 83</v>
      </c>
      <c s="80" r="AA70"/>
      <c s="300" r="AB70">
        <v>23.4011627906977</v>
      </c>
    </row>
    <row customHeight="1" r="71" ht="11.25">
      <c t="s" s="184" r="D71">
        <v>608</v>
      </c>
      <c t="s" s="184" r="E71">
        <v>609</v>
      </c>
      <c t="s" s="184" r="F71">
        <v>610</v>
      </c>
      <c s="300" r="H71">
        <v>21.3678672602185</v>
      </c>
      <c s="300" r="I71"/>
      <c s="300" r="J71">
        <v>78.1464993929583</v>
      </c>
      <c s="300" r="K71"/>
      <c s="300" r="L71">
        <v>0.485633346823148</v>
      </c>
      <c s="80" r="M71"/>
      <c s="300" r="N71">
        <v>80.2509105625253</v>
      </c>
      <c s="300" r="O71"/>
      <c s="300" r="P71">
        <v>11.0886280857952</v>
      </c>
      <c s="300" r="Q71"/>
      <c s="300" r="R71">
        <v>8.66046135167948</v>
      </c>
      <c s="241" r="S71"/>
      <c s="241" r="T71">
        <v>2459</v>
      </c>
      <c s="191" r="U71"/>
      <c s="241" r="V71">
        <v>1973</v>
      </c>
      <c s="241" r="W71"/>
      <c s="300" r="X71">
        <v>80.2358682391216</v>
      </c>
      <c s="80" r="Y71"/>
      <c t="str" s="100" r="Z71">
        <f>(TEXT(((100*(((2*V71)+(1.96^2))-(1.96*(((1.96^2)+((4*V71)*(1-(X71/100))))^0.5))))/(2*(T71+(1.96^2)))),"0")&amp;" - ")&amp;TEXT(((100*(((2*V71)+(1.96^2))+(1.96*(((1.96^2)+((4*V71)*(1-(X71/100))))^0.5))))/(2*(T71+(1.96^2)))),"0")</f>
        <v>79 - 82</v>
      </c>
      <c s="80" r="AA71"/>
      <c s="300" r="AB71">
        <v>24.7561890472618</v>
      </c>
    </row>
    <row customHeight="1" r="72" ht="11.25">
      <c t="s" s="184" r="D72">
        <v>611</v>
      </c>
      <c t="s" s="184" r="E72">
        <v>612</v>
      </c>
      <c t="s" s="184" r="F72">
        <v>613</v>
      </c>
      <c s="300" r="H72">
        <v>98.1854838709678</v>
      </c>
      <c s="300" r="I72"/>
      <c s="300" r="J72">
        <v>0.806451612903226</v>
      </c>
      <c s="300" r="K72"/>
      <c s="300" r="L72">
        <v>1.00806451612903</v>
      </c>
      <c s="80" r="M72"/>
      <c s="300" r="N72">
        <v>80.0403225806452</v>
      </c>
      <c s="300" r="O72"/>
      <c s="300" r="P72">
        <v>13.3064516129032</v>
      </c>
      <c s="300" r="Q72"/>
      <c s="300" r="R72">
        <v>6.65322580645161</v>
      </c>
      <c s="241" r="S72"/>
      <c s="241" r="T72">
        <v>491</v>
      </c>
      <c s="191" r="U72"/>
      <c s="241" r="V72">
        <v>392</v>
      </c>
      <c s="241" r="W72"/>
      <c s="300" r="X72">
        <v>79.837067209776</v>
      </c>
      <c s="80" r="Y72"/>
      <c t="str" s="100" r="Z72">
        <f>(TEXT(((100*(((2*V72)+(1.96^2))-(1.96*(((1.96^2)+((4*V72)*(1-(X72/100))))^0.5))))/(2*(T72+(1.96^2)))),"0")&amp;" - ")&amp;TEXT(((100*(((2*V72)+(1.96^2))+(1.96*(((1.96^2)+((4*V72)*(1-(X72/100))))^0.5))))/(2*(T72+(1.96^2)))),"0")</f>
        <v>76 - 83</v>
      </c>
      <c s="80" r="AA72"/>
      <c s="300" r="AB72">
        <v>48.1884057971014</v>
      </c>
    </row>
    <row customHeight="1" r="73" ht="11.25">
      <c t="s" s="184" r="D73">
        <v>614</v>
      </c>
      <c t="s" s="184" r="E73">
        <v>615</v>
      </c>
      <c t="s" s="184" r="F73">
        <v>616</v>
      </c>
      <c s="300" r="H73">
        <v>79.3650793650794</v>
      </c>
      <c s="300" r="I73"/>
      <c s="300" r="J73">
        <v>19.9546485260771</v>
      </c>
      <c s="300" r="K73"/>
      <c s="300" r="L73">
        <v>0.680272108843537</v>
      </c>
      <c s="80" r="M73"/>
      <c s="300" r="N73">
        <v>73.2426303854875</v>
      </c>
      <c s="300" r="O73"/>
      <c s="300" r="P73">
        <v>15.8730158730159</v>
      </c>
      <c s="300" r="Q73"/>
      <c s="300" r="R73">
        <v>10.8843537414966</v>
      </c>
      <c s="241" r="S73"/>
      <c s="241" r="T73">
        <v>438</v>
      </c>
      <c s="191" r="U73"/>
      <c s="241" r="V73">
        <v>320</v>
      </c>
      <c s="241" r="W73"/>
      <c s="300" r="X73">
        <v>73.0593607305936</v>
      </c>
      <c s="80" r="Y73"/>
      <c t="str" s="100" r="Z73">
        <f>(TEXT(((100*(((2*V73)+(1.96^2))-(1.96*(((1.96^2)+((4*V73)*(1-(X73/100))))^0.5))))/(2*(T73+(1.96^2)))),"0")&amp;" - ")&amp;TEXT(((100*(((2*V73)+(1.96^2))+(1.96*(((1.96^2)+((4*V73)*(1-(X73/100))))^0.5))))/(2*(T73+(1.96^2)))),"0")</f>
        <v>69 - 77</v>
      </c>
      <c s="80" r="AA73"/>
      <c s="300" r="AB73">
        <v>24.3589743589744</v>
      </c>
    </row>
    <row customHeight="1" r="74" ht="11.25">
      <c t="s" s="184" r="D74">
        <v>617</v>
      </c>
      <c t="s" s="184" r="E74">
        <v>618</v>
      </c>
      <c t="s" s="184" r="F74">
        <v>619</v>
      </c>
      <c s="300" r="H74">
        <v>40.1351351351351</v>
      </c>
      <c s="300" r="I74"/>
      <c s="300" r="J74">
        <v>57.7702702702703</v>
      </c>
      <c s="300" r="K74"/>
      <c s="300" r="L74">
        <v>2.09459459459459</v>
      </c>
      <c s="80" r="M74"/>
      <c s="300" r="N74">
        <v>72.0945945945946</v>
      </c>
      <c s="300" r="O74"/>
      <c s="300" r="P74">
        <v>17.027027027027</v>
      </c>
      <c s="300" r="Q74"/>
      <c s="300" r="R74">
        <v>10.8783783783784</v>
      </c>
      <c s="241" r="S74"/>
      <c s="241" r="T74">
        <v>1449</v>
      </c>
      <c s="191" r="U74"/>
      <c s="241" r="V74">
        <v>1040</v>
      </c>
      <c s="241" r="W74"/>
      <c s="300" r="X74">
        <v>71.7736369910283</v>
      </c>
      <c s="80" r="Y74"/>
      <c t="str" s="100" r="Z74">
        <f>(TEXT(((100*(((2*V74)+(1.96^2))-(1.96*(((1.96^2)+((4*V74)*(1-(X74/100))))^0.5))))/(2*(T74+(1.96^2)))),"0")&amp;" - ")&amp;TEXT(((100*(((2*V74)+(1.96^2))+(1.96*(((1.96^2)+((4*V74)*(1-(X74/100))))^0.5))))/(2*(T74+(1.96^2)))),"0")</f>
        <v>69 - 74</v>
      </c>
      <c s="80" r="AA74"/>
      <c s="300" r="AB74">
        <v>20.599739243807</v>
      </c>
    </row>
    <row customHeight="1" r="75" ht="11.25">
      <c t="s" s="184" r="D75">
        <v>620</v>
      </c>
      <c t="s" s="184" r="E75">
        <v>621</v>
      </c>
      <c t="s" s="184" r="F75">
        <v>622</v>
      </c>
      <c s="300" r="H75">
        <v>90.2097902097902</v>
      </c>
      <c s="300" r="I75"/>
      <c s="300" r="J75">
        <v>8.39160839160839</v>
      </c>
      <c s="300" r="K75"/>
      <c s="300" r="L75">
        <v>1.3986013986014</v>
      </c>
      <c s="80" r="M75"/>
      <c s="300" r="N75">
        <v>67.972027972028</v>
      </c>
      <c s="300" r="O75"/>
      <c s="300" r="P75">
        <v>20.6993006993007</v>
      </c>
      <c s="300" r="Q75"/>
      <c s="300" r="R75">
        <v>11.3286713286713</v>
      </c>
      <c s="241" r="S75"/>
      <c s="241" r="T75">
        <v>705</v>
      </c>
      <c s="191" r="U75"/>
      <c s="241" r="V75">
        <v>478</v>
      </c>
      <c s="241" r="W75"/>
      <c s="300" r="X75">
        <v>67.8014184397163</v>
      </c>
      <c s="80" r="Y75"/>
      <c t="str" s="100" r="Z75">
        <f>(TEXT(((100*(((2*V75)+(1.96^2))-(1.96*(((1.96^2)+((4*V75)*(1-(X75/100))))^0.5))))/(2*(T75+(1.96^2)))),"0")&amp;" - ")&amp;TEXT(((100*(((2*V75)+(1.96^2))+(1.96*(((1.96^2)+((4*V75)*(1-(X75/100))))^0.5))))/(2*(T75+(1.96^2)))),"0")</f>
        <v>64 - 71</v>
      </c>
      <c s="80" r="AA75"/>
      <c s="300" r="AB75">
        <v>21.1734693877551</v>
      </c>
    </row>
    <row customHeight="1" r="76" ht="11.25">
      <c t="s" s="184" r="D76">
        <v>623</v>
      </c>
      <c t="s" s="184" r="E76">
        <v>624</v>
      </c>
      <c t="s" s="184" r="F76">
        <v>625</v>
      </c>
      <c s="300" r="H76">
        <v>94.2037470725995</v>
      </c>
      <c s="300" r="I76"/>
      <c s="300" r="J76">
        <v>3.1615925058548</v>
      </c>
      <c s="300" r="K76"/>
      <c s="300" r="L76">
        <v>2.63466042154567</v>
      </c>
      <c s="80" r="M76"/>
      <c s="300" r="N76">
        <v>73.2435597189696</v>
      </c>
      <c s="300" r="O76"/>
      <c s="300" r="P76">
        <v>17.6229508196721</v>
      </c>
      <c s="300" r="Q76"/>
      <c s="300" r="R76">
        <v>9.13348946135831</v>
      </c>
      <c s="241" r="S76"/>
      <c s="241" r="T76">
        <v>1663</v>
      </c>
      <c s="191" r="U76"/>
      <c s="241" r="V76">
        <v>1213</v>
      </c>
      <c s="241" r="W76"/>
      <c s="300" r="X76">
        <v>72.9404690318701</v>
      </c>
      <c s="80" r="Y76"/>
      <c t="str" s="100" r="Z76">
        <f>(TEXT(((100*(((2*V76)+(1.96^2))-(1.96*(((1.96^2)+((4*V76)*(1-(X76/100))))^0.5))))/(2*(T76+(1.96^2)))),"0")&amp;" - ")&amp;TEXT(((100*(((2*V76)+(1.96^2))+(1.96*(((1.96^2)+((4*V76)*(1-(X76/100))))^0.5))))/(2*(T76+(1.96^2)))),"0")</f>
        <v>71 - 75</v>
      </c>
      <c s="80" r="AA76"/>
      <c s="300" r="AB76">
        <v>21.3612565445026</v>
      </c>
    </row>
    <row customHeight="1" r="77" ht="11.25">
      <c t="s" s="184" r="D77">
        <v>626</v>
      </c>
      <c t="s" s="184" r="E77">
        <v>627</v>
      </c>
      <c t="s" s="184" r="F77">
        <v>628</v>
      </c>
      <c s="300" r="H77">
        <v>4.1994750656168</v>
      </c>
      <c s="300" r="I77"/>
      <c s="300" r="J77">
        <v>94.0944881889764</v>
      </c>
      <c s="300" r="K77"/>
      <c s="300" r="L77">
        <v>1.70603674540682</v>
      </c>
      <c s="80" r="M77"/>
      <c s="300" r="N77">
        <v>77.6902887139108</v>
      </c>
      <c s="300" r="O77"/>
      <c s="300" r="P77">
        <v>11.2860892388451</v>
      </c>
      <c s="300" r="Q77"/>
      <c s="300" r="R77">
        <v>11.0236220472441</v>
      </c>
      <c s="241" r="S77"/>
      <c s="241" r="T77">
        <v>749</v>
      </c>
      <c s="191" r="U77"/>
      <c s="241" r="V77">
        <v>581</v>
      </c>
      <c s="241" r="W77"/>
      <c s="300" r="X77">
        <v>77.5700934579439</v>
      </c>
      <c s="80" r="Y77"/>
      <c t="str" s="100" r="Z77">
        <f>(TEXT(((100*(((2*V77)+(1.96^2))-(1.96*(((1.96^2)+((4*V77)*(1-(X77/100))))^0.5))))/(2*(T77+(1.96^2)))),"0")&amp;" - ")&amp;TEXT(((100*(((2*V77)+(1.96^2))+(1.96*(((1.96^2)+((4*V77)*(1-(X77/100))))^0.5))))/(2*(T77+(1.96^2)))),"0")</f>
        <v>74 - 80</v>
      </c>
      <c s="80" r="AA77"/>
      <c s="300" r="AB77">
        <v>29.3398533007335</v>
      </c>
    </row>
    <row customHeight="1" r="78" ht="14.25">
      <c s="177" r="H78"/>
      <c s="177" r="I78"/>
      <c s="177" r="J78"/>
      <c s="177" r="K78"/>
      <c s="177" r="L78"/>
      <c s="92" r="M78"/>
      <c s="177" r="N78"/>
      <c s="177" r="O78"/>
      <c s="177" r="P78"/>
      <c s="177" r="Q78"/>
      <c s="177" r="R78"/>
      <c s="280" r="S78"/>
      <c s="280" r="T78"/>
      <c s="191" r="U78"/>
      <c s="280" r="V78"/>
      <c s="280" r="W78"/>
      <c s="177" r="X78"/>
      <c s="92" r="Y78"/>
      <c s="177" r="Z78"/>
      <c s="92" r="AA78"/>
      <c s="300" r="AB78"/>
    </row>
    <row customHeight="1" r="79" ht="12.0">
      <c t="s" s="31" r="B79">
        <v>629</v>
      </c>
      <c s="177" r="H79">
        <v>66.6160977665402</v>
      </c>
      <c s="177" r="I79"/>
      <c s="177" r="J79">
        <v>30.3160556257901</v>
      </c>
      <c s="177" r="K79"/>
      <c s="177" r="L79">
        <v>3.06784660766962</v>
      </c>
      <c s="92" r="M79"/>
      <c s="177" r="N79">
        <v>68.4112937210282</v>
      </c>
      <c s="177" r="O79"/>
      <c s="177" r="P79">
        <v>22.0901812052255</v>
      </c>
      <c s="177" r="Q79"/>
      <c s="177" r="R79">
        <v>9.49852507374631</v>
      </c>
      <c s="280" r="S79"/>
      <c s="280" r="T79">
        <v>11501</v>
      </c>
      <c s="191" r="U79"/>
      <c s="280" r="V79">
        <v>7816</v>
      </c>
      <c s="280" r="W79"/>
      <c s="177" r="X79">
        <v>67.9593078862708</v>
      </c>
      <c s="92" r="Y79"/>
      <c t="str" s="253" r="Z79">
        <f>(TEXT(((100*(((2*V79)+(1.96^2))-(1.96*(((1.96^2)+((4*V79)*(1-(X79/100))))^0.5))))/(2*(T79+(1.96^2)))),"0")&amp;" - ")&amp;TEXT(((100*(((2*V79)+(1.96^2))+(1.96*(((1.96^2)+((4*V79)*(1-(X79/100))))^0.5))))/(2*(T79+(1.96^2)))),"0")</f>
        <v>67 - 69</v>
      </c>
      <c s="92" r="AA79"/>
      <c s="177" r="AB79">
        <v>22.5389904410532</v>
      </c>
    </row>
    <row customHeight="1" r="80" ht="4.5">
      <c s="300" r="H80"/>
      <c s="300" r="I80"/>
      <c s="300" r="J80"/>
      <c s="300" r="K80"/>
      <c s="300" r="L80"/>
      <c s="80" r="M80"/>
      <c s="300" r="N80"/>
      <c s="300" r="O80"/>
      <c s="300" r="P80"/>
      <c s="300" r="Q80"/>
      <c s="300" r="R80"/>
      <c s="241" r="S80"/>
      <c s="241" r="T80"/>
      <c s="191" r="U80"/>
      <c s="241" r="V80"/>
      <c s="241" r="W80"/>
      <c s="300" r="X80"/>
      <c s="80" r="Y80"/>
      <c s="300" r="Z80"/>
      <c s="80" r="AA80"/>
      <c s="300" r="AB80"/>
    </row>
    <row customHeight="1" r="81" ht="11.25">
      <c t="s" s="184" r="D81">
        <v>630</v>
      </c>
      <c t="s" s="184" r="E81">
        <v>631</v>
      </c>
      <c t="s" s="184" r="F81">
        <v>632</v>
      </c>
      <c s="300" r="H81">
        <v>75.7085020242915</v>
      </c>
      <c s="300" r="I81"/>
      <c s="300" r="J81">
        <v>22.6720647773279</v>
      </c>
      <c s="300" r="K81"/>
      <c s="300" r="L81">
        <v>1.61943319838057</v>
      </c>
      <c s="80" r="M81"/>
      <c s="300" r="N81">
        <v>74.4939271255061</v>
      </c>
      <c s="300" r="O81"/>
      <c s="300" r="P81">
        <v>17.004048582996</v>
      </c>
      <c s="300" r="Q81"/>
      <c s="300" r="R81">
        <v>8.50202429149798</v>
      </c>
      <c s="241" r="S81"/>
      <c s="241" r="T81">
        <v>243</v>
      </c>
      <c s="191" r="U81"/>
      <c s="241" r="V81">
        <v>180</v>
      </c>
      <c s="241" r="W81"/>
      <c s="300" r="X81">
        <v>74.0740740740741</v>
      </c>
      <c s="80" r="Y81"/>
      <c t="str" s="100" r="Z81">
        <f>(TEXT(((100*(((2*V81)+(1.96^2))-(1.96*(((1.96^2)+((4*V81)*(1-(X81/100))))^0.5))))/(2*(T81+(1.96^2)))),"0")&amp;" - ")&amp;TEXT(((100*(((2*V81)+(1.96^2))+(1.96*(((1.96^2)+((4*V81)*(1-(X81/100))))^0.5))))/(2*(T81+(1.96^2)))),"0")</f>
        <v>68 - 79</v>
      </c>
      <c s="80" r="AA81"/>
      <c s="300" r="AB81">
        <v>21.1267605633803</v>
      </c>
    </row>
    <row customHeight="1" r="82" ht="11.25">
      <c t="s" s="184" r="D82">
        <v>633</v>
      </c>
      <c t="s" s="184" r="E82">
        <v>634</v>
      </c>
      <c t="s" s="184" r="F82">
        <v>635</v>
      </c>
      <c s="300" r="H82">
        <v>92.219387755102</v>
      </c>
      <c s="300" r="I82"/>
      <c s="300" r="J82">
        <v>3.31632653061224</v>
      </c>
      <c s="300" r="K82"/>
      <c s="300" r="L82">
        <v>4.46428571428571</v>
      </c>
      <c s="80" r="M82"/>
      <c s="300" r="N82">
        <v>69.2602040816326</v>
      </c>
      <c s="300" r="O82"/>
      <c s="300" r="P82">
        <v>23.469387755102</v>
      </c>
      <c s="300" r="Q82"/>
      <c s="300" r="R82">
        <v>7.27040816326531</v>
      </c>
      <c s="241" r="S82"/>
      <c s="241" r="T82">
        <v>749</v>
      </c>
      <c s="191" r="U82"/>
      <c s="241" r="V82">
        <v>513</v>
      </c>
      <c s="241" r="W82"/>
      <c s="300" r="X82">
        <v>68.4913217623498</v>
      </c>
      <c s="80" r="Y82"/>
      <c t="str" s="100" r="Z82">
        <f>(TEXT(((100*(((2*V82)+(1.96^2))-(1.96*(((1.96^2)+((4*V82)*(1-(X82/100))))^0.5))))/(2*(T82+(1.96^2)))),"0")&amp;" - ")&amp;TEXT(((100*(((2*V82)+(1.96^2))+(1.96*(((1.96^2)+((4*V82)*(1-(X82/100))))^0.5))))/(2*(T82+(1.96^2)))),"0")</f>
        <v>65 - 72</v>
      </c>
      <c s="80" r="AA82"/>
      <c s="300" r="AB82">
        <v>23.7851662404092</v>
      </c>
    </row>
    <row customHeight="1" r="83" ht="11.25">
      <c t="s" s="184" r="D83">
        <v>636</v>
      </c>
      <c t="s" s="184" r="E83">
        <v>637</v>
      </c>
      <c t="s" s="184" r="F83">
        <v>638</v>
      </c>
      <c s="300" r="H83">
        <v>79.0322580645161</v>
      </c>
      <c s="300" r="I83"/>
      <c s="300" r="J83">
        <v>16.6666666666667</v>
      </c>
      <c s="300" r="K83"/>
      <c s="300" r="L83">
        <v>4.3010752688172</v>
      </c>
      <c s="80" r="M83"/>
      <c s="300" r="N83">
        <v>70.7661290322581</v>
      </c>
      <c s="300" r="O83"/>
      <c s="300" r="P83">
        <v>20.6989247311828</v>
      </c>
      <c s="300" r="Q83"/>
      <c s="300" r="R83">
        <v>8.53494623655914</v>
      </c>
      <c s="241" r="S83"/>
      <c s="241" r="T83">
        <v>1424</v>
      </c>
      <c s="191" r="U83"/>
      <c s="241" r="V83">
        <v>1006</v>
      </c>
      <c s="241" r="W83"/>
      <c s="300" r="X83">
        <v>70.6460674157303</v>
      </c>
      <c s="80" r="Y83"/>
      <c t="str" s="100" r="Z83">
        <f>(TEXT(((100*(((2*V83)+(1.96^2))-(1.96*(((1.96^2)+((4*V83)*(1-(X83/100))))^0.5))))/(2*(T83+(1.96^2)))),"0")&amp;" - ")&amp;TEXT(((100*(((2*V83)+(1.96^2))+(1.96*(((1.96^2)+((4*V83)*(1-(X83/100))))^0.5))))/(2*(T83+(1.96^2)))),"0")</f>
        <v>68 - 73</v>
      </c>
      <c s="80" r="AA83"/>
      <c s="300" r="AB83">
        <v>21.1325966850829</v>
      </c>
    </row>
    <row customHeight="1" r="84" ht="11.25">
      <c t="s" s="184" r="D84">
        <v>639</v>
      </c>
      <c t="s" s="184" r="E84">
        <v>640</v>
      </c>
      <c t="s" s="184" r="F84">
        <v>641</v>
      </c>
      <c s="300" r="H84">
        <v>73.4842951059167</v>
      </c>
      <c s="300" r="I84"/>
      <c s="300" r="J84">
        <v>22.936449963477</v>
      </c>
      <c s="300" r="K84"/>
      <c s="300" r="L84">
        <v>3.57925493060628</v>
      </c>
      <c s="80" r="M84"/>
      <c s="300" r="N84">
        <v>64.2074506939372</v>
      </c>
      <c s="300" r="O84"/>
      <c s="300" r="P84">
        <v>24.1782322863404</v>
      </c>
      <c s="300" r="Q84"/>
      <c s="300" r="R84">
        <v>11.6143170197224</v>
      </c>
      <c s="241" r="S84"/>
      <c s="241" r="T84">
        <v>1320</v>
      </c>
      <c s="191" r="U84"/>
      <c s="241" r="V84">
        <v>834</v>
      </c>
      <c s="241" r="W84"/>
      <c s="300" r="X84">
        <v>63.1818181818182</v>
      </c>
      <c s="80" r="Y84"/>
      <c t="str" s="100" r="Z84">
        <f>(TEXT(((100*(((2*V84)+(1.96^2))-(1.96*(((1.96^2)+((4*V84)*(1-(X84/100))))^0.5))))/(2*(T84+(1.96^2)))),"0")&amp;" - ")&amp;TEXT(((100*(((2*V84)+(1.96^2))+(1.96*(((1.96^2)+((4*V84)*(1-(X84/100))))^0.5))))/(2*(T84+(1.96^2)))),"0")</f>
        <v>61 - 66</v>
      </c>
      <c s="80" r="AA84"/>
      <c s="300" r="AB84">
        <v>23.6760124610592</v>
      </c>
    </row>
    <row customHeight="1" r="85" ht="11.25">
      <c t="s" s="184" r="D85">
        <v>642</v>
      </c>
      <c t="s" s="184" r="E85">
        <v>643</v>
      </c>
      <c t="s" s="184" r="F85">
        <v>644</v>
      </c>
      <c s="300" r="H85">
        <v>60.2791878172589</v>
      </c>
      <c s="300" r="I85"/>
      <c s="300" r="J85">
        <v>35.7233502538071</v>
      </c>
      <c s="300" r="K85"/>
      <c s="300" r="L85">
        <v>3.99746192893401</v>
      </c>
      <c s="80" r="M85"/>
      <c s="300" r="N85">
        <v>69.4162436548223</v>
      </c>
      <c s="300" r="O85"/>
      <c s="300" r="P85">
        <v>20.748730964467</v>
      </c>
      <c s="300" r="Q85"/>
      <c s="300" r="R85">
        <v>9.83502538071066</v>
      </c>
      <c s="241" r="S85"/>
      <c s="241" r="T85">
        <v>1513</v>
      </c>
      <c s="191" r="U85"/>
      <c s="241" r="V85">
        <v>1037</v>
      </c>
      <c s="241" r="W85"/>
      <c s="300" r="X85">
        <v>68.5393258426966</v>
      </c>
      <c s="80" r="Y85"/>
      <c t="str" s="100" r="Z85">
        <f>(TEXT(((100*(((2*V85)+(1.96^2))-(1.96*(((1.96^2)+((4*V85)*(1-(X85/100))))^0.5))))/(2*(T85+(1.96^2)))),"0")&amp;" - ")&amp;TEXT(((100*(((2*V85)+(1.96^2))+(1.96*(((1.96^2)+((4*V85)*(1-(X85/100))))^0.5))))/(2*(T85+(1.96^2)))),"0")</f>
        <v>66 - 71</v>
      </c>
      <c s="80" r="AA85"/>
      <c s="300" r="AB85">
        <v>20.0734394124847</v>
      </c>
    </row>
    <row customHeight="1" r="86" ht="11.25">
      <c t="s" s="184" r="D86">
        <v>645</v>
      </c>
      <c t="s" s="184" r="E86">
        <v>646</v>
      </c>
      <c t="s" s="184" r="F86">
        <v>647</v>
      </c>
      <c s="300" r="H86">
        <v>93.191196698762</v>
      </c>
      <c s="300" r="I86"/>
      <c s="300" r="J86">
        <v>3.43878954607978</v>
      </c>
      <c s="300" r="K86"/>
      <c s="300" r="L86">
        <v>3.37001375515818</v>
      </c>
      <c s="80" r="M86"/>
      <c s="300" r="N86">
        <v>65.4057771664374</v>
      </c>
      <c s="300" r="O86"/>
      <c s="300" r="P86">
        <v>25.4470426409904</v>
      </c>
      <c s="300" r="Q86"/>
      <c s="300" r="R86">
        <v>9.14718019257222</v>
      </c>
      <c s="241" r="S86"/>
      <c s="241" r="T86">
        <v>1405</v>
      </c>
      <c s="191" r="U86"/>
      <c s="241" r="V86">
        <v>912</v>
      </c>
      <c s="241" r="W86"/>
      <c s="300" r="X86">
        <v>64.9110320284698</v>
      </c>
      <c s="80" r="Y86"/>
      <c t="str" s="100" r="Z86">
        <f>(TEXT(((100*(((2*V86)+(1.96^2))-(1.96*(((1.96^2)+((4*V86)*(1-(X86/100))))^0.5))))/(2*(T86+(1.96^2)))),"0")&amp;" - ")&amp;TEXT(((100*(((2*V86)+(1.96^2))+(1.96*(((1.96^2)+((4*V86)*(1-(X86/100))))^0.5))))/(2*(T86+(1.96^2)))),"0")</f>
        <v>62 - 67</v>
      </c>
      <c s="80" r="AA86"/>
      <c s="300" r="AB86">
        <v>20.2304737516005</v>
      </c>
    </row>
    <row customHeight="1" r="87" ht="11.25">
      <c t="s" s="184" r="D87">
        <v>648</v>
      </c>
      <c t="s" s="184" r="E87">
        <v>649</v>
      </c>
      <c t="s" s="184" r="F87">
        <v>650</v>
      </c>
      <c s="300" r="H87">
        <v>54.1275333662877</v>
      </c>
      <c s="300" r="I87"/>
      <c s="300" r="J87">
        <v>44.4389520514088</v>
      </c>
      <c s="300" r="K87"/>
      <c s="300" r="L87">
        <v>1.43351458230351</v>
      </c>
      <c s="80" r="M87"/>
      <c s="300" r="N87">
        <v>69.3030153237766</v>
      </c>
      <c s="300" r="O87"/>
      <c s="300" r="P87">
        <v>20.365793376174</v>
      </c>
      <c s="300" r="Q87"/>
      <c s="300" r="R87">
        <v>10.3311913000494</v>
      </c>
      <c s="241" r="S87"/>
      <c s="241" r="T87">
        <v>1994</v>
      </c>
      <c s="191" r="U87"/>
      <c s="241" r="V87">
        <v>1379</v>
      </c>
      <c s="241" r="W87"/>
      <c s="300" r="X87">
        <v>69.1574724172518</v>
      </c>
      <c s="80" r="Y87"/>
      <c t="str" s="100" r="Z87">
        <f>(TEXT(((100*(((2*V87)+(1.96^2))-(1.96*(((1.96^2)+((4*V87)*(1-(X87/100))))^0.5))))/(2*(T87+(1.96^2)))),"0")&amp;" - ")&amp;TEXT(((100*(((2*V87)+(1.96^2))+(1.96*(((1.96^2)+((4*V87)*(1-(X87/100))))^0.5))))/(2*(T87+(1.96^2)))),"0")</f>
        <v>67 - 71</v>
      </c>
      <c s="80" r="AA87"/>
      <c s="300" r="AB87">
        <v>24.9204665959703</v>
      </c>
    </row>
    <row customHeight="1" r="88" ht="11.25">
      <c t="s" s="184" r="D88">
        <v>651</v>
      </c>
      <c t="s" s="184" r="E88">
        <v>652</v>
      </c>
      <c t="s" s="184" r="F88">
        <v>653</v>
      </c>
      <c s="300" r="H88">
        <v>57.96875</v>
      </c>
      <c s="300" r="I88"/>
      <c s="300" r="J88">
        <v>39.453125</v>
      </c>
      <c s="300" r="K88"/>
      <c s="300" r="L88">
        <v>2.578125</v>
      </c>
      <c s="80" r="M88"/>
      <c s="300" r="N88">
        <v>66.5625</v>
      </c>
      <c s="300" r="O88"/>
      <c s="300" r="P88">
        <v>24.453125</v>
      </c>
      <c s="300" r="Q88"/>
      <c s="300" r="R88">
        <v>8.984375</v>
      </c>
      <c s="241" r="S88"/>
      <c s="241" r="T88">
        <v>1247</v>
      </c>
      <c s="191" r="U88"/>
      <c s="241" r="V88">
        <v>824</v>
      </c>
      <c s="241" r="W88"/>
      <c s="300" r="X88">
        <v>66.0785886126704</v>
      </c>
      <c s="80" r="Y88"/>
      <c t="str" s="100" r="Z88">
        <f>(TEXT(((100*(((2*V88)+(1.96^2))-(1.96*(((1.96^2)+((4*V88)*(1-(X88/100))))^0.5))))/(2*(T88+(1.96^2)))),"0")&amp;" - ")&amp;TEXT(((100*(((2*V88)+(1.96^2))+(1.96*(((1.96^2)+((4*V88)*(1-(X88/100))))^0.5))))/(2*(T88+(1.96^2)))),"0")</f>
        <v>63 - 69</v>
      </c>
      <c s="80" r="AA88"/>
      <c s="300" r="AB88">
        <v>25.0355618776671</v>
      </c>
    </row>
    <row customHeight="1" r="89" ht="11.25">
      <c t="s" s="184" r="D89">
        <v>654</v>
      </c>
      <c t="s" s="184" r="E89">
        <v>655</v>
      </c>
      <c t="s" s="184" r="F89">
        <v>656</v>
      </c>
      <c s="300" r="H89">
        <v>40.7542579075426</v>
      </c>
      <c s="300" r="I89"/>
      <c s="300" r="J89">
        <v>56.9343065693431</v>
      </c>
      <c s="300" r="K89"/>
      <c s="300" r="L89">
        <v>2.31143552311436</v>
      </c>
      <c s="80" r="M89"/>
      <c s="300" r="N89">
        <v>70.4987834549878</v>
      </c>
      <c s="300" r="O89"/>
      <c s="300" r="P89">
        <v>20.316301703163</v>
      </c>
      <c s="300" r="Q89"/>
      <c s="300" r="R89">
        <v>9.18491484184915</v>
      </c>
      <c s="241" r="S89"/>
      <c s="241" r="T89">
        <v>1606</v>
      </c>
      <c s="191" r="U89"/>
      <c s="241" r="V89">
        <v>1131</v>
      </c>
      <c s="241" r="W89"/>
      <c s="300" r="X89">
        <v>70.4234122042341</v>
      </c>
      <c s="80" r="Y89"/>
      <c t="str" s="100" r="Z89">
        <f>(TEXT(((100*(((2*V89)+(1.96^2))-(1.96*(((1.96^2)+((4*V89)*(1-(X89/100))))^0.5))))/(2*(T89+(1.96^2)))),"0")&amp;" - ")&amp;TEXT(((100*(((2*V89)+(1.96^2))+(1.96*(((1.96^2)+((4*V89)*(1-(X89/100))))^0.5))))/(2*(T89+(1.96^2)))),"0")</f>
        <v>68 - 73</v>
      </c>
      <c s="80" r="AA89"/>
      <c s="300" r="AB89">
        <v>22.3170731707317</v>
      </c>
    </row>
    <row customHeight="1" r="90" ht="9.0">
      <c s="177" r="H90"/>
      <c s="177" r="I90"/>
      <c s="177" r="J90"/>
      <c s="177" r="K90"/>
      <c s="177" r="L90"/>
      <c s="92" r="M90"/>
      <c s="177" r="N90"/>
      <c s="177" r="O90"/>
      <c s="177" r="P90"/>
      <c s="177" r="Q90"/>
      <c s="177" r="R90"/>
      <c s="280" r="S90"/>
      <c s="280" r="T90"/>
      <c s="191" r="U90"/>
      <c s="280" r="V90"/>
      <c s="280" r="W90"/>
      <c s="177" r="X90"/>
      <c s="92" r="Y90"/>
      <c s="177" r="Z90"/>
      <c s="92" r="AA90"/>
      <c s="177" r="AB90"/>
    </row>
    <row customHeight="1" r="91" ht="12.0">
      <c t="s" s="31" r="B91">
        <v>657</v>
      </c>
      <c s="177" r="H91">
        <v>6.79121193346995</v>
      </c>
      <c s="177" r="I91"/>
      <c s="177" r="J91">
        <v>91.04036601058</v>
      </c>
      <c s="177" r="K91"/>
      <c s="177" r="L91">
        <v>2.16842205595006</v>
      </c>
      <c s="92" r="M91"/>
      <c s="177" r="N91">
        <v>80.5461564123338</v>
      </c>
      <c s="177" r="O91"/>
      <c s="177" r="P91">
        <v>10.8564075680313</v>
      </c>
      <c s="177" r="Q91"/>
      <c s="177" r="R91">
        <v>8.59743601963494</v>
      </c>
      <c s="280" r="S91"/>
      <c s="280" r="T91">
        <v>20528</v>
      </c>
      <c s="191" r="U91"/>
      <c s="280" r="V91">
        <v>16498</v>
      </c>
      <c s="280" r="W91"/>
      <c s="177" r="X91">
        <v>80.3682774746688</v>
      </c>
      <c s="92" r="Y91"/>
      <c t="str" s="253" r="Z91">
        <f>(TEXT(((100*(((2*V91)+(1.96^2))-(1.96*(((1.96^2)+((4*V91)*(1-(X91/100))))^0.5))))/(2*(T91+(1.96^2)))),"0")&amp;" - ")&amp;TEXT(((100*(((2*V91)+(1.96^2))+(1.96*(((1.96^2)+((4*V91)*(1-(X91/100))))^0.5))))/(2*(T91+(1.96^2)))),"0")</f>
        <v>80 - 81</v>
      </c>
      <c s="92" r="AA91"/>
      <c s="177" r="AB91">
        <v>28.1140475513877</v>
      </c>
    </row>
    <row customHeight="1" r="92" ht="4.5">
      <c s="300" r="H92"/>
      <c s="300" r="I92"/>
      <c s="300" r="J92"/>
      <c s="300" r="K92"/>
      <c s="300" r="L92"/>
      <c s="80" r="M92"/>
      <c s="300" r="N92"/>
      <c s="300" r="O92"/>
      <c s="300" r="P92"/>
      <c s="300" r="Q92"/>
      <c s="300" r="R92"/>
      <c s="241" r="S92"/>
      <c s="241" r="T92"/>
      <c s="191" r="U92"/>
      <c s="241" r="V92"/>
      <c s="241" r="W92"/>
      <c s="300" r="X92"/>
      <c s="80" r="Y92"/>
      <c s="300" r="Z92"/>
      <c s="80" r="AA92"/>
      <c s="300" r="AB92"/>
    </row>
    <row customHeight="1" r="93" ht="11.25">
      <c t="s" s="184" r="D93">
        <v>658</v>
      </c>
      <c t="s" s="184" r="E93">
        <v>659</v>
      </c>
      <c t="s" s="184" r="F93">
        <v>660</v>
      </c>
      <c s="300" r="H93">
        <v>1.33779264214047</v>
      </c>
      <c s="300" r="I93"/>
      <c s="300" r="J93">
        <v>97.6110845676063</v>
      </c>
      <c s="300" r="K93"/>
      <c s="300" r="L93">
        <v>1.05112279025322</v>
      </c>
      <c s="80" r="M93"/>
      <c s="300" r="N93">
        <v>83.1342570473005</v>
      </c>
      <c s="300" r="O93"/>
      <c s="300" r="P93">
        <v>9.98566650740564</v>
      </c>
      <c s="300" r="Q93"/>
      <c s="300" r="R93">
        <v>6.88007644529384</v>
      </c>
      <c s="241" r="S93"/>
      <c s="241" r="T93">
        <v>2071</v>
      </c>
      <c s="191" r="U93"/>
      <c s="241" r="V93">
        <v>1719</v>
      </c>
      <c s="241" r="W93"/>
      <c s="300" r="X93">
        <v>83.0033800096572</v>
      </c>
      <c s="80" r="Y93"/>
      <c t="str" s="100" r="Z93">
        <f>(TEXT(((100*(((2*V93)+(1.96^2))-(1.96*(((1.96^2)+((4*V93)*(1-(X93/100))))^0.5))))/(2*(T93+(1.96^2)))),"0")&amp;" - ")&amp;TEXT(((100*(((2*V93)+(1.96^2))+(1.96*(((1.96^2)+((4*V93)*(1-(X93/100))))^0.5))))/(2*(T93+(1.96^2)))),"0")</f>
        <v>81 - 85</v>
      </c>
      <c s="80" r="AA93"/>
      <c s="300" r="AB93">
        <v>35.5212355212355</v>
      </c>
    </row>
    <row customHeight="1" r="94" ht="11.25">
      <c t="s" s="184" r="D94">
        <v>661</v>
      </c>
      <c t="s" s="184" r="E94">
        <v>662</v>
      </c>
      <c t="s" s="184" r="F94">
        <v>663</v>
      </c>
      <c s="300" r="H94">
        <v>2.56118383608423</v>
      </c>
      <c s="300" r="I94"/>
      <c s="300" r="J94">
        <v>97.0973249857712</v>
      </c>
      <c s="300" r="K94"/>
      <c s="300" r="L94">
        <v>0.341491178144565</v>
      </c>
      <c s="80" r="M94"/>
      <c s="300" r="N94">
        <v>79.225953329539</v>
      </c>
      <c s="300" r="O94"/>
      <c s="300" r="P94">
        <v>10.5862265224815</v>
      </c>
      <c s="300" r="Q94"/>
      <c s="300" r="R94">
        <v>10.1878201479795</v>
      </c>
      <c s="241" r="S94"/>
      <c s="241" r="T94">
        <v>1751</v>
      </c>
      <c s="191" r="U94"/>
      <c s="241" r="V94">
        <v>1387</v>
      </c>
      <c s="241" r="W94"/>
      <c s="300" r="X94">
        <v>79.2118789263278</v>
      </c>
      <c s="80" r="Y94"/>
      <c t="str" s="100" r="Z94">
        <f>(TEXT(((100*(((2*V94)+(1.96^2))-(1.96*(((1.96^2)+((4*V94)*(1-(X94/100))))^0.5))))/(2*(T94+(1.96^2)))),"0")&amp;" - ")&amp;TEXT(((100*(((2*V94)+(1.96^2))+(1.96*(((1.96^2)+((4*V94)*(1-(X94/100))))^0.5))))/(2*(T94+(1.96^2)))),"0")</f>
        <v>77 - 81</v>
      </c>
      <c s="80" r="AA94"/>
      <c s="300" r="AB94">
        <v>30.8724832214765</v>
      </c>
    </row>
    <row customHeight="1" r="95" ht="11.25">
      <c t="s" s="184" r="D95">
        <v>664</v>
      </c>
      <c t="s" s="184" r="E95">
        <v>665</v>
      </c>
      <c t="s" s="184" r="F95">
        <v>666</v>
      </c>
      <c s="300" r="H95">
        <v>1.01102941176471</v>
      </c>
      <c s="300" r="I95"/>
      <c s="300" r="J95">
        <v>97.6102941176471</v>
      </c>
      <c s="300" r="K95"/>
      <c s="300" r="L95">
        <v>1.37867647058824</v>
      </c>
      <c s="80" r="M95"/>
      <c s="300" r="N95">
        <v>83.0882352941176</v>
      </c>
      <c s="300" r="O95"/>
      <c s="300" r="P95">
        <v>9.74264705882353</v>
      </c>
      <c s="300" r="Q95"/>
      <c s="300" r="R95">
        <v>7.16911764705882</v>
      </c>
      <c s="241" r="S95"/>
      <c s="241" r="T95">
        <v>1073</v>
      </c>
      <c s="191" r="U95"/>
      <c s="241" r="V95">
        <v>890</v>
      </c>
      <c s="241" r="W95"/>
      <c s="300" r="X95">
        <v>82.9450139794967</v>
      </c>
      <c s="80" r="Y95"/>
      <c t="str" s="100" r="Z95">
        <f>(TEXT(((100*(((2*V95)+(1.96^2))-(1.96*(((1.96^2)+((4*V95)*(1-(X95/100))))^0.5))))/(2*(T95+(1.96^2)))),"0")&amp;" - ")&amp;TEXT(((100*(((2*V95)+(1.96^2))+(1.96*(((1.96^2)+((4*V95)*(1-(X95/100))))^0.5))))/(2*(T95+(1.96^2)))),"0")</f>
        <v>81 - 85</v>
      </c>
      <c s="80" r="AA95"/>
      <c s="300" r="AB95">
        <v>29.520295202952</v>
      </c>
    </row>
    <row customHeight="1" r="96" ht="11.25">
      <c t="s" s="184" r="D96">
        <v>667</v>
      </c>
      <c t="s" s="184" r="E96">
        <v>668</v>
      </c>
      <c t="s" s="184" r="F96">
        <v>669</v>
      </c>
      <c s="300" r="H96">
        <v>2.02634245187437</v>
      </c>
      <c s="300" r="I96"/>
      <c s="300" r="J96">
        <v>96.0992907801418</v>
      </c>
      <c s="300" r="K96"/>
      <c s="300" r="L96">
        <v>1.87436676798379</v>
      </c>
      <c s="80" r="M96"/>
      <c s="300" r="N96">
        <v>84.5997973657548</v>
      </c>
      <c s="300" r="O96"/>
      <c s="300" r="P96">
        <v>7.95339412360689</v>
      </c>
      <c s="300" r="Q96"/>
      <c s="300" r="R96">
        <v>7.4468085106383</v>
      </c>
      <c s="241" r="S96"/>
      <c s="241" r="T96">
        <v>1937</v>
      </c>
      <c s="232" r="U96"/>
      <c s="241" r="V96">
        <v>1634</v>
      </c>
      <c s="241" r="W96"/>
      <c s="300" r="X96">
        <v>84.3572534847703</v>
      </c>
      <c s="80" r="Y96"/>
      <c t="str" s="100" r="Z96">
        <f>(TEXT(((100*(((2*V96)+(1.96^2))-(1.96*(((1.96^2)+((4*V96)*(1-(X96/100))))^0.5))))/(2*(T96+(1.96^2)))),"0")&amp;" - ")&amp;TEXT(((100*(((2*V96)+(1.96^2))+(1.96*(((1.96^2)+((4*V96)*(1-(X96/100))))^0.5))))/(2*(T96+(1.96^2)))),"0")</f>
        <v>83 - 86</v>
      </c>
      <c s="80" r="AA96"/>
      <c s="300" r="AB96">
        <v>29.2237442922374</v>
      </c>
    </row>
    <row customHeight="1" r="97" ht="11.25">
      <c t="s" s="184" r="D97">
        <v>670</v>
      </c>
      <c t="s" s="184" r="E97">
        <v>671</v>
      </c>
      <c t="s" s="184" r="F97">
        <v>672</v>
      </c>
      <c s="300" r="H97">
        <v>92.8759894459103</v>
      </c>
      <c s="300" r="I97"/>
      <c s="300" r="J97">
        <v>3.43007915567282</v>
      </c>
      <c s="300" r="K97"/>
      <c s="300" r="L97">
        <v>3.69393139841689</v>
      </c>
      <c s="80" r="M97"/>
      <c s="300" r="N97">
        <v>71.2401055408971</v>
      </c>
      <c s="300" r="O97"/>
      <c s="300" r="P97">
        <v>18.7335092348285</v>
      </c>
      <c s="300" r="Q97"/>
      <c s="300" r="R97">
        <v>10.0263852242744</v>
      </c>
      <c s="241" r="S97"/>
      <c s="241" r="T97">
        <v>365</v>
      </c>
      <c s="191" r="U97"/>
      <c s="241" r="V97">
        <v>259</v>
      </c>
      <c s="241" r="W97"/>
      <c s="300" r="X97">
        <v>70.958904109589</v>
      </c>
      <c s="80" r="Y97"/>
      <c t="str" s="100" r="Z97">
        <f>(TEXT(((100*(((2*V97)+(1.96^2))-(1.96*(((1.96^2)+((4*V97)*(1-(X97/100))))^0.5))))/(2*(T97+(1.96^2)))),"0")&amp;" - ")&amp;TEXT(((100*(((2*V97)+(1.96^2))+(1.96*(((1.96^2)+((4*V97)*(1-(X97/100))))^0.5))))/(2*(T97+(1.96^2)))),"0")</f>
        <v>66 - 75</v>
      </c>
      <c s="80" r="AA97"/>
      <c s="300" r="AB97">
        <v>28.0612244897959</v>
      </c>
    </row>
    <row customHeight="1" r="98" ht="11.25">
      <c t="s" s="184" r="D98">
        <v>673</v>
      </c>
      <c t="s" s="184" r="E98">
        <v>674</v>
      </c>
      <c t="s" s="184" r="F98">
        <v>675</v>
      </c>
      <c s="300" r="H98">
        <v>1.65441176470588</v>
      </c>
      <c s="300" r="I98"/>
      <c s="300" r="J98">
        <v>96.1397058823529</v>
      </c>
      <c s="300" r="K98"/>
      <c s="300" r="L98">
        <v>2.20588235294118</v>
      </c>
      <c s="80" r="M98"/>
      <c s="300" r="N98">
        <v>85.4779411764706</v>
      </c>
      <c s="300" r="O98"/>
      <c s="300" r="P98">
        <v>8.82352941176471</v>
      </c>
      <c s="300" r="Q98"/>
      <c s="300" r="R98">
        <v>5.6985294117647</v>
      </c>
      <c s="241" r="S98"/>
      <c s="241" r="T98">
        <v>532</v>
      </c>
      <c s="191" r="U98"/>
      <c s="241" r="V98">
        <v>458</v>
      </c>
      <c s="241" r="W98"/>
      <c s="300" r="X98">
        <v>86.0902255639098</v>
      </c>
      <c s="80" r="Y98"/>
      <c t="str" s="100" r="Z98">
        <f>(TEXT(((100*(((2*V98)+(1.96^2))-(1.96*(((1.96^2)+((4*V98)*(1-(X98/100))))^0.5))))/(2*(T98+(1.96^2)))),"0")&amp;" - ")&amp;TEXT(((100*(((2*V98)+(1.96^2))+(1.96*(((1.96^2)+((4*V98)*(1-(X98/100))))^0.5))))/(2*(T98+(1.96^2)))),"0")</f>
        <v>83 - 89</v>
      </c>
      <c s="80" r="AA98"/>
      <c s="300" r="AB98">
        <v>25.4125412541254</v>
      </c>
    </row>
    <row customHeight="1" r="99" ht="11.25">
      <c t="s" s="184" r="D99">
        <v>676</v>
      </c>
      <c t="s" s="184" r="E99">
        <v>677</v>
      </c>
      <c t="s" s="184" r="F99">
        <v>678</v>
      </c>
      <c s="300" r="H99">
        <v>2.42914979757085</v>
      </c>
      <c s="300" r="I99"/>
      <c s="300" r="J99">
        <v>94.3994601889339</v>
      </c>
      <c s="300" r="K99"/>
      <c s="300" r="L99">
        <v>3.17139001349528</v>
      </c>
      <c s="80" r="M99"/>
      <c s="300" r="N99">
        <v>80.1619433198381</v>
      </c>
      <c s="300" r="O99"/>
      <c s="300" r="P99">
        <v>10.5263157894737</v>
      </c>
      <c s="300" r="Q99"/>
      <c s="300" r="R99">
        <v>9.31174089068826</v>
      </c>
      <c s="241" r="S99"/>
      <c s="241" r="T99">
        <v>1435</v>
      </c>
      <c s="191" r="U99"/>
      <c s="241" r="V99">
        <v>1149</v>
      </c>
      <c s="241" r="W99"/>
      <c s="300" r="X99">
        <v>80.0696864111498</v>
      </c>
      <c s="80" r="Y99"/>
      <c t="str" s="100" r="Z99">
        <f>(TEXT(((100*(((2*V99)+(1.96^2))-(1.96*(((1.96^2)+((4*V99)*(1-(X99/100))))^0.5))))/(2*(T99+(1.96^2)))),"0")&amp;" - ")&amp;TEXT(((100*(((2*V99)+(1.96^2))+(1.96*(((1.96^2)+((4*V99)*(1-(X99/100))))^0.5))))/(2*(T99+(1.96^2)))),"0")</f>
        <v>78 - 82</v>
      </c>
      <c s="80" r="AA99"/>
      <c s="300" r="AB99">
        <v>32.7027027027027</v>
      </c>
    </row>
    <row customHeight="1" r="100" ht="11.25">
      <c t="s" s="184" r="D100">
        <v>679</v>
      </c>
      <c t="s" s="184" r="E100">
        <v>680</v>
      </c>
      <c t="s" s="184" r="F100">
        <v>681</v>
      </c>
      <c s="300" r="H100">
        <v>5.37459283387622</v>
      </c>
      <c s="300" r="I100"/>
      <c s="300" r="J100">
        <v>91.85667752443</v>
      </c>
      <c s="300" r="K100"/>
      <c s="300" r="L100">
        <v>2.76872964169381</v>
      </c>
      <c s="80" r="M100"/>
      <c s="300" r="N100">
        <v>77.3615635179153</v>
      </c>
      <c s="300" r="O100"/>
      <c s="300" r="P100">
        <v>9.93485342019544</v>
      </c>
      <c s="300" r="Q100"/>
      <c s="300" r="R100">
        <v>12.7035830618893</v>
      </c>
      <c s="241" r="S100"/>
      <c s="241" r="T100">
        <v>597</v>
      </c>
      <c s="191" r="U100"/>
      <c s="241" r="V100">
        <v>461</v>
      </c>
      <c s="241" r="W100"/>
      <c s="300" r="X100">
        <v>77.2194304857622</v>
      </c>
      <c s="80" r="Y100"/>
      <c t="str" s="100" r="Z100">
        <f>(TEXT(((100*(((2*V100)+(1.96^2))-(1.96*(((1.96^2)+((4*V100)*(1-(X100/100))))^0.5))))/(2*(T100+(1.96^2)))),"0")&amp;" - ")&amp;TEXT(((100*(((2*V100)+(1.96^2))+(1.96*(((1.96^2)+((4*V100)*(1-(X100/100))))^0.5))))/(2*(T100+(1.96^2)))),"0")</f>
        <v>74 - 80</v>
      </c>
      <c s="80" r="AA100"/>
      <c s="300" r="AB100">
        <v>17.5675675675676</v>
      </c>
    </row>
    <row customHeight="1" r="101" ht="11.25">
      <c t="s" s="184" r="D101">
        <v>682</v>
      </c>
      <c t="s" s="184" r="E101">
        <v>683</v>
      </c>
      <c t="s" s="184" r="F101">
        <v>684</v>
      </c>
      <c s="300" r="H101">
        <v>1.00430416068867</v>
      </c>
      <c s="300" r="I101"/>
      <c s="300" r="J101">
        <v>95.4088952654232</v>
      </c>
      <c s="300" r="K101"/>
      <c s="300" r="L101">
        <v>3.58680057388809</v>
      </c>
      <c s="80" r="M101"/>
      <c s="300" r="N101">
        <v>83.5007173601148</v>
      </c>
      <c s="300" r="O101"/>
      <c s="300" r="P101">
        <v>9.75609756097561</v>
      </c>
      <c s="300" r="Q101"/>
      <c s="300" r="R101">
        <v>6.74318507890961</v>
      </c>
      <c s="241" r="S101"/>
      <c s="241" r="T101">
        <v>672</v>
      </c>
      <c s="191" r="U101"/>
      <c s="241" r="V101">
        <v>559</v>
      </c>
      <c s="241" r="W101"/>
      <c s="300" r="X101">
        <v>83.1845238095238</v>
      </c>
      <c s="80" r="Y101"/>
      <c t="str" s="100" r="Z101">
        <f>(TEXT(((100*(((2*V101)+(1.96^2))-(1.96*(((1.96^2)+((4*V101)*(1-(X101/100))))^0.5))))/(2*(T101+(1.96^2)))),"0")&amp;" - ")&amp;TEXT(((100*(((2*V101)+(1.96^2))+(1.96*(((1.96^2)+((4*V101)*(1-(X101/100))))^0.5))))/(2*(T101+(1.96^2)))),"0")</f>
        <v>80 - 86</v>
      </c>
      <c s="80" r="AA101"/>
      <c s="300" r="AB101">
        <v>23.5294117647059</v>
      </c>
    </row>
    <row customHeight="1" r="102" ht="11.25">
      <c t="s" s="184" r="D102">
        <v>685</v>
      </c>
      <c t="s" s="184" r="E102">
        <v>686</v>
      </c>
      <c t="s" s="184" r="F102">
        <v>687</v>
      </c>
      <c s="300" r="H102">
        <v>1.84085510688836</v>
      </c>
      <c s="300" r="I102"/>
      <c s="300" r="J102">
        <v>96.6745843230404</v>
      </c>
      <c s="300" r="K102"/>
      <c s="300" r="L102">
        <v>1.48456057007126</v>
      </c>
      <c s="80" r="M102"/>
      <c s="300" r="N102">
        <v>83.2541567695962</v>
      </c>
      <c s="300" r="O102"/>
      <c s="300" r="P102">
        <v>9.0855106888361</v>
      </c>
      <c s="300" r="Q102"/>
      <c s="300" r="R102">
        <v>7.6603325415677</v>
      </c>
      <c s="241" r="S102"/>
      <c s="241" r="T102">
        <v>1659</v>
      </c>
      <c s="191" r="U102"/>
      <c s="241" r="V102">
        <v>1379</v>
      </c>
      <c s="241" r="W102"/>
      <c s="300" r="X102">
        <v>83.1223628691983</v>
      </c>
      <c s="80" r="Y102"/>
      <c t="str" s="100" r="Z102">
        <f>(TEXT(((100*(((2*V102)+(1.96^2))-(1.96*(((1.96^2)+((4*V102)*(1-(X102/100))))^0.5))))/(2*(T102+(1.96^2)))),"0")&amp;" - ")&amp;TEXT(((100*(((2*V102)+(1.96^2))+(1.96*(((1.96^2)+((4*V102)*(1-(X102/100))))^0.5))))/(2*(T102+(1.96^2)))),"0")</f>
        <v>81 - 85</v>
      </c>
      <c s="80" r="AA102"/>
      <c s="300" r="AB102">
        <v>32.830626450116</v>
      </c>
    </row>
    <row customHeight="1" r="103" ht="11.25">
      <c t="s" s="184" r="D103">
        <v>688</v>
      </c>
      <c t="s" s="184" r="E103">
        <v>689</v>
      </c>
      <c t="s" s="184" r="F103">
        <v>690</v>
      </c>
      <c s="300" r="H103">
        <v>3.24813631522897</v>
      </c>
      <c s="300" r="I103"/>
      <c s="300" r="J103">
        <v>94.9946751863685</v>
      </c>
      <c s="300" r="K103"/>
      <c s="300" r="L103">
        <v>1.75718849840256</v>
      </c>
      <c s="80" r="M103"/>
      <c s="300" r="N103">
        <v>75.7188498402556</v>
      </c>
      <c s="300" r="O103"/>
      <c s="300" r="P103">
        <v>16.1874334398296</v>
      </c>
      <c s="300" r="Q103"/>
      <c s="300" r="R103">
        <v>8.0937167199148</v>
      </c>
      <c s="241" r="S103"/>
      <c s="241" r="T103">
        <v>1845</v>
      </c>
      <c s="191" r="U103"/>
      <c s="241" r="V103">
        <v>1392</v>
      </c>
      <c s="241" r="W103"/>
      <c s="300" r="X103">
        <v>75.4471544715447</v>
      </c>
      <c s="80" r="Y103"/>
      <c t="str" s="100" r="Z103">
        <f>(TEXT(((100*(((2*V103)+(1.96^2))-(1.96*(((1.96^2)+((4*V103)*(1-(X103/100))))^0.5))))/(2*(T103+(1.96^2)))),"0")&amp;" - ")&amp;TEXT(((100*(((2*V103)+(1.96^2))+(1.96*(((1.96^2)+((4*V103)*(1-(X103/100))))^0.5))))/(2*(T103+(1.96^2)))),"0")</f>
        <v>73 - 77</v>
      </c>
      <c s="80" r="AA103"/>
      <c s="300" r="AB103">
        <v>25.0723240115718</v>
      </c>
    </row>
    <row customHeight="1" r="104" ht="11.25">
      <c t="s" s="184" r="D104">
        <v>691</v>
      </c>
      <c t="s" s="184" r="E104">
        <v>692</v>
      </c>
      <c t="s" s="184" r="F104">
        <v>693</v>
      </c>
      <c s="300" r="H104">
        <v>3.42741935483871</v>
      </c>
      <c s="300" r="I104"/>
      <c s="300" r="J104">
        <v>95.3629032258064</v>
      </c>
      <c s="300" r="K104"/>
      <c s="300" r="L104">
        <v>1.20967741935484</v>
      </c>
      <c s="80" r="M104"/>
      <c s="300" r="N104">
        <v>85.1814516129032</v>
      </c>
      <c s="300" r="O104"/>
      <c s="300" r="P104">
        <v>6.85483870967742</v>
      </c>
      <c s="300" r="Q104"/>
      <c s="300" r="R104">
        <v>7.96370967741936</v>
      </c>
      <c s="241" r="S104"/>
      <c s="241" r="T104">
        <v>980</v>
      </c>
      <c s="191" r="U104"/>
      <c s="241" r="V104">
        <v>836</v>
      </c>
      <c s="241" r="W104"/>
      <c s="300" r="X104">
        <v>85.3061224489796</v>
      </c>
      <c s="80" r="Y104"/>
      <c t="str" s="100" r="Z104">
        <f>(TEXT(((100*(((2*V104)+(1.96^2))-(1.96*(((1.96^2)+((4*V104)*(1-(X104/100))))^0.5))))/(2*(T104+(1.96^2)))),"0")&amp;" - ")&amp;TEXT(((100*(((2*V104)+(1.96^2))+(1.96*(((1.96^2)+((4*V104)*(1-(X104/100))))^0.5))))/(2*(T104+(1.96^2)))),"0")</f>
        <v>83 - 87</v>
      </c>
      <c s="80" r="AA104"/>
      <c s="300" r="AB104">
        <v>25.2485089463221</v>
      </c>
    </row>
    <row customHeight="1" r="105" ht="11.25">
      <c t="s" s="184" r="D105">
        <v>694</v>
      </c>
      <c t="s" s="184" r="E105">
        <v>695</v>
      </c>
      <c t="s" s="184" r="F105">
        <v>696</v>
      </c>
      <c s="300" r="H105">
        <v>3.1021897810219</v>
      </c>
      <c s="300" r="I105"/>
      <c s="300" r="J105">
        <v>96.3503649635036</v>
      </c>
      <c s="300" r="K105"/>
      <c s="300" r="L105">
        <v>0.547445255474453</v>
      </c>
      <c s="80" r="M105"/>
      <c s="300" r="N105">
        <v>76.2773722627737</v>
      </c>
      <c s="300" r="O105"/>
      <c s="300" r="P105">
        <v>12.956204379562</v>
      </c>
      <c s="300" r="Q105"/>
      <c s="300" r="R105">
        <v>10.7664233576642</v>
      </c>
      <c s="241" r="S105"/>
      <c s="241" r="T105">
        <v>545</v>
      </c>
      <c s="191" r="U105"/>
      <c s="241" r="V105">
        <v>415</v>
      </c>
      <c s="241" r="W105"/>
      <c s="300" r="X105">
        <v>76.1467889908257</v>
      </c>
      <c s="80" r="Y105"/>
      <c t="str" s="100" r="Z105">
        <f>(TEXT(((100*(((2*V105)+(1.96^2))-(1.96*(((1.96^2)+((4*V105)*(1-(X105/100))))^0.5))))/(2*(T105+(1.96^2)))),"0")&amp;" - ")&amp;TEXT(((100*(((2*V105)+(1.96^2))+(1.96*(((1.96^2)+((4*V105)*(1-(X105/100))))^0.5))))/(2*(T105+(1.96^2)))),"0")</f>
        <v>72 - 80</v>
      </c>
      <c s="80" r="AA105"/>
      <c s="300" r="AB105">
        <v>20.2247191011236</v>
      </c>
    </row>
    <row customHeight="1" r="106" ht="11.25">
      <c t="s" s="184" r="D106">
        <v>697</v>
      </c>
      <c t="s" s="184" r="E106">
        <v>698</v>
      </c>
      <c t="s" s="184" r="F106">
        <v>699</v>
      </c>
      <c s="300" r="H106">
        <v>45.8874458874459</v>
      </c>
      <c s="300" r="I106"/>
      <c s="300" r="J106">
        <v>52.1645021645022</v>
      </c>
      <c s="300" r="K106"/>
      <c s="300" r="L106">
        <v>1.94805194805195</v>
      </c>
      <c s="80" r="M106"/>
      <c s="300" r="N106">
        <v>86.4718614718615</v>
      </c>
      <c s="300" r="O106"/>
      <c s="300" r="P106">
        <v>6.92640692640693</v>
      </c>
      <c s="300" r="Q106"/>
      <c s="300" r="R106">
        <v>6.6017316017316</v>
      </c>
      <c s="241" r="S106"/>
      <c s="241" r="T106">
        <v>906</v>
      </c>
      <c s="191" r="U106"/>
      <c s="241" r="V106">
        <v>785</v>
      </c>
      <c s="241" r="W106"/>
      <c s="300" r="X106">
        <v>86.644591611479</v>
      </c>
      <c s="80" r="Y106"/>
      <c t="str" s="100" r="Z106">
        <f>(TEXT(((100*(((2*V106)+(1.96^2))-(1.96*(((1.96^2)+((4*V106)*(1-(X106/100))))^0.5))))/(2*(T106+(1.96^2)))),"0")&amp;" - ")&amp;TEXT(((100*(((2*V106)+(1.96^2))+(1.96*(((1.96^2)+((4*V106)*(1-(X106/100))))^0.5))))/(2*(T106+(1.96^2)))),"0")</f>
        <v>84 - 89</v>
      </c>
      <c s="80" r="AA106"/>
      <c s="300" r="AB106">
        <v>27.7083333333333</v>
      </c>
    </row>
    <row customHeight="1" r="107" ht="11.25">
      <c t="s" s="184" r="D107">
        <v>700</v>
      </c>
      <c t="s" s="184" r="E107">
        <v>701</v>
      </c>
      <c t="s" s="184" r="F107">
        <v>702</v>
      </c>
      <c s="300" r="H107">
        <v>1.80940892641737</v>
      </c>
      <c s="300" r="I107"/>
      <c s="300" r="J107">
        <v>97.0446320868516</v>
      </c>
      <c s="300" r="K107"/>
      <c s="300" r="L107">
        <v>1.145958986731</v>
      </c>
      <c s="80" r="M107"/>
      <c s="300" r="N107">
        <v>75.8745476477684</v>
      </c>
      <c s="300" r="O107"/>
      <c s="300" r="P107">
        <v>12.3642943305187</v>
      </c>
      <c s="300" r="Q107"/>
      <c s="300" r="R107">
        <v>11.7611580217129</v>
      </c>
      <c s="241" r="S107"/>
      <c s="241" r="T107">
        <v>1639</v>
      </c>
      <c s="191" r="U107"/>
      <c s="241" r="V107">
        <v>1242</v>
      </c>
      <c s="241" r="W107"/>
      <c s="300" r="X107">
        <v>75.777913361806</v>
      </c>
      <c s="80" r="Y107"/>
      <c t="str" s="100" r="Z107">
        <f>(TEXT(((100*(((2*V107)+(1.96^2))-(1.96*(((1.96^2)+((4*V107)*(1-(X107/100))))^0.5))))/(2*(T107+(1.96^2)))),"0")&amp;" - ")&amp;TEXT(((100*(((2*V107)+(1.96^2))+(1.96*(((1.96^2)+((4*V107)*(1-(X107/100))))^0.5))))/(2*(T107+(1.96^2)))),"0")</f>
        <v>74 - 78</v>
      </c>
      <c s="80" r="AA107"/>
      <c s="300" r="AB107">
        <v>26.285046728972</v>
      </c>
    </row>
    <row customHeight="1" r="108" ht="11.25">
      <c t="s" s="184" r="D108">
        <v>703</v>
      </c>
      <c t="s" s="184" r="E108">
        <v>704</v>
      </c>
      <c t="s" s="184" r="F108">
        <v>705</v>
      </c>
      <c s="300" r="H108">
        <v>2.74193548387097</v>
      </c>
      <c s="300" r="I108"/>
      <c s="300" r="J108">
        <v>91.2096774193548</v>
      </c>
      <c s="300" r="K108"/>
      <c s="300" r="L108">
        <v>6.04838709677419</v>
      </c>
      <c s="80" r="M108"/>
      <c s="300" r="N108">
        <v>74.4354838709678</v>
      </c>
      <c s="300" r="O108"/>
      <c s="300" r="P108">
        <v>15.0806451612903</v>
      </c>
      <c s="300" r="Q108"/>
      <c s="300" r="R108">
        <v>10.4838709677419</v>
      </c>
      <c s="241" r="S108"/>
      <c s="241" r="T108">
        <v>1165</v>
      </c>
      <c s="191" r="U108"/>
      <c s="241" r="V108">
        <v>851</v>
      </c>
      <c s="241" r="W108"/>
      <c s="300" r="X108">
        <v>73.0472103004292</v>
      </c>
      <c s="80" r="Y108"/>
      <c t="str" s="100" r="Z108">
        <f>(TEXT(((100*(((2*V108)+(1.96^2))-(1.96*(((1.96^2)+((4*V108)*(1-(X108/100))))^0.5))))/(2*(T108+(1.96^2)))),"0")&amp;" - ")&amp;TEXT(((100*(((2*V108)+(1.96^2))+(1.96*(((1.96^2)+((4*V108)*(1-(X108/100))))^0.5))))/(2*(T108+(1.96^2)))),"0")</f>
        <v>70 - 76</v>
      </c>
      <c s="80" r="AA108"/>
      <c s="300" r="AB108">
        <v>28.2392026578073</v>
      </c>
    </row>
    <row customHeight="1" r="109" ht="11.25">
      <c t="s" s="184" r="D109">
        <v>706</v>
      </c>
      <c t="s" s="184" r="E109">
        <v>707</v>
      </c>
      <c t="s" s="184" r="F109">
        <v>708</v>
      </c>
      <c s="300" r="H109">
        <v>16.282320055905</v>
      </c>
      <c s="300" r="I109"/>
      <c s="300" r="J109">
        <v>78.4765897973445</v>
      </c>
      <c s="300" r="K109"/>
      <c s="300" r="L109">
        <v>5.24109014675052</v>
      </c>
      <c s="80" r="M109"/>
      <c s="300" r="N109">
        <v>80.2236198462614</v>
      </c>
      <c s="300" r="O109"/>
      <c s="300" r="P109">
        <v>11.4605171208945</v>
      </c>
      <c s="300" r="Q109"/>
      <c s="300" r="R109">
        <v>8.31586303284416</v>
      </c>
      <c s="241" r="S109"/>
      <c s="241" r="T109">
        <v>1356</v>
      </c>
      <c s="191" r="U109"/>
      <c s="241" r="V109">
        <v>1082</v>
      </c>
      <c s="241" r="W109"/>
      <c s="300" r="X109">
        <v>79.7935103244838</v>
      </c>
      <c s="80" r="Y109"/>
      <c t="str" s="100" r="Z109">
        <f>(TEXT(((100*(((2*V109)+(1.96^2))-(1.96*(((1.96^2)+((4*V109)*(1-(X109/100))))^0.5))))/(2*(T109+(1.96^2)))),"0")&amp;" - ")&amp;TEXT(((100*(((2*V109)+(1.96^2))+(1.96*(((1.96^2)+((4*V109)*(1-(X109/100))))^0.5))))/(2*(T109+(1.96^2)))),"0")</f>
        <v>78 - 82</v>
      </c>
      <c s="80" r="AA109"/>
      <c s="300" r="AB109">
        <v>20.6327372764787</v>
      </c>
    </row>
    <row customHeight="1" r="110" ht="9.0">
      <c s="177" r="H110"/>
      <c s="177" r="I110"/>
      <c s="177" r="J110"/>
      <c s="177" r="K110"/>
      <c s="177" r="L110"/>
      <c s="92" r="M110"/>
      <c s="177" r="N110"/>
      <c s="177" r="O110"/>
      <c s="177" r="P110"/>
      <c s="177" r="Q110"/>
      <c s="177" r="R110"/>
      <c s="280" r="S110"/>
      <c s="280" r="T110"/>
      <c s="191" r="U110"/>
      <c s="280" r="V110"/>
      <c s="280" r="W110"/>
      <c s="177" r="X110"/>
      <c s="92" r="Y110"/>
      <c s="177" r="Z110"/>
      <c s="92" r="AA110"/>
      <c s="177" r="AB110"/>
    </row>
    <row customHeight="1" r="111" ht="12.0">
      <c t="s" s="31" r="B111">
        <v>709</v>
      </c>
      <c s="177" r="H111">
        <v>43.9476358419511</v>
      </c>
      <c s="177" r="I111"/>
      <c s="177" r="J111">
        <v>53.1113635005081</v>
      </c>
      <c s="177" r="K111"/>
      <c s="177" r="L111">
        <v>2.9410006575408</v>
      </c>
      <c s="92" r="M111"/>
      <c s="177" r="N111">
        <v>77.6914340367027</v>
      </c>
      <c s="177" r="O111"/>
      <c s="177" r="P111">
        <v>13.264391176998</v>
      </c>
      <c s="177" r="Q111"/>
      <c s="177" r="R111">
        <v>9.04417478629924</v>
      </c>
      <c s="280" r="S111"/>
      <c s="280" r="T111">
        <v>16237</v>
      </c>
      <c s="191" r="U111"/>
      <c s="280" r="V111">
        <v>12574</v>
      </c>
      <c s="280" r="W111"/>
      <c s="177" r="X111">
        <v>77.4404138695572</v>
      </c>
      <c s="92" r="Y111"/>
      <c t="str" s="253" r="Z111">
        <f>(TEXT(((100*(((2*V111)+(1.96^2))-(1.96*(((1.96^2)+((4*V111)*(1-(X111/100))))^0.5))))/(2*(T111+(1.96^2)))),"0")&amp;" - ")&amp;TEXT(((100*(((2*V111)+(1.96^2))+(1.96*(((1.96^2)+((4*V111)*(1-(X111/100))))^0.5))))/(2*(T111+(1.96^2)))),"0")</f>
        <v>77 - 78</v>
      </c>
      <c s="92" r="AA111"/>
      <c s="177" r="AB111">
        <v>24.5045494204163</v>
      </c>
    </row>
    <row customHeight="1" r="112" ht="4.5">
      <c s="300" r="H112"/>
      <c s="300" r="I112"/>
      <c s="300" r="J112"/>
      <c s="300" r="K112"/>
      <c s="300" r="L112"/>
      <c s="80" r="M112"/>
      <c s="300" r="N112"/>
      <c s="300" r="O112"/>
      <c s="300" r="P112"/>
      <c s="300" r="Q112"/>
      <c s="300" r="R112"/>
      <c s="241" r="S112"/>
      <c s="241" r="T112"/>
      <c s="191" r="U112"/>
      <c s="241" r="V112"/>
      <c s="241" r="W112"/>
      <c s="300" r="X112"/>
      <c s="80" r="Y112"/>
      <c s="300" r="Z112"/>
      <c s="80" r="AA112"/>
      <c s="300" r="AB112"/>
    </row>
    <row customHeight="1" r="113" ht="11.25">
      <c t="s" s="184" r="D113">
        <v>710</v>
      </c>
      <c t="s" s="184" r="E113">
        <v>711</v>
      </c>
      <c t="s" s="184" r="F113">
        <v>712</v>
      </c>
      <c s="300" r="H113">
        <v>50.1579778830964</v>
      </c>
      <c s="300" r="I113"/>
      <c s="300" r="J113">
        <v>47.5513428120063</v>
      </c>
      <c s="300" r="K113"/>
      <c s="300" r="L113">
        <v>2.29067930489731</v>
      </c>
      <c s="80" r="M113"/>
      <c s="300" r="N113">
        <v>73.3017377567141</v>
      </c>
      <c s="300" r="O113"/>
      <c s="300" r="P113">
        <v>15.6398104265403</v>
      </c>
      <c s="300" r="Q113"/>
      <c s="300" r="R113">
        <v>11.0584518167457</v>
      </c>
      <c s="241" r="S113"/>
      <c s="241" r="T113">
        <v>1237</v>
      </c>
      <c s="191" r="U113"/>
      <c s="241" r="V113">
        <v>905</v>
      </c>
      <c s="241" r="W113"/>
      <c s="300" r="X113">
        <v>73.1608730800324</v>
      </c>
      <c s="80" r="Y113"/>
      <c t="str" s="100" r="Z113">
        <f>(TEXT(((100*(((2*V113)+(1.96^2))-(1.96*(((1.96^2)+((4*V113)*(1-(X113/100))))^0.5))))/(2*(T113+(1.96^2)))),"0")&amp;" - ")&amp;TEXT(((100*(((2*V113)+(1.96^2))+(1.96*(((1.96^2)+((4*V113)*(1-(X113/100))))^0.5))))/(2*(T113+(1.96^2)))),"0")</f>
        <v>71 - 76</v>
      </c>
      <c s="80" r="AA113"/>
      <c s="300" r="AB113">
        <v>27.047913446677</v>
      </c>
    </row>
    <row customHeight="1" r="114" ht="11.25">
      <c t="s" s="184" r="D114">
        <v>713</v>
      </c>
      <c t="s" s="184" r="E114">
        <v>714</v>
      </c>
      <c t="s" s="184" r="F114">
        <v>715</v>
      </c>
      <c s="300" r="H114">
        <v>79.4649881982691</v>
      </c>
      <c s="300" r="I114"/>
      <c s="300" r="J114">
        <v>16.4437450826121</v>
      </c>
      <c s="300" r="K114"/>
      <c s="300" r="L114">
        <v>4.0912667191188</v>
      </c>
      <c s="80" r="M114"/>
      <c s="300" r="N114">
        <v>74.1148701809599</v>
      </c>
      <c s="300" r="O114"/>
      <c s="300" r="P114">
        <v>17.3878835562549</v>
      </c>
      <c s="300" r="Q114"/>
      <c s="300" r="R114">
        <v>8.49724626278521</v>
      </c>
      <c s="241" r="S114"/>
      <c s="241" r="T114">
        <v>1219</v>
      </c>
      <c s="191" r="U114"/>
      <c s="241" r="V114">
        <v>898</v>
      </c>
      <c s="241" r="W114"/>
      <c s="300" r="X114">
        <v>73.6669401148482</v>
      </c>
      <c s="80" r="Y114"/>
      <c t="str" s="100" r="Z114">
        <f>(TEXT(((100*(((2*V114)+(1.96^2))-(1.96*(((1.96^2)+((4*V114)*(1-(X114/100))))^0.5))))/(2*(T114+(1.96^2)))),"0")&amp;" - ")&amp;TEXT(((100*(((2*V114)+(1.96^2))+(1.96*(((1.96^2)+((4*V114)*(1-(X114/100))))^0.5))))/(2*(T114+(1.96^2)))),"0")</f>
        <v>71 - 76</v>
      </c>
      <c s="80" r="AA114"/>
      <c s="300" r="AB114">
        <v>20.4081632653061</v>
      </c>
    </row>
    <row customHeight="1" r="115" ht="11.25">
      <c t="s" s="184" r="D115">
        <v>716</v>
      </c>
      <c t="s" s="184" r="E115">
        <v>717</v>
      </c>
      <c t="s" s="184" r="F115">
        <v>718</v>
      </c>
      <c s="300" r="H115">
        <v>94.8608137044968</v>
      </c>
      <c s="300" r="I115"/>
      <c s="300" r="J115">
        <v>2.78372591006424</v>
      </c>
      <c s="300" r="K115"/>
      <c s="300" r="L115">
        <v>2.35546038543897</v>
      </c>
      <c s="80" r="M115"/>
      <c s="300" r="N115">
        <v>66.8094218415418</v>
      </c>
      <c s="300" r="O115"/>
      <c s="300" r="P115">
        <v>24.1970021413276</v>
      </c>
      <c s="300" r="Q115"/>
      <c s="300" r="R115">
        <v>8.99357601713062</v>
      </c>
      <c s="241" r="S115"/>
      <c s="241" r="T115">
        <v>456</v>
      </c>
      <c s="191" r="U115"/>
      <c s="241" r="V115">
        <v>304</v>
      </c>
      <c s="241" r="W115"/>
      <c s="300" r="X115">
        <v>66.6666666666667</v>
      </c>
      <c s="80" r="Y115"/>
      <c t="str" s="100" r="Z115">
        <f>(TEXT(((100*(((2*V115)+(1.96^2))-(1.96*(((1.96^2)+((4*V115)*(1-(X115/100))))^0.5))))/(2*(T115+(1.96^2)))),"0")&amp;" - ")&amp;TEXT(((100*(((2*V115)+(1.96^2))+(1.96*(((1.96^2)+((4*V115)*(1-(X115/100))))^0.5))))/(2*(T115+(1.96^2)))),"0")</f>
        <v>62 - 71</v>
      </c>
      <c s="80" r="AA115"/>
      <c s="300" r="AB115">
        <v>22.1343873517787</v>
      </c>
    </row>
    <row customHeight="1" r="116" ht="11.25">
      <c t="s" s="184" r="D116">
        <v>719</v>
      </c>
      <c t="s" s="184" r="E116">
        <v>720</v>
      </c>
      <c t="s" s="184" r="F116">
        <v>721</v>
      </c>
      <c s="300" r="H116">
        <v>5.28547201808932</v>
      </c>
      <c s="300" r="I116"/>
      <c s="300" r="J116">
        <v>92.4533634821933</v>
      </c>
      <c s="300" r="K116"/>
      <c s="300" r="L116">
        <v>2.26116449971735</v>
      </c>
      <c s="80" r="M116"/>
      <c s="300" r="N116">
        <v>81.3171283210854</v>
      </c>
      <c s="300" r="O116"/>
      <c s="300" r="P116">
        <v>9.27077444884115</v>
      </c>
      <c s="300" r="Q116"/>
      <c s="300" r="R116">
        <v>9.41209723007349</v>
      </c>
      <c s="241" r="S116"/>
      <c s="241" r="T116">
        <v>3458</v>
      </c>
      <c s="191" r="U116"/>
      <c s="241" r="V116">
        <v>2809</v>
      </c>
      <c s="241" r="W116"/>
      <c s="300" r="X116">
        <v>81.2319259687681</v>
      </c>
      <c s="80" r="Y116"/>
      <c t="str" s="100" r="Z116">
        <f>(TEXT(((100*(((2*V116)+(1.96^2))-(1.96*(((1.96^2)+((4*V116)*(1-(X116/100))))^0.5))))/(2*(T116+(1.96^2)))),"0")&amp;" - ")&amp;TEXT(((100*(((2*V116)+(1.96^2))+(1.96*(((1.96^2)+((4*V116)*(1-(X116/100))))^0.5))))/(2*(T116+(1.96^2)))),"0")</f>
        <v>80 - 82</v>
      </c>
      <c s="80" r="AA116"/>
      <c s="300" r="AB116">
        <v>28.1823939202027</v>
      </c>
    </row>
    <row customHeight="1" r="117" ht="11.25">
      <c t="s" s="184" r="D117">
        <v>722</v>
      </c>
      <c t="s" s="184" r="E117">
        <v>723</v>
      </c>
      <c t="s" s="184" r="F117">
        <v>724</v>
      </c>
      <c s="300" r="H117">
        <v>16.089803554724</v>
      </c>
      <c s="300" r="I117"/>
      <c s="300" r="J117">
        <v>82.4134705332086</v>
      </c>
      <c s="300" r="K117"/>
      <c s="300" r="L117">
        <v>1.49672591206735</v>
      </c>
      <c s="80" r="M117"/>
      <c s="300" r="N117">
        <v>76.9878391019644</v>
      </c>
      <c s="300" r="O117"/>
      <c s="300" r="P117">
        <v>12.067352666043</v>
      </c>
      <c s="300" r="Q117"/>
      <c s="300" r="R117">
        <v>10.9448082319925</v>
      </c>
      <c s="241" r="S117"/>
      <c s="241" r="T117">
        <v>1053</v>
      </c>
      <c s="191" r="U117"/>
      <c s="241" r="V117">
        <v>812</v>
      </c>
      <c s="241" r="W117"/>
      <c s="300" r="X117">
        <v>77.1130104463438</v>
      </c>
      <c s="80" r="Y117"/>
      <c t="str" s="100" r="Z117">
        <f>(TEXT(((100*(((2*V117)+(1.96^2))-(1.96*(((1.96^2)+((4*V117)*(1-(X117/100))))^0.5))))/(2*(T117+(1.96^2)))),"0")&amp;" - ")&amp;TEXT(((100*(((2*V117)+(1.96^2))+(1.96*(((1.96^2)+((4*V117)*(1-(X117/100))))^0.5))))/(2*(T117+(1.96^2)))),"0")</f>
        <v>74 - 80</v>
      </c>
      <c s="80" r="AA117"/>
      <c s="300" r="AB117">
        <v>26.7108167770419</v>
      </c>
    </row>
    <row customHeight="1" r="118" ht="11.25">
      <c t="s" s="184" r="D118">
        <v>725</v>
      </c>
      <c t="s" s="184" r="E118">
        <v>726</v>
      </c>
      <c t="s" s="184" r="F118">
        <v>727</v>
      </c>
      <c s="300" r="H118">
        <v>13.968253968254</v>
      </c>
      <c s="300" r="I118"/>
      <c s="300" r="J118">
        <v>83.7037037037037</v>
      </c>
      <c s="300" r="K118"/>
      <c s="300" r="L118">
        <v>2.32804232804233</v>
      </c>
      <c s="80" r="M118"/>
      <c s="300" r="N118">
        <v>82.3280423280423</v>
      </c>
      <c s="300" r="O118"/>
      <c s="300" r="P118">
        <v>8.99470899470899</v>
      </c>
      <c s="300" r="Q118"/>
      <c s="300" r="R118">
        <v>8.67724867724868</v>
      </c>
      <c s="241" r="S118"/>
      <c s="241" r="T118">
        <v>923</v>
      </c>
      <c s="191" r="U118"/>
      <c s="241" r="V118">
        <v>758</v>
      </c>
      <c s="241" r="W118"/>
      <c s="300" r="X118">
        <v>82.1235102925244</v>
      </c>
      <c s="80" r="Y118"/>
      <c t="str" s="100" r="Z118">
        <f>(TEXT(((100*(((2*V118)+(1.96^2))-(1.96*(((1.96^2)+((4*V118)*(1-(X118/100))))^0.5))))/(2*(T118+(1.96^2)))),"0")&amp;" - ")&amp;TEXT(((100*(((2*V118)+(1.96^2))+(1.96*(((1.96^2)+((4*V118)*(1-(X118/100))))^0.5))))/(2*(T118+(1.96^2)))),"0")</f>
        <v>80 - 84</v>
      </c>
      <c s="80" r="AA118"/>
      <c s="300" r="AB118">
        <v>29.1304347826087</v>
      </c>
    </row>
    <row customHeight="1" r="119" ht="11.25">
      <c t="s" s="184" r="D119">
        <v>728</v>
      </c>
      <c t="s" s="184" r="E119">
        <v>729</v>
      </c>
      <c t="s" s="184" r="F119">
        <v>730</v>
      </c>
      <c s="300" r="H119">
        <v>92.7127985303123</v>
      </c>
      <c s="300" r="I119"/>
      <c s="300" r="J119">
        <v>4.53153704837722</v>
      </c>
      <c s="300" r="K119"/>
      <c s="300" r="L119">
        <v>2.75566442131047</v>
      </c>
      <c s="80" r="M119"/>
      <c s="300" r="N119">
        <v>74.219228413962</v>
      </c>
      <c s="300" r="O119"/>
      <c s="300" r="P119">
        <v>15.9216166564605</v>
      </c>
      <c s="300" r="Q119"/>
      <c s="300" r="R119">
        <v>9.85915492957746</v>
      </c>
      <c s="241" r="S119"/>
      <c s="241" r="T119">
        <v>1588</v>
      </c>
      <c s="191" r="U119"/>
      <c s="241" r="V119">
        <v>1173</v>
      </c>
      <c s="241" r="W119"/>
      <c s="300" r="X119">
        <v>73.8664987405542</v>
      </c>
      <c s="80" r="Y119"/>
      <c t="str" s="100" r="Z119">
        <f>(TEXT(((100*(((2*V119)+(1.96^2))-(1.96*(((1.96^2)+((4*V119)*(1-(X119/100))))^0.5))))/(2*(T119+(1.96^2)))),"0")&amp;" - ")&amp;TEXT(((100*(((2*V119)+(1.96^2))+(1.96*(((1.96^2)+((4*V119)*(1-(X119/100))))^0.5))))/(2*(T119+(1.96^2)))),"0")</f>
        <v>72 - 76</v>
      </c>
      <c s="80" r="AA119"/>
      <c s="300" r="AB119">
        <v>18.7721369539551</v>
      </c>
    </row>
    <row customHeight="1" r="120" ht="11.25">
      <c t="s" s="184" r="D120">
        <v>731</v>
      </c>
      <c t="s" s="184" r="E120">
        <v>732</v>
      </c>
      <c t="s" s="184" r="F120">
        <v>733</v>
      </c>
      <c s="300" r="H120">
        <v>74.1222366710013</v>
      </c>
      <c s="300" r="I120"/>
      <c s="300" r="J120">
        <v>21.9765929778934</v>
      </c>
      <c s="300" r="K120"/>
      <c s="300" r="L120">
        <v>3.90117035110533</v>
      </c>
      <c s="80" r="M120"/>
      <c s="300" r="N120">
        <v>81.2743823146944</v>
      </c>
      <c s="300" r="O120"/>
      <c s="300" r="P120">
        <v>11.963589076723</v>
      </c>
      <c s="300" r="Q120"/>
      <c s="300" r="R120">
        <v>6.76202860858258</v>
      </c>
      <c s="241" r="S120"/>
      <c s="241" r="T120">
        <v>739</v>
      </c>
      <c s="191" r="U120"/>
      <c s="241" r="V120">
        <v>598</v>
      </c>
      <c s="241" r="W120"/>
      <c s="300" r="X120">
        <v>80.9201623815968</v>
      </c>
      <c s="80" r="Y120"/>
      <c t="str" s="100" r="Z120">
        <f>(TEXT(((100*(((2*V120)+(1.96^2))-(1.96*(((1.96^2)+((4*V120)*(1-(X120/100))))^0.5))))/(2*(T120+(1.96^2)))),"0")&amp;" - ")&amp;TEXT(((100*(((2*V120)+(1.96^2))+(1.96*(((1.96^2)+((4*V120)*(1-(X120/100))))^0.5))))/(2*(T120+(1.96^2)))),"0")</f>
        <v>78 - 84</v>
      </c>
      <c s="80" r="AA120"/>
      <c s="300" r="AB120">
        <v>24.0786240786241</v>
      </c>
    </row>
    <row customHeight="1" r="121" ht="11.25">
      <c t="s" s="184" r="D121">
        <v>734</v>
      </c>
      <c t="s" s="184" r="E121">
        <v>735</v>
      </c>
      <c t="s" s="184" r="F121">
        <v>736</v>
      </c>
      <c s="300" r="H121">
        <v>62.9183400267738</v>
      </c>
      <c s="300" r="I121"/>
      <c s="300" r="J121">
        <v>36.4123159303882</v>
      </c>
      <c s="300" r="K121"/>
      <c s="300" r="L121">
        <v>0.669344042838019</v>
      </c>
      <c s="80" r="M121"/>
      <c s="300" r="N121">
        <v>78.8487282463186</v>
      </c>
      <c s="300" r="O121"/>
      <c s="300" r="P121">
        <v>12.5836680053548</v>
      </c>
      <c s="300" r="Q121"/>
      <c s="300" r="R121">
        <v>8.56760374832664</v>
      </c>
      <c s="241" r="S121"/>
      <c s="241" r="T121">
        <v>742</v>
      </c>
      <c s="191" r="U121"/>
      <c s="241" r="V121">
        <v>584</v>
      </c>
      <c s="241" r="W121"/>
      <c s="300" r="X121">
        <v>78.7061994609164</v>
      </c>
      <c s="80" r="Y121"/>
      <c t="str" s="100" r="Z121">
        <f>(TEXT(((100*(((2*V121)+(1.96^2))-(1.96*(((1.96^2)+((4*V121)*(1-(X121/100))))^0.5))))/(2*(T121+(1.96^2)))),"0")&amp;" - ")&amp;TEXT(((100*(((2*V121)+(1.96^2))+(1.96*(((1.96^2)+((4*V121)*(1-(X121/100))))^0.5))))/(2*(T121+(1.96^2)))),"0")</f>
        <v>76 - 82</v>
      </c>
      <c s="80" r="AA121"/>
      <c s="300" r="AB121">
        <v>21.1940298507463</v>
      </c>
    </row>
    <row customHeight="1" r="122" ht="11.25">
      <c t="s" s="184" r="D122">
        <v>737</v>
      </c>
      <c t="s" s="184" r="E122">
        <v>738</v>
      </c>
      <c t="s" s="184" r="F122">
        <v>739</v>
      </c>
      <c s="300" r="H122">
        <v>44.2015209125475</v>
      </c>
      <c s="300" r="I122"/>
      <c s="300" r="J122">
        <v>53.1368821292776</v>
      </c>
      <c s="300" r="K122"/>
      <c s="300" r="L122">
        <v>2.6615969581749</v>
      </c>
      <c s="80" r="M122"/>
      <c s="300" r="N122">
        <v>81.0836501901141</v>
      </c>
      <c s="300" r="O122"/>
      <c s="300" r="P122">
        <v>10.361216730038</v>
      </c>
      <c s="300" r="Q122"/>
      <c s="300" r="R122">
        <v>8.55513307984791</v>
      </c>
      <c s="241" r="S122"/>
      <c s="241" r="T122">
        <v>1024</v>
      </c>
      <c s="191" r="U122"/>
      <c s="241" r="V122">
        <v>827</v>
      </c>
      <c s="241" r="W122"/>
      <c s="300" r="X122">
        <v>80.76171875</v>
      </c>
      <c s="80" r="Y122"/>
      <c t="str" s="100" r="Z122">
        <f>(TEXT(((100*(((2*V122)+(1.96^2))-(1.96*(((1.96^2)+((4*V122)*(1-(X122/100))))^0.5))))/(2*(T122+(1.96^2)))),"0")&amp;" - ")&amp;TEXT(((100*(((2*V122)+(1.96^2))+(1.96*(((1.96^2)+((4*V122)*(1-(X122/100))))^0.5))))/(2*(T122+(1.96^2)))),"0")</f>
        <v>78 - 83</v>
      </c>
      <c s="80" r="AA122"/>
      <c s="300" r="AB122">
        <v>23.4767025089606</v>
      </c>
    </row>
    <row customHeight="1" r="123" ht="11.25">
      <c t="s" s="184" r="D123">
        <v>740</v>
      </c>
      <c t="s" s="184" r="E123">
        <v>741</v>
      </c>
      <c t="s" s="184" r="F123">
        <v>742</v>
      </c>
      <c s="300" r="H123">
        <v>13.7820512820513</v>
      </c>
      <c s="300" r="I123"/>
      <c s="300" r="J123">
        <v>82.8846153846154</v>
      </c>
      <c s="300" r="K123"/>
      <c s="300" r="L123">
        <v>3.33333333333333</v>
      </c>
      <c s="80" r="M123"/>
      <c s="300" r="N123">
        <v>81.6666666666667</v>
      </c>
      <c s="300" r="O123"/>
      <c s="300" r="P123">
        <v>9.67948717948718</v>
      </c>
      <c s="300" r="Q123"/>
      <c s="300" r="R123">
        <v>8.65384615384615</v>
      </c>
      <c s="241" r="S123"/>
      <c s="241" r="T123">
        <v>1508</v>
      </c>
      <c s="191" r="U123"/>
      <c s="241" r="V123">
        <v>1228</v>
      </c>
      <c s="241" r="W123"/>
      <c s="300" r="X123">
        <v>81.4323607427056</v>
      </c>
      <c s="80" r="Y123"/>
      <c t="str" s="100" r="Z123">
        <f>(TEXT(((100*(((2*V123)+(1.96^2))-(1.96*(((1.96^2)+((4*V123)*(1-(X123/100))))^0.5))))/(2*(T123+(1.96^2)))),"0")&amp;" - ")&amp;TEXT(((100*(((2*V123)+(1.96^2))+(1.96*(((1.96^2)+((4*V123)*(1-(X123/100))))^0.5))))/(2*(T123+(1.96^2)))),"0")</f>
        <v>79 - 83</v>
      </c>
      <c s="80" r="AA123"/>
      <c s="300" r="AB123">
        <v>27.8295605858855</v>
      </c>
    </row>
    <row customHeight="1" r="124" ht="11.25">
      <c t="s" s="184" r="D124">
        <v>743</v>
      </c>
      <c t="s" s="184" r="E124">
        <v>744</v>
      </c>
      <c t="s" s="184" r="F124">
        <v>745</v>
      </c>
      <c s="300" r="H124">
        <v>92.434456928839</v>
      </c>
      <c s="300" r="I124"/>
      <c s="300" r="J124">
        <v>2.17228464419476</v>
      </c>
      <c s="300" r="K124"/>
      <c s="300" r="L124">
        <v>5.39325842696629</v>
      </c>
      <c s="80" r="M124"/>
      <c s="300" r="N124">
        <v>67.4157303370787</v>
      </c>
      <c s="300" r="O124"/>
      <c s="300" r="P124">
        <v>23.4456928838951</v>
      </c>
      <c s="300" r="Q124"/>
      <c s="300" r="R124">
        <v>9.13857677902622</v>
      </c>
      <c s="241" r="S124"/>
      <c s="241" r="T124">
        <v>1263</v>
      </c>
      <c s="191" r="U124"/>
      <c s="241" r="V124">
        <v>837</v>
      </c>
      <c s="241" r="W124"/>
      <c s="300" r="X124">
        <v>66.270783847981</v>
      </c>
      <c s="80" r="Y124"/>
      <c t="str" s="100" r="Z124">
        <f>(TEXT(((100*(((2*V124)+(1.96^2))-(1.96*(((1.96^2)+((4*V124)*(1-(X124/100))))^0.5))))/(2*(T124+(1.96^2)))),"0")&amp;" - ")&amp;TEXT(((100*(((2*V124)+(1.96^2))+(1.96*(((1.96^2)+((4*V124)*(1-(X124/100))))^0.5))))/(2*(T124+(1.96^2)))),"0")</f>
        <v>64 - 69</v>
      </c>
      <c s="80" r="AA124"/>
      <c s="300" r="AB124">
        <v>18.2515337423313</v>
      </c>
    </row>
    <row customHeight="1" r="125" ht="11.25">
      <c t="s" s="184" r="D125">
        <v>746</v>
      </c>
      <c t="s" s="184" r="E125">
        <v>747</v>
      </c>
      <c t="s" s="184" r="F125">
        <v>748</v>
      </c>
      <c s="300" r="H125">
        <v>28.3194057567317</v>
      </c>
      <c s="300" r="I125"/>
      <c s="300" r="J125">
        <v>67.0380687093779</v>
      </c>
      <c s="300" r="K125"/>
      <c s="300" r="L125">
        <v>4.64252553389044</v>
      </c>
      <c s="80" r="M125"/>
      <c s="300" r="N125">
        <v>82.0798514391829</v>
      </c>
      <c s="300" r="O125"/>
      <c s="300" r="P125">
        <v>11.6991643454039</v>
      </c>
      <c s="300" r="Q125"/>
      <c s="300" r="R125">
        <v>6.22098421541318</v>
      </c>
      <c s="241" r="S125"/>
      <c s="241" r="T125">
        <v>1027</v>
      </c>
      <c s="191" r="U125"/>
      <c s="241" r="V125">
        <v>841</v>
      </c>
      <c s="241" r="W125"/>
      <c s="300" r="X125">
        <v>81.8889970788705</v>
      </c>
      <c s="80" r="Y125"/>
      <c t="str" s="100" r="Z125">
        <f>(TEXT(((100*(((2*V125)+(1.96^2))-(1.96*(((1.96^2)+((4*V125)*(1-(X125/100))))^0.5))))/(2*(T125+(1.96^2)))),"0")&amp;" - ")&amp;TEXT(((100*(((2*V125)+(1.96^2))+(1.96*(((1.96^2)+((4*V125)*(1-(X125/100))))^0.5))))/(2*(T125+(1.96^2)))),"0")</f>
        <v>79 - 84</v>
      </c>
      <c s="80" r="AA125"/>
      <c s="300" r="AB125">
        <v>25.9634888438134</v>
      </c>
    </row>
    <row customHeight="1" r="126" ht="11.25">
      <c s="300" r="H126"/>
      <c s="300" r="I126"/>
      <c s="300" r="J126"/>
      <c s="300" r="K126"/>
      <c s="300" r="L126"/>
      <c s="80" r="M126"/>
      <c s="300" r="N126"/>
      <c s="300" r="O126"/>
      <c s="300" r="P126"/>
      <c s="300" r="Q126"/>
      <c s="300" r="R126"/>
      <c s="241" r="S126"/>
      <c s="241" r="T126"/>
      <c s="191" r="U126"/>
      <c s="241" r="V126"/>
      <c s="241" r="W126"/>
      <c s="300" r="X126"/>
      <c s="80" r="Y126"/>
      <c s="100" r="Z126"/>
      <c s="80" r="AA126"/>
      <c s="300" r="AB126"/>
    </row>
    <row customHeight="1" r="127" ht="12.0">
      <c t="s" s="31" r="B127">
        <v>749</v>
      </c>
      <c s="177" r="H127">
        <v>17.275641025641</v>
      </c>
      <c s="177" r="I127"/>
      <c s="177" r="J127">
        <v>75.7820512820513</v>
      </c>
      <c s="177" r="K127"/>
      <c s="177" r="L127">
        <v>6.94230769230769</v>
      </c>
      <c s="92" r="M127"/>
      <c s="177" r="N127">
        <v>80.6175213675214</v>
      </c>
      <c s="177" r="O127"/>
      <c s="177" r="P127">
        <v>11.0555555555556</v>
      </c>
      <c s="177" r="Q127"/>
      <c s="177" r="R127">
        <v>8.32692307692308</v>
      </c>
      <c s="280" r="S127"/>
      <c s="280" r="T127">
        <v>43551</v>
      </c>
      <c s="191" r="U127"/>
      <c s="280" r="V127">
        <v>34945</v>
      </c>
      <c s="280" r="W127"/>
      <c s="177" r="X127">
        <v>80.239259718491</v>
      </c>
      <c s="92" r="Y127"/>
      <c t="str" s="253" r="Z127">
        <f>(TEXT(((100*(((2*V127)+(1.96^2))-(1.96*(((1.96^2)+((4*V127)*(1-(X127/100))))^0.5))))/(2*(T127+(1.96^2)))),"0")&amp;" - ")&amp;TEXT(((100*(((2*V127)+(1.96^2))+(1.96*(((1.96^2)+((4*V127)*(1-(X127/100))))^0.5))))/(2*(T127+(1.96^2)))),"0")</f>
        <v>80 - 81</v>
      </c>
      <c s="92" r="AA127"/>
      <c s="177" r="AB127">
        <v>32.3036705078959</v>
      </c>
    </row>
    <row customHeight="1" r="128" ht="4.5">
      <c s="177" r="H128"/>
      <c s="177" r="I128"/>
      <c s="177" r="J128"/>
      <c s="177" r="K128"/>
      <c s="177" r="L128"/>
      <c s="80" r="M128"/>
      <c s="177" r="N128"/>
      <c s="177" r="O128"/>
      <c s="177" r="P128"/>
      <c s="177" r="Q128"/>
      <c s="177" r="R128"/>
      <c s="241" r="S128"/>
      <c s="280" r="T128"/>
      <c s="191" r="U128"/>
      <c s="280" r="V128"/>
      <c s="280" r="W128"/>
      <c s="177" r="X128"/>
      <c s="80" r="Y128"/>
      <c s="300" r="Z128"/>
      <c s="80" r="AA128"/>
      <c s="300" r="AB128"/>
    </row>
    <row customHeight="1" r="129" ht="11.25">
      <c t="s" s="184" r="D129">
        <v>750</v>
      </c>
      <c t="s" s="184" r="E129">
        <v>751</v>
      </c>
      <c t="s" s="184" r="F129">
        <v>752</v>
      </c>
      <c s="300" r="H129">
        <v>3.19843342036554</v>
      </c>
      <c s="300" r="I129"/>
      <c s="300" r="J129">
        <v>94.1906005221932</v>
      </c>
      <c s="300" r="K129"/>
      <c s="300" r="L129">
        <v>2.61096605744125</v>
      </c>
      <c s="80" r="M129"/>
      <c s="300" r="N129">
        <v>81.7885117493473</v>
      </c>
      <c s="300" r="O129"/>
      <c s="300" r="P129">
        <v>8.09399477806789</v>
      </c>
      <c s="300" r="Q129"/>
      <c s="300" r="R129">
        <v>10.1174934725849</v>
      </c>
      <c s="241" r="S129"/>
      <c s="241" r="T129">
        <v>1492</v>
      </c>
      <c s="191" r="U129"/>
      <c s="241" r="V129">
        <v>1220</v>
      </c>
      <c s="241" r="W129"/>
      <c s="300" r="X129">
        <v>81.769436997319</v>
      </c>
      <c s="80" r="Y129"/>
      <c t="str" s="100" r="Z129">
        <f>(TEXT(((100*(((2*V129)+(1.96^2))-(1.96*(((1.96^2)+((4*V129)*(1-(X129/100))))^0.5))))/(2*(T129+(1.96^2)))),"0")&amp;" - ")&amp;TEXT(((100*(((2*V129)+(1.96^2))+(1.96*(((1.96^2)+((4*V129)*(1-(X129/100))))^0.5))))/(2*(T129+(1.96^2)))),"0")</f>
        <v>80 - 84</v>
      </c>
      <c s="80" r="AA129"/>
      <c s="300" r="AB129">
        <v>36.7713004484305</v>
      </c>
    </row>
    <row customHeight="1" r="130" ht="11.25">
      <c t="s" s="184" r="D130">
        <v>753</v>
      </c>
      <c t="s" s="184" r="E130">
        <v>754</v>
      </c>
      <c t="s" s="184" r="F130">
        <v>755</v>
      </c>
      <c s="300" r="H130">
        <v>2.1181001283697</v>
      </c>
      <c s="300" r="I130"/>
      <c s="300" r="J130">
        <v>91.6559691912708</v>
      </c>
      <c s="300" r="K130"/>
      <c s="300" r="L130">
        <v>6.22593068035944</v>
      </c>
      <c s="80" r="M130"/>
      <c s="300" r="N130">
        <v>83.5044929396662</v>
      </c>
      <c s="300" r="O130"/>
      <c s="300" r="P130">
        <v>9.43517329910141</v>
      </c>
      <c s="300" r="Q130"/>
      <c s="300" r="R130">
        <v>7.06033376123235</v>
      </c>
      <c s="241" r="S130"/>
      <c s="241" r="T130">
        <v>1461</v>
      </c>
      <c s="191" r="U130"/>
      <c s="241" r="V130">
        <v>1224</v>
      </c>
      <c s="241" r="W130"/>
      <c s="300" r="X130">
        <v>83.7782340862423</v>
      </c>
      <c s="80" r="Y130"/>
      <c t="str" s="100" r="Z130">
        <f>(TEXT(((100*(((2*V130)+(1.96^2))-(1.96*(((1.96^2)+((4*V130)*(1-(X130/100))))^0.5))))/(2*(T130+(1.96^2)))),"0")&amp;" - ")&amp;TEXT(((100*(((2*V130)+(1.96^2))+(1.96*(((1.96^2)+((4*V130)*(1-(X130/100))))^0.5))))/(2*(T130+(1.96^2)))),"0")</f>
        <v>82 - 86</v>
      </c>
      <c s="80" r="AA130"/>
      <c s="300" r="AB130">
        <v>35.5108877721943</v>
      </c>
    </row>
    <row customHeight="1" r="131" ht="11.25">
      <c t="s" s="184" r="D131">
        <v>756</v>
      </c>
      <c t="s" s="184" r="E131">
        <v>757</v>
      </c>
      <c t="s" s="184" r="F131">
        <v>758</v>
      </c>
      <c s="300" r="H131">
        <v>1.94075587334014</v>
      </c>
      <c s="300" r="I131"/>
      <c s="300" r="J131">
        <v>95.097037793667</v>
      </c>
      <c s="300" r="K131"/>
      <c s="300" r="L131">
        <v>2.96220633299285</v>
      </c>
      <c s="80" r="M131"/>
      <c s="300" r="N131">
        <v>81.6138917262513</v>
      </c>
      <c s="300" r="O131"/>
      <c s="300" r="P131">
        <v>10.7252298263534</v>
      </c>
      <c s="300" r="Q131"/>
      <c s="300" r="R131">
        <v>7.6608784473953</v>
      </c>
      <c s="241" r="S131"/>
      <c s="241" r="T131">
        <v>950</v>
      </c>
      <c s="191" r="U131"/>
      <c s="241" r="V131">
        <v>776</v>
      </c>
      <c s="241" r="W131"/>
      <c s="300" r="X131">
        <v>81.6842105263158</v>
      </c>
      <c s="80" r="Y131"/>
      <c t="str" s="100" r="Z131">
        <f>(TEXT(((100*(((2*V131)+(1.96^2))-(1.96*(((1.96^2)+((4*V131)*(1-(X131/100))))^0.5))))/(2*(T131+(1.96^2)))),"0")&amp;" - ")&amp;TEXT(((100*(((2*V131)+(1.96^2))+(1.96*(((1.96^2)+((4*V131)*(1-(X131/100))))^0.5))))/(2*(T131+(1.96^2)))),"0")</f>
        <v>79 - 84</v>
      </c>
      <c s="80" r="AA131"/>
      <c s="300" r="AB131">
        <v>29.9568965517241</v>
      </c>
    </row>
    <row customHeight="1" r="132" ht="11.25">
      <c t="s" s="184" r="D132">
        <v>759</v>
      </c>
      <c t="s" s="184" r="E132">
        <v>760</v>
      </c>
      <c t="s" s="184" r="F132">
        <v>761</v>
      </c>
      <c s="300" r="H132">
        <v>3.987167736022</v>
      </c>
      <c s="300" r="I132"/>
      <c s="300" r="J132">
        <v>92.2548120989918</v>
      </c>
      <c s="300" r="K132"/>
      <c s="300" r="L132">
        <v>3.75802016498625</v>
      </c>
      <c s="80" r="M132"/>
      <c s="300" r="N132">
        <v>84.3263061411549</v>
      </c>
      <c s="300" r="O132"/>
      <c s="300" r="P132">
        <v>9.16590284142988</v>
      </c>
      <c s="300" r="Q132"/>
      <c s="300" r="R132">
        <v>6.50779101741522</v>
      </c>
      <c s="241" r="S132"/>
      <c s="241" r="T132">
        <v>2100</v>
      </c>
      <c s="191" r="U132"/>
      <c s="241" r="V132">
        <v>1773</v>
      </c>
      <c s="241" r="W132"/>
      <c s="300" r="X132">
        <v>84.4285714285714</v>
      </c>
      <c s="80" r="Y132"/>
      <c t="str" s="100" r="Z132">
        <f>(TEXT(((100*(((2*V132)+(1.96^2))-(1.96*(((1.96^2)+((4*V132)*(1-(X132/100))))^0.5))))/(2*(T132+(1.96^2)))),"0")&amp;" - ")&amp;TEXT(((100*(((2*V132)+(1.96^2))+(1.96*(((1.96^2)+((4*V132)*(1-(X132/100))))^0.5))))/(2*(T132+(1.96^2)))),"0")</f>
        <v>83 - 86</v>
      </c>
      <c s="80" r="AA132"/>
      <c s="300" r="AB132">
        <v>33.1257783312578</v>
      </c>
    </row>
    <row customHeight="1" r="133" ht="11.25">
      <c t="s" s="184" r="D133">
        <v>762</v>
      </c>
      <c t="s" s="184" r="E133">
        <v>763</v>
      </c>
      <c t="s" s="184" r="F133">
        <v>764</v>
      </c>
      <c s="300" r="H133">
        <v>2.06463195691203</v>
      </c>
      <c s="300" r="I133"/>
      <c s="300" r="J133">
        <v>92.9982046678636</v>
      </c>
      <c s="300" r="K133"/>
      <c s="300" r="L133">
        <v>4.93716337522442</v>
      </c>
      <c s="80" r="M133"/>
      <c s="300" r="N133">
        <v>82.9443447037702</v>
      </c>
      <c s="300" r="O133"/>
      <c s="300" r="P133">
        <v>8.5278276481149</v>
      </c>
      <c s="300" r="Q133"/>
      <c s="300" r="R133">
        <v>8.5278276481149</v>
      </c>
      <c s="241" r="S133"/>
      <c s="241" r="T133">
        <v>1059</v>
      </c>
      <c s="191" r="U133"/>
      <c s="241" r="V133">
        <v>875</v>
      </c>
      <c s="241" r="W133"/>
      <c s="300" r="X133">
        <v>82.6251180358829</v>
      </c>
      <c s="80" r="Y133"/>
      <c t="str" s="100" r="Z133">
        <f>(TEXT(((100*(((2*V133)+(1.96^2))-(1.96*(((1.96^2)+((4*V133)*(1-(X133/100))))^0.5))))/(2*(T133+(1.96^2)))),"0")&amp;" - ")&amp;TEXT(((100*(((2*V133)+(1.96^2))+(1.96*(((1.96^2)+((4*V133)*(1-(X133/100))))^0.5))))/(2*(T133+(1.96^2)))),"0")</f>
        <v>80 - 85</v>
      </c>
      <c s="80" r="AA133"/>
      <c s="300" r="AB133">
        <v>33.3333333333333</v>
      </c>
    </row>
    <row customHeight="1" r="134" ht="11.25">
      <c t="s" s="184" r="D134">
        <v>765</v>
      </c>
      <c t="s" s="184" r="E134">
        <v>766</v>
      </c>
      <c t="s" s="184" r="F134">
        <v>767</v>
      </c>
      <c s="300" r="H134">
        <v>13.5183527305282</v>
      </c>
      <c s="300" r="I134"/>
      <c s="300" r="J134">
        <v>76.8128916741271</v>
      </c>
      <c s="300" r="K134"/>
      <c s="300" r="L134">
        <v>9.66875559534467</v>
      </c>
      <c s="80" r="M134"/>
      <c s="300" r="N134">
        <v>82.0053715308863</v>
      </c>
      <c s="300" r="O134"/>
      <c s="300" r="P134">
        <v>11.0116383169203</v>
      </c>
      <c s="300" r="Q134"/>
      <c s="300" r="R134">
        <v>6.98299015219338</v>
      </c>
      <c s="241" r="S134"/>
      <c s="241" r="T134">
        <v>1009</v>
      </c>
      <c s="191" r="U134"/>
      <c s="241" r="V134">
        <v>822</v>
      </c>
      <c s="241" r="W134"/>
      <c s="300" r="X134">
        <v>81.4667988107037</v>
      </c>
      <c s="80" r="Y134"/>
      <c t="str" s="100" r="Z134">
        <f>(TEXT(((100*(((2*V134)+(1.96^2))-(1.96*(((1.96^2)+((4*V134)*(1-(X134/100))))^0.5))))/(2*(T134+(1.96^2)))),"0")&amp;" - ")&amp;TEXT(((100*(((2*V134)+(1.96^2))+(1.96*(((1.96^2)+((4*V134)*(1-(X134/100))))^0.5))))/(2*(T134+(1.96^2)))),"0")</f>
        <v>79 - 84</v>
      </c>
      <c s="80" r="AA134"/>
      <c s="300" r="AB134">
        <v>29.2343387470998</v>
      </c>
    </row>
    <row customHeight="1" r="135" ht="11.25">
      <c t="s" s="184" r="D135">
        <v>768</v>
      </c>
      <c t="s" s="184" r="E135">
        <v>769</v>
      </c>
      <c t="s" s="184" r="F135">
        <v>770</v>
      </c>
      <c s="300" r="H135">
        <v>81.786941580756</v>
      </c>
      <c s="300" r="I135"/>
      <c s="300" r="J135">
        <v>9.45017182130584</v>
      </c>
      <c s="300" r="K135"/>
      <c s="300" r="L135">
        <v>8.76288659793814</v>
      </c>
      <c s="80" r="M135"/>
      <c s="300" r="N135">
        <v>78.4077892325315</v>
      </c>
      <c s="300" r="O135"/>
      <c s="300" r="P135">
        <v>14.5475372279496</v>
      </c>
      <c s="300" r="Q135"/>
      <c s="300" r="R135">
        <v>7.0446735395189</v>
      </c>
      <c s="241" r="S135"/>
      <c s="241" r="T135">
        <v>1593</v>
      </c>
      <c s="191" r="U135"/>
      <c s="241" r="V135">
        <v>1236</v>
      </c>
      <c s="241" r="W135"/>
      <c s="300" r="X135">
        <v>77.5894538606403</v>
      </c>
      <c s="80" r="Y135"/>
      <c t="str" s="100" r="Z135">
        <f>(TEXT(((100*(((2*V135)+(1.96^2))-(1.96*(((1.96^2)+((4*V135)*(1-(X135/100))))^0.5))))/(2*(T135+(1.96^2)))),"0")&amp;" - ")&amp;TEXT(((100*(((2*V135)+(1.96^2))+(1.96*(((1.96^2)+((4*V135)*(1-(X135/100))))^0.5))))/(2*(T135+(1.96^2)))),"0")</f>
        <v>75 - 80</v>
      </c>
      <c s="80" r="AA135"/>
      <c s="300" r="AB135">
        <v>32.6378539493294</v>
      </c>
    </row>
    <row customHeight="1" r="136" ht="11.25">
      <c t="s" s="184" r="D136">
        <v>771</v>
      </c>
      <c t="s" s="184" r="E136">
        <v>772</v>
      </c>
      <c t="s" s="184" r="F136">
        <v>773</v>
      </c>
      <c s="300" r="H136">
        <v>1.43958868894602</v>
      </c>
      <c s="300" r="I136"/>
      <c s="300" r="J136">
        <v>96.2467866323908</v>
      </c>
      <c s="300" r="K136"/>
      <c s="300" r="L136">
        <v>2.31362467866324</v>
      </c>
      <c s="80" r="M136"/>
      <c s="300" r="N136">
        <v>81.3367609254499</v>
      </c>
      <c s="300" r="O136"/>
      <c s="300" r="P136">
        <v>11.0025706940874</v>
      </c>
      <c s="300" r="Q136"/>
      <c s="300" r="R136">
        <v>7.66066838046272</v>
      </c>
      <c s="241" r="S136"/>
      <c s="241" r="T136">
        <v>1900</v>
      </c>
      <c s="191" r="U136"/>
      <c s="241" r="V136">
        <v>1542</v>
      </c>
      <c s="241" r="W136"/>
      <c s="300" r="X136">
        <v>81.1578947368421</v>
      </c>
      <c s="80" r="Y136"/>
      <c t="str" s="100" r="Z136">
        <f>(TEXT(((100*(((2*V136)+(1.96^2))-(1.96*(((1.96^2)+((4*V136)*(1-(X136/100))))^0.5))))/(2*(T136+(1.96^2)))),"0")&amp;" - ")&amp;TEXT(((100*(((2*V136)+(1.96^2))+(1.96*(((1.96^2)+((4*V136)*(1-(X136/100))))^0.5))))/(2*(T136+(1.96^2)))),"0")</f>
        <v>79 - 83</v>
      </c>
      <c s="80" r="AA136"/>
      <c s="300" r="AB136">
        <v>36.6950182260024</v>
      </c>
    </row>
    <row customHeight="1" r="137" ht="11.25">
      <c t="s" s="184" r="D137">
        <v>774</v>
      </c>
      <c t="s" s="184" r="E137">
        <v>775</v>
      </c>
      <c t="s" s="184" r="F137">
        <v>776</v>
      </c>
      <c s="300" r="H137">
        <v>2.04897551224388</v>
      </c>
      <c s="300" r="I137"/>
      <c s="300" r="J137">
        <v>86.2068965517241</v>
      </c>
      <c s="300" r="K137"/>
      <c s="300" r="L137">
        <v>11.744127936032</v>
      </c>
      <c s="80" r="M137"/>
      <c s="300" r="N137">
        <v>74.5627186406797</v>
      </c>
      <c s="300" r="O137"/>
      <c s="300" r="P137">
        <v>14.5427286356822</v>
      </c>
      <c s="300" r="Q137"/>
      <c s="300" r="R137">
        <v>10.8945527236382</v>
      </c>
      <c s="241" r="S137"/>
      <c s="241" r="T137">
        <v>1766</v>
      </c>
      <c s="191" r="U137"/>
      <c s="241" r="V137">
        <v>1279</v>
      </c>
      <c s="241" r="W137"/>
      <c s="300" r="X137">
        <v>72.4235560588901</v>
      </c>
      <c s="80" r="Y137"/>
      <c t="str" s="100" r="Z137">
        <f>(TEXT(((100*(((2*V137)+(1.96^2))-(1.96*(((1.96^2)+((4*V137)*(1-(X137/100))))^0.5))))/(2*(T137+(1.96^2)))),"0")&amp;" - ")&amp;TEXT(((100*(((2*V137)+(1.96^2))+(1.96*(((1.96^2)+((4*V137)*(1-(X137/100))))^0.5))))/(2*(T137+(1.96^2)))),"0")</f>
        <v>70 - 74</v>
      </c>
      <c s="80" r="AA137"/>
      <c s="300" r="AB137">
        <v>27.9452054794521</v>
      </c>
    </row>
    <row customHeight="1" r="138" ht="11.25">
      <c t="s" s="184" r="D138">
        <v>777</v>
      </c>
      <c t="s" s="184" r="E138">
        <v>778</v>
      </c>
      <c t="s" s="184" r="F138">
        <v>779</v>
      </c>
      <c s="300" r="H138">
        <v>11.3370301910043</v>
      </c>
      <c s="300" r="I138"/>
      <c s="300" r="J138">
        <v>78.7430683918669</v>
      </c>
      <c s="300" r="K138"/>
      <c s="300" r="L138">
        <v>9.91990141712877</v>
      </c>
      <c s="80" r="M138"/>
      <c s="300" r="N138">
        <v>68.7615526802218</v>
      </c>
      <c s="300" r="O138"/>
      <c s="300" r="P138">
        <v>20.5791743684535</v>
      </c>
      <c s="300" r="Q138"/>
      <c s="300" r="R138">
        <v>10.6592729513247</v>
      </c>
      <c s="241" r="S138"/>
      <c s="241" r="T138">
        <v>1462</v>
      </c>
      <c s="191" r="U138"/>
      <c s="241" r="V138">
        <v>983</v>
      </c>
      <c s="241" r="W138"/>
      <c s="300" r="X138">
        <v>67.2366621067032</v>
      </c>
      <c s="80" r="Y138"/>
      <c t="str" s="100" r="Z138">
        <f>(TEXT(((100*(((2*V138)+(1.96^2))-(1.96*(((1.96^2)+((4*V138)*(1-(X138/100))))^0.5))))/(2*(T138+(1.96^2)))),"0")&amp;" - ")&amp;TEXT(((100*(((2*V138)+(1.96^2))+(1.96*(((1.96^2)+((4*V138)*(1-(X138/100))))^0.5))))/(2*(T138+(1.96^2)))),"0")</f>
        <v>65 - 70</v>
      </c>
      <c s="80" r="AA138"/>
      <c s="300" r="AB138">
        <v>32.3529411764706</v>
      </c>
    </row>
    <row customHeight="1" r="139" ht="11.25">
      <c t="s" s="184" r="D139">
        <v>780</v>
      </c>
      <c t="s" s="184" r="E139">
        <v>781</v>
      </c>
      <c t="s" s="184" r="F139">
        <v>782</v>
      </c>
      <c s="300" r="H139">
        <v>2.35081374321881</v>
      </c>
      <c s="300" r="I139"/>
      <c s="300" r="J139">
        <v>93.3694996986136</v>
      </c>
      <c s="300" r="K139"/>
      <c s="300" r="L139">
        <v>4.27968655816757</v>
      </c>
      <c s="80" r="M139"/>
      <c s="300" r="N139">
        <v>81.3140446051838</v>
      </c>
      <c s="300" r="O139"/>
      <c s="300" r="P139">
        <v>10.2471368294153</v>
      </c>
      <c s="300" r="Q139"/>
      <c s="300" r="R139">
        <v>8.43881856540084</v>
      </c>
      <c s="241" r="S139"/>
      <c s="241" r="T139">
        <v>1588</v>
      </c>
      <c s="191" r="U139"/>
      <c s="241" r="V139">
        <v>1291</v>
      </c>
      <c s="241" r="W139"/>
      <c s="300" r="X139">
        <v>81.2972292191436</v>
      </c>
      <c s="80" r="Y139"/>
      <c t="str" s="100" r="Z139">
        <f>(TEXT(((100*(((2*V139)+(1.96^2))-(1.96*(((1.96^2)+((4*V139)*(1-(X139/100))))^0.5))))/(2*(T139+(1.96^2)))),"0")&amp;" - ")&amp;TEXT(((100*(((2*V139)+(1.96^2))+(1.96*(((1.96^2)+((4*V139)*(1-(X139/100))))^0.5))))/(2*(T139+(1.96^2)))),"0")</f>
        <v>79 - 83</v>
      </c>
      <c s="80" r="AA139"/>
      <c s="300" r="AB139">
        <v>34.4778254649499</v>
      </c>
    </row>
    <row customHeight="1" r="140" ht="11.25">
      <c t="s" s="184" r="D140">
        <v>783</v>
      </c>
      <c t="s" s="184" r="E140">
        <v>784</v>
      </c>
      <c t="s" s="184" r="F140">
        <v>785</v>
      </c>
      <c s="300" r="H140">
        <v>9.86547085201794</v>
      </c>
      <c s="300" r="I140"/>
      <c s="300" r="J140">
        <v>80.5381165919283</v>
      </c>
      <c s="300" r="K140"/>
      <c s="300" r="L140">
        <v>9.59641255605381</v>
      </c>
      <c s="80" r="M140"/>
      <c s="300" r="N140">
        <v>81.6143497757848</v>
      </c>
      <c s="300" r="O140"/>
      <c s="300" r="P140">
        <v>10.3139013452915</v>
      </c>
      <c s="300" r="Q140"/>
      <c s="300" r="R140">
        <v>8.07174887892377</v>
      </c>
      <c s="241" r="S140"/>
      <c s="241" r="T140">
        <v>1008</v>
      </c>
      <c s="232" r="U140"/>
      <c s="241" r="V140">
        <v>813</v>
      </c>
      <c s="241" r="W140"/>
      <c s="300" r="X140">
        <v>80.6547619047619</v>
      </c>
      <c s="80" r="Y140"/>
      <c t="str" s="100" r="Z140">
        <f>(TEXT(((100*(((2*V140)+(1.96^2))-(1.96*(((1.96^2)+((4*V140)*(1-(X140/100))))^0.5))))/(2*(T140+(1.96^2)))),"0")&amp;" - ")&amp;TEXT(((100*(((2*V140)+(1.96^2))+(1.96*(((1.96^2)+((4*V140)*(1-(X140/100))))^0.5))))/(2*(T140+(1.96^2)))),"0")</f>
        <v>78 - 83</v>
      </c>
      <c s="80" r="AA140"/>
      <c s="300" r="AB140">
        <v>30.5555555555556</v>
      </c>
    </row>
    <row customHeight="1" r="141" ht="11.25">
      <c t="s" s="184" r="D141">
        <v>786</v>
      </c>
      <c t="s" s="184" r="E141">
        <v>787</v>
      </c>
      <c t="s" s="184" r="F141">
        <v>788</v>
      </c>
      <c s="300" r="H141">
        <v>10.1097631426921</v>
      </c>
      <c s="300" r="I141"/>
      <c s="300" r="J141">
        <v>82.4378971692663</v>
      </c>
      <c s="300" r="K141"/>
      <c s="300" r="L141">
        <v>7.45233968804159</v>
      </c>
      <c s="80" r="M141"/>
      <c s="300" r="N141">
        <v>73.2524552281918</v>
      </c>
      <c s="300" r="O141"/>
      <c s="300" r="P141">
        <v>17.157712305026</v>
      </c>
      <c s="300" r="Q141"/>
      <c s="300" r="R141">
        <v>9.58983246678221</v>
      </c>
      <c s="241" r="S141"/>
      <c s="241" r="T141">
        <v>1602</v>
      </c>
      <c s="191" r="U141"/>
      <c s="241" r="V141">
        <v>1157</v>
      </c>
      <c s="241" r="W141"/>
      <c s="300" r="X141">
        <v>72.2222222222222</v>
      </c>
      <c s="80" r="Y141"/>
      <c t="str" s="100" r="Z141">
        <f>(TEXT(((100*(((2*V141)+(1.96^2))-(1.96*(((1.96^2)+((4*V141)*(1-(X141/100))))^0.5))))/(2*(T141+(1.96^2)))),"0")&amp;" - ")&amp;TEXT(((100*(((2*V141)+(1.96^2))+(1.96*(((1.96^2)+((4*V141)*(1-(X141/100))))^0.5))))/(2*(T141+(1.96^2)))),"0")</f>
        <v>70 - 74</v>
      </c>
      <c s="80" r="AA141"/>
      <c s="300" r="AB141">
        <v>33.1994645247657</v>
      </c>
    </row>
    <row customHeight="1" r="142" ht="11.25">
      <c t="s" s="184" r="D142">
        <v>789</v>
      </c>
      <c t="s" s="184" r="E142">
        <v>790</v>
      </c>
      <c t="s" s="184" r="F142">
        <v>791</v>
      </c>
      <c s="300" r="H142">
        <v>0.78397212543554</v>
      </c>
      <c s="300" r="I142"/>
      <c s="300" r="J142">
        <v>95.6445993031359</v>
      </c>
      <c s="300" r="K142"/>
      <c s="300" r="L142">
        <v>3.57142857142857</v>
      </c>
      <c s="80" r="M142"/>
      <c s="300" r="N142">
        <v>85.0174216027874</v>
      </c>
      <c s="300" r="O142"/>
      <c s="300" r="P142">
        <v>8.10104529616725</v>
      </c>
      <c s="300" r="Q142"/>
      <c s="300" r="R142">
        <v>6.8815331010453</v>
      </c>
      <c s="241" r="S142"/>
      <c s="241" r="T142">
        <v>1107</v>
      </c>
      <c s="191" r="U142"/>
      <c s="241" r="V142">
        <v>940</v>
      </c>
      <c s="241" r="W142"/>
      <c s="300" r="X142">
        <v>84.9141824751581</v>
      </c>
      <c s="80" r="Y142"/>
      <c t="str" s="100" r="Z142">
        <f>(TEXT(((100*(((2*V142)+(1.96^2))-(1.96*(((1.96^2)+((4*V142)*(1-(X142/100))))^0.5))))/(2*(T142+(1.96^2)))),"0")&amp;" - ")&amp;TEXT(((100*(((2*V142)+(1.96^2))+(1.96*(((1.96^2)+((4*V142)*(1-(X142/100))))^0.5))))/(2*(T142+(1.96^2)))),"0")</f>
        <v>83 - 87</v>
      </c>
      <c s="80" r="AA142"/>
      <c s="300" r="AB142">
        <v>31.9512195121951</v>
      </c>
    </row>
    <row customHeight="1" r="143" ht="11.25">
      <c t="s" s="184" r="D143">
        <v>792</v>
      </c>
      <c t="s" s="184" r="E143">
        <v>793</v>
      </c>
      <c t="s" s="184" r="F143">
        <v>794</v>
      </c>
      <c s="300" r="H143">
        <v>2.31053604436229</v>
      </c>
      <c s="300" r="I143"/>
      <c s="300" r="J143">
        <v>95.8410351201479</v>
      </c>
      <c s="300" r="K143"/>
      <c s="300" r="L143">
        <v>1.84842883548983</v>
      </c>
      <c s="80" r="M143"/>
      <c s="300" r="N143">
        <v>86.7837338262477</v>
      </c>
      <c s="300" r="O143"/>
      <c s="300" r="P143">
        <v>6.19223659889094</v>
      </c>
      <c s="300" r="Q143"/>
      <c s="300" r="R143">
        <v>7.02402957486137</v>
      </c>
      <c s="241" r="S143"/>
      <c s="241" r="T143">
        <v>1062</v>
      </c>
      <c s="191" r="U143"/>
      <c s="241" r="V143">
        <v>921</v>
      </c>
      <c s="241" r="W143"/>
      <c s="300" r="X143">
        <v>86.7231638418079</v>
      </c>
      <c s="80" r="Y143"/>
      <c t="str" s="100" r="Z143">
        <f>(TEXT(((100*(((2*V143)+(1.96^2))-(1.96*(((1.96^2)+((4*V143)*(1-(X143/100))))^0.5))))/(2*(T143+(1.96^2)))),"0")&amp;" - ")&amp;TEXT(((100*(((2*V143)+(1.96^2))+(1.96*(((1.96^2)+((4*V143)*(1-(X143/100))))^0.5))))/(2*(T143+(1.96^2)))),"0")</f>
        <v>85 - 89</v>
      </c>
      <c s="80" r="AA143"/>
      <c s="300" r="AB143">
        <v>31.5280464216634</v>
      </c>
    </row>
    <row customHeight="1" r="144" ht="11.25">
      <c t="s" s="184" r="D144">
        <v>795</v>
      </c>
      <c t="s" s="184" r="E144">
        <v>796</v>
      </c>
      <c t="s" s="184" r="F144">
        <v>797</v>
      </c>
      <c s="300" r="H144">
        <v>2.78128950695322</v>
      </c>
      <c s="300" r="I144"/>
      <c s="300" r="J144">
        <v>92.6042983565108</v>
      </c>
      <c s="300" r="K144"/>
      <c s="300" r="L144">
        <v>4.61441213653603</v>
      </c>
      <c s="80" r="M144"/>
      <c s="300" r="N144">
        <v>79.456384323641</v>
      </c>
      <c s="300" r="O144"/>
      <c s="300" r="P144">
        <v>11.378002528445</v>
      </c>
      <c s="300" r="Q144"/>
      <c s="300" r="R144">
        <v>9.16561314791403</v>
      </c>
      <c s="241" r="S144"/>
      <c s="241" r="T144">
        <v>1509</v>
      </c>
      <c s="191" r="U144"/>
      <c s="241" r="V144">
        <v>1203</v>
      </c>
      <c s="241" r="W144"/>
      <c s="300" r="X144">
        <v>79.7216699801193</v>
      </c>
      <c s="80" r="Y144"/>
      <c t="str" s="100" r="Z144">
        <f>(TEXT(((100*(((2*V144)+(1.96^2))-(1.96*(((1.96^2)+((4*V144)*(1-(X144/100))))^0.5))))/(2*(T144+(1.96^2)))),"0")&amp;" - ")&amp;TEXT(((100*(((2*V144)+(1.96^2))+(1.96*(((1.96^2)+((4*V144)*(1-(X144/100))))^0.5))))/(2*(T144+(1.96^2)))),"0")</f>
        <v>78 - 82</v>
      </c>
      <c s="80" r="AA144"/>
      <c s="300" r="AB144">
        <v>32.051282051282</v>
      </c>
    </row>
    <row customHeight="1" r="145" ht="11.25">
      <c t="s" s="184" r="D145">
        <v>798</v>
      </c>
      <c t="s" s="184" r="E145">
        <v>799</v>
      </c>
      <c t="s" s="184" r="F145">
        <v>800</v>
      </c>
      <c s="300" r="H145">
        <v>4.43786982248521</v>
      </c>
      <c s="300" r="I145"/>
      <c s="300" r="J145">
        <v>90</v>
      </c>
      <c s="300" r="K145"/>
      <c s="300" r="L145">
        <v>5.56213017751479</v>
      </c>
      <c s="80" r="M145"/>
      <c s="300" r="N145">
        <v>78.8757396449704</v>
      </c>
      <c s="300" r="O145"/>
      <c s="300" r="P145">
        <v>11.0059171597633</v>
      </c>
      <c s="300" r="Q145"/>
      <c s="300" r="R145">
        <v>10.1183431952663</v>
      </c>
      <c s="241" r="S145"/>
      <c s="241" r="T145">
        <v>1596</v>
      </c>
      <c s="191" r="U145"/>
      <c s="241" r="V145">
        <v>1253</v>
      </c>
      <c s="241" r="W145"/>
      <c s="300" r="X145">
        <v>78.5087719298246</v>
      </c>
      <c s="80" r="Y145"/>
      <c t="str" s="100" r="Z145">
        <f>(TEXT(((100*(((2*V145)+(1.96^2))-(1.96*(((1.96^2)+((4*V145)*(1-(X145/100))))^0.5))))/(2*(T145+(1.96^2)))),"0")&amp;" - ")&amp;TEXT(((100*(((2*V145)+(1.96^2))+(1.96*(((1.96^2)+((4*V145)*(1-(X145/100))))^0.5))))/(2*(T145+(1.96^2)))),"0")</f>
        <v>76 - 80</v>
      </c>
      <c s="80" r="AA145"/>
      <c s="300" r="AB145">
        <v>27.810650887574</v>
      </c>
    </row>
    <row customHeight="1" r="146" ht="11.25">
      <c t="s" s="184" r="D146">
        <v>801</v>
      </c>
      <c t="s" s="184" r="E146">
        <v>802</v>
      </c>
      <c t="s" s="184" r="F146">
        <v>803</v>
      </c>
      <c s="300" r="H146">
        <v>13.821752265861</v>
      </c>
      <c s="300" r="I146"/>
      <c s="300" r="J146">
        <v>79.380664652568</v>
      </c>
      <c s="300" r="K146"/>
      <c s="300" r="L146">
        <v>6.797583081571</v>
      </c>
      <c s="80" r="M146"/>
      <c s="300" r="N146">
        <v>81.570996978852</v>
      </c>
      <c s="300" r="O146"/>
      <c s="300" r="P146">
        <v>11.7069486404834</v>
      </c>
      <c s="300" r="Q146"/>
      <c s="300" r="R146">
        <v>6.72205438066465</v>
      </c>
      <c s="241" r="S146"/>
      <c s="241" r="T146">
        <v>1234</v>
      </c>
      <c s="191" r="U146"/>
      <c s="241" r="V146">
        <v>1000</v>
      </c>
      <c s="241" r="W146"/>
      <c s="300" r="X146">
        <v>81.0372771474878</v>
      </c>
      <c s="80" r="Y146"/>
      <c t="str" s="100" r="Z146">
        <f>(TEXT(((100*(((2*V146)+(1.96^2))-(1.96*(((1.96^2)+((4*V146)*(1-(X146/100))))^0.5))))/(2*(T146+(1.96^2)))),"0")&amp;" - ")&amp;TEXT(((100*(((2*V146)+(1.96^2))+(1.96*(((1.96^2)+((4*V146)*(1-(X146/100))))^0.5))))/(2*(T146+(1.96^2)))),"0")</f>
        <v>79 - 83</v>
      </c>
      <c s="80" r="AA146"/>
      <c s="300" r="AB146">
        <v>32.6492537313433</v>
      </c>
    </row>
    <row customHeight="1" r="147" ht="11.25">
      <c t="s" s="184" r="D147">
        <v>804</v>
      </c>
      <c t="s" s="184" r="E147">
        <v>805</v>
      </c>
      <c t="s" s="184" r="F147">
        <v>806</v>
      </c>
      <c s="300" r="H147">
        <v>66.1935483870968</v>
      </c>
      <c s="300" r="I147"/>
      <c s="300" r="J147">
        <v>6.96774193548387</v>
      </c>
      <c s="300" r="K147"/>
      <c s="300" r="L147">
        <v>26.8387096774194</v>
      </c>
      <c s="80" r="M147"/>
      <c s="300" r="N147">
        <v>85.8064516129032</v>
      </c>
      <c s="300" r="O147"/>
      <c s="300" r="P147">
        <v>8</v>
      </c>
      <c s="300" r="Q147"/>
      <c s="300" r="R147">
        <v>6.19354838709677</v>
      </c>
      <c s="241" r="S147"/>
      <c s="241" r="T147">
        <v>567</v>
      </c>
      <c s="191" r="U147"/>
      <c s="241" r="V147">
        <v>482</v>
      </c>
      <c s="241" r="W147"/>
      <c s="300" r="X147">
        <v>85.0088183421517</v>
      </c>
      <c s="80" r="Y147"/>
      <c t="str" s="100" r="Z147">
        <f>(TEXT(((100*(((2*V147)+(1.96^2))-(1.96*(((1.96^2)+((4*V147)*(1-(X147/100))))^0.5))))/(2*(T147+(1.96^2)))),"0")&amp;" - ")&amp;TEXT(((100*(((2*V147)+(1.96^2))+(1.96*(((1.96^2)+((4*V147)*(1-(X147/100))))^0.5))))/(2*(T147+(1.96^2)))),"0")</f>
        <v>82 - 88</v>
      </c>
      <c s="80" r="AA147"/>
      <c s="300" r="AB147">
        <v>24.4094488188976</v>
      </c>
    </row>
    <row customHeight="1" r="148" ht="11.25">
      <c t="s" s="184" r="D148">
        <v>807</v>
      </c>
      <c t="s" s="184" r="E148">
        <v>808</v>
      </c>
      <c t="s" s="184" r="F148">
        <v>809</v>
      </c>
      <c s="300" r="H148">
        <v>4.11764705882353</v>
      </c>
      <c s="300" r="I148"/>
      <c s="300" r="J148">
        <v>90.8823529411765</v>
      </c>
      <c s="300" r="K148"/>
      <c s="300" r="L148">
        <v>5</v>
      </c>
      <c s="80" r="M148"/>
      <c s="300" r="N148">
        <v>80.8823529411765</v>
      </c>
      <c s="300" r="O148"/>
      <c s="300" r="P148">
        <v>11.0294117647059</v>
      </c>
      <c s="300" r="Q148"/>
      <c s="300" r="R148">
        <v>8.08823529411765</v>
      </c>
      <c s="241" r="S148"/>
      <c s="241" r="T148">
        <v>646</v>
      </c>
      <c s="191" r="U148"/>
      <c s="241" r="V148">
        <v>522</v>
      </c>
      <c s="241" r="W148"/>
      <c s="300" r="X148">
        <v>80.8049535603715</v>
      </c>
      <c s="80" r="Y148"/>
      <c t="str" s="100" r="Z148">
        <f>(TEXT(((100*(((2*V148)+(1.96^2))-(1.96*(((1.96^2)+((4*V148)*(1-(X148/100))))^0.5))))/(2*(T148+(1.96^2)))),"0")&amp;" - ")&amp;TEXT(((100*(((2*V148)+(1.96^2))+(1.96*(((1.96^2)+((4*V148)*(1-(X148/100))))^0.5))))/(2*(T148+(1.96^2)))),"0")</f>
        <v>78 - 84</v>
      </c>
      <c s="80" r="AA148"/>
      <c s="300" r="AB148">
        <v>27.7227722772277</v>
      </c>
    </row>
    <row customHeight="1" r="149" ht="11.25">
      <c t="s" s="184" r="D149">
        <v>810</v>
      </c>
      <c t="s" s="184" r="E149">
        <v>811</v>
      </c>
      <c t="s" s="184" r="F149">
        <v>812</v>
      </c>
      <c s="300" r="H149">
        <v>7.34542073454207</v>
      </c>
      <c s="300" r="I149"/>
      <c s="300" r="J149">
        <v>87.7266387726639</v>
      </c>
      <c s="300" r="K149"/>
      <c s="300" r="L149">
        <v>4.92794049279405</v>
      </c>
      <c s="80" r="M149"/>
      <c s="300" r="N149">
        <v>80.9390980939098</v>
      </c>
      <c s="300" r="O149"/>
      <c s="300" r="P149">
        <v>10.3672710367271</v>
      </c>
      <c s="300" r="Q149"/>
      <c s="300" r="R149">
        <v>8.69363086936309</v>
      </c>
      <c s="241" r="S149"/>
      <c s="241" r="T149">
        <v>2045</v>
      </c>
      <c s="191" r="U149"/>
      <c s="241" r="V149">
        <v>1647</v>
      </c>
      <c s="241" r="W149"/>
      <c s="300" r="X149">
        <v>80.5378973105135</v>
      </c>
      <c s="80" r="Y149"/>
      <c t="str" s="100" r="Z149">
        <f>(TEXT(((100*(((2*V149)+(1.96^2))-(1.96*(((1.96^2)+((4*V149)*(1-(X149/100))))^0.5))))/(2*(T149+(1.96^2)))),"0")&amp;" - ")&amp;TEXT(((100*(((2*V149)+(1.96^2))+(1.96*(((1.96^2)+((4*V149)*(1-(X149/100))))^0.5))))/(2*(T149+(1.96^2)))),"0")</f>
        <v>79 - 82</v>
      </c>
      <c s="80" r="AA149"/>
      <c s="300" r="AB149">
        <v>34.7406513872135</v>
      </c>
    </row>
    <row customHeight="1" r="150" ht="11.25">
      <c t="s" s="184" r="D150">
        <v>813</v>
      </c>
      <c t="s" s="184" r="E150">
        <v>814</v>
      </c>
      <c t="s" s="184" r="F150">
        <v>815</v>
      </c>
      <c s="300" r="H150">
        <v>10.8445777111444</v>
      </c>
      <c s="300" r="I150"/>
      <c s="300" r="J150">
        <v>86.0069965017491</v>
      </c>
      <c s="300" r="K150"/>
      <c s="300" r="L150">
        <v>3.14842578710645</v>
      </c>
      <c s="80" r="M150"/>
      <c s="300" r="N150">
        <v>80.2098950524738</v>
      </c>
      <c s="300" r="O150"/>
      <c s="300" r="P150">
        <v>10.2448775612194</v>
      </c>
      <c s="300" r="Q150"/>
      <c s="300" r="R150">
        <v>9.54522738630685</v>
      </c>
      <c s="241" r="S150"/>
      <c s="241" r="T150">
        <v>1938</v>
      </c>
      <c s="191" r="U150"/>
      <c s="241" r="V150">
        <v>1551</v>
      </c>
      <c s="241" r="W150"/>
      <c s="300" r="X150">
        <v>80.030959752322</v>
      </c>
      <c s="80" r="Y150"/>
      <c t="str" s="100" r="Z150">
        <f>(TEXT(((100*(((2*V150)+(1.96^2))-(1.96*(((1.96^2)+((4*V150)*(1-(X150/100))))^0.5))))/(2*(T150+(1.96^2)))),"0")&amp;" - ")&amp;TEXT(((100*(((2*V150)+(1.96^2))+(1.96*(((1.96^2)+((4*V150)*(1-(X150/100))))^0.5))))/(2*(T150+(1.96^2)))),"0")</f>
        <v>78 - 82</v>
      </c>
      <c s="80" r="AA150"/>
      <c s="300" r="AB150">
        <v>32.8800988875154</v>
      </c>
    </row>
    <row customHeight="1" r="151" ht="11.25">
      <c t="s" s="184" r="D151">
        <v>816</v>
      </c>
      <c t="s" s="184" r="E151">
        <v>817</v>
      </c>
      <c t="s" s="184" r="F151">
        <v>818</v>
      </c>
      <c s="300" r="H151">
        <v>75.0538793103448</v>
      </c>
      <c s="300" r="I151"/>
      <c s="300" r="J151">
        <v>8.94396551724138</v>
      </c>
      <c s="300" r="K151"/>
      <c s="300" r="L151">
        <v>16.0021551724138</v>
      </c>
      <c s="80" r="M151"/>
      <c s="300" r="N151">
        <v>77.5862068965517</v>
      </c>
      <c s="300" r="O151"/>
      <c s="300" r="P151">
        <v>11.3146551724138</v>
      </c>
      <c s="300" r="Q151"/>
      <c s="300" r="R151">
        <v>11.0991379310345</v>
      </c>
      <c s="241" r="S151"/>
      <c s="241" r="T151">
        <v>1559</v>
      </c>
      <c s="191" r="U151"/>
      <c s="241" r="V151">
        <v>1195</v>
      </c>
      <c s="241" r="W151"/>
      <c s="300" r="X151">
        <v>76.651699807569</v>
      </c>
      <c s="80" r="Y151"/>
      <c t="str" s="100" r="Z151">
        <f>(TEXT(((100*(((2*V151)+(1.96^2))-(1.96*(((1.96^2)+((4*V151)*(1-(X151/100))))^0.5))))/(2*(T151+(1.96^2)))),"0")&amp;" - ")&amp;TEXT(((100*(((2*V151)+(1.96^2))+(1.96*(((1.96^2)+((4*V151)*(1-(X151/100))))^0.5))))/(2*(T151+(1.96^2)))),"0")</f>
        <v>74 - 79</v>
      </c>
      <c s="80" r="AA151"/>
      <c s="300" r="AB151">
        <v>27.7333333333333</v>
      </c>
    </row>
    <row customHeight="1" r="152" ht="11.25">
      <c t="s" s="184" r="D152">
        <v>819</v>
      </c>
      <c t="s" s="184" r="E152">
        <v>820</v>
      </c>
      <c t="s" s="184" r="F152">
        <v>821</v>
      </c>
      <c s="300" r="H152">
        <v>3.28267477203647</v>
      </c>
      <c s="300" r="I152"/>
      <c s="300" r="J152">
        <v>92.5835866261398</v>
      </c>
      <c s="300" r="K152"/>
      <c s="300" r="L152">
        <v>4.13373860182371</v>
      </c>
      <c s="80" r="M152"/>
      <c s="300" r="N152">
        <v>83.2218844984802</v>
      </c>
      <c s="300" r="O152"/>
      <c s="300" r="P152">
        <v>8.87537993920973</v>
      </c>
      <c s="300" r="Q152"/>
      <c s="300" r="R152">
        <v>7.90273556231003</v>
      </c>
      <c s="241" r="S152"/>
      <c s="241" r="T152">
        <v>1577</v>
      </c>
      <c s="191" r="U152"/>
      <c s="241" r="V152">
        <v>1310</v>
      </c>
      <c s="241" r="W152"/>
      <c s="300" r="X152">
        <v>83.0691185795815</v>
      </c>
      <c s="80" r="Y152"/>
      <c t="str" s="100" r="Z152">
        <f>(TEXT(((100*(((2*V152)+(1.96^2))-(1.96*(((1.96^2)+((4*V152)*(1-(X152/100))))^0.5))))/(2*(T152+(1.96^2)))),"0")&amp;" - ")&amp;TEXT(((100*(((2*V152)+(1.96^2))+(1.96*(((1.96^2)+((4*V152)*(1-(X152/100))))^0.5))))/(2*(T152+(1.96^2)))),"0")</f>
        <v>81 - 85</v>
      </c>
      <c s="80" r="AA152"/>
      <c s="300" r="AB152">
        <v>32.5</v>
      </c>
    </row>
    <row customHeight="1" r="153" ht="11.25">
      <c t="s" s="184" r="D153">
        <v>822</v>
      </c>
      <c t="s" s="184" r="E153">
        <v>823</v>
      </c>
      <c t="s" s="184" r="F153">
        <v>824</v>
      </c>
      <c s="300" r="H153">
        <v>32.5082508250825</v>
      </c>
      <c s="300" r="I153"/>
      <c s="300" r="J153">
        <v>58.4158415841584</v>
      </c>
      <c s="300" r="K153"/>
      <c s="300" r="L153">
        <v>9.07590759075908</v>
      </c>
      <c s="80" r="M153"/>
      <c s="300" r="N153">
        <v>81.6831683168317</v>
      </c>
      <c s="300" r="O153"/>
      <c s="300" r="P153">
        <v>9.07590759075908</v>
      </c>
      <c s="300" r="Q153"/>
      <c s="300" r="R153">
        <v>9.24092409240924</v>
      </c>
      <c s="241" r="S153"/>
      <c s="241" r="T153">
        <v>551</v>
      </c>
      <c s="191" r="U153"/>
      <c s="241" r="V153">
        <v>447</v>
      </c>
      <c s="241" r="W153"/>
      <c s="300" r="X153">
        <v>81.1252268602541</v>
      </c>
      <c s="80" r="Y153"/>
      <c t="str" s="100" r="Z153">
        <f>(TEXT(((100*(((2*V153)+(1.96^2))-(1.96*(((1.96^2)+((4*V153)*(1-(X153/100))))^0.5))))/(2*(T153+(1.96^2)))),"0")&amp;" - ")&amp;TEXT(((100*(((2*V153)+(1.96^2))+(1.96*(((1.96^2)+((4*V153)*(1-(X153/100))))^0.5))))/(2*(T153+(1.96^2)))),"0")</f>
        <v>78 - 84</v>
      </c>
      <c s="80" r="AA153"/>
      <c s="300" r="AB153">
        <v>26.0504201680672</v>
      </c>
    </row>
    <row customHeight="1" r="154" ht="11.25">
      <c t="s" s="184" r="D154">
        <v>825</v>
      </c>
      <c t="s" s="184" r="E154">
        <v>826</v>
      </c>
      <c t="s" s="184" r="F154">
        <v>827</v>
      </c>
      <c s="300" r="H154">
        <v>9.67598757212605</v>
      </c>
      <c s="300" r="I154"/>
      <c s="300" r="J154">
        <v>85.5747891699956</v>
      </c>
      <c s="300" r="K154"/>
      <c s="300" r="L154">
        <v>4.74922325787838</v>
      </c>
      <c s="80" r="M154"/>
      <c s="300" r="N154">
        <v>81.9351975144252</v>
      </c>
      <c s="300" r="O154"/>
      <c s="300" r="P154">
        <v>9.94229915667998</v>
      </c>
      <c s="300" r="Q154"/>
      <c s="300" r="R154">
        <v>8.12250332889481</v>
      </c>
      <c s="241" r="S154"/>
      <c s="241" r="T154">
        <v>2146</v>
      </c>
      <c s="191" r="U154"/>
      <c s="241" r="V154">
        <v>1752</v>
      </c>
      <c s="241" r="W154"/>
      <c s="300" r="X154">
        <v>81.6402609506058</v>
      </c>
      <c s="80" r="Y154"/>
      <c t="str" s="100" r="Z154">
        <f>(TEXT(((100*(((2*V154)+(1.96^2))-(1.96*(((1.96^2)+((4*V154)*(1-(X154/100))))^0.5))))/(2*(T154+(1.96^2)))),"0")&amp;" - ")&amp;TEXT(((100*(((2*V154)+(1.96^2))+(1.96*(((1.96^2)+((4*V154)*(1-(X154/100))))^0.5))))/(2*(T154+(1.96^2)))),"0")</f>
        <v>80 - 83</v>
      </c>
      <c s="80" r="AA154"/>
      <c s="300" r="AB154">
        <v>36.4955357142857</v>
      </c>
    </row>
    <row customHeight="1" r="155" ht="11.25">
      <c t="s" s="184" r="D155">
        <v>828</v>
      </c>
      <c t="s" s="184" r="E155">
        <v>829</v>
      </c>
      <c t="s" s="184" r="F155">
        <v>830</v>
      </c>
      <c s="300" r="H155">
        <v>24.6401842256765</v>
      </c>
      <c s="300" r="I155"/>
      <c s="300" r="J155">
        <v>69.7754749568221</v>
      </c>
      <c s="300" r="K155"/>
      <c s="300" r="L155">
        <v>5.58434081750144</v>
      </c>
      <c s="80" r="M155"/>
      <c s="300" r="N155">
        <v>81.5198618307426</v>
      </c>
      <c s="300" r="O155"/>
      <c s="300" r="P155">
        <v>10.4202648244099</v>
      </c>
      <c s="300" r="Q155"/>
      <c s="300" r="R155">
        <v>8.05987334484744</v>
      </c>
      <c s="241" r="S155"/>
      <c s="241" r="T155">
        <v>1640</v>
      </c>
      <c s="191" r="U155"/>
      <c s="241" r="V155">
        <v>1341</v>
      </c>
      <c s="241" r="W155"/>
      <c s="300" r="X155">
        <v>81.7682926829268</v>
      </c>
      <c s="80" r="Y155"/>
      <c t="str" s="100" r="Z155">
        <f>(TEXT(((100*(((2*V155)+(1.96^2))-(1.96*(((1.96^2)+((4*V155)*(1-(X155/100))))^0.5))))/(2*(T155+(1.96^2)))),"0")&amp;" - ")&amp;TEXT(((100*(((2*V155)+(1.96^2))+(1.96*(((1.96^2)+((4*V155)*(1-(X155/100))))^0.5))))/(2*(T155+(1.96^2)))),"0")</f>
        <v>80 - 84</v>
      </c>
      <c s="80" r="AA155"/>
      <c s="300" r="AB155">
        <v>28.9732770745429</v>
      </c>
    </row>
    <row customHeight="1" r="156" ht="11.25">
      <c t="s" s="184" r="D156">
        <v>831</v>
      </c>
      <c t="s" s="184" r="E156">
        <v>832</v>
      </c>
      <c t="s" s="184" r="F156">
        <v>833</v>
      </c>
      <c s="300" r="H156">
        <v>80.012853470437</v>
      </c>
      <c s="300" r="I156"/>
      <c s="300" r="J156">
        <v>8.61182519280206</v>
      </c>
      <c s="300" r="K156"/>
      <c s="300" r="L156">
        <v>11.3753213367609</v>
      </c>
      <c s="80" r="M156"/>
      <c s="300" r="N156">
        <v>79.5629820051414</v>
      </c>
      <c s="300" r="O156"/>
      <c s="300" r="P156">
        <v>13.3676092544987</v>
      </c>
      <c s="300" r="Q156"/>
      <c s="300" r="R156">
        <v>7.0694087403599</v>
      </c>
      <c s="241" r="S156"/>
      <c s="241" r="T156">
        <v>1379</v>
      </c>
      <c s="191" r="U156"/>
      <c s="241" r="V156">
        <v>1077</v>
      </c>
      <c s="241" r="W156"/>
      <c s="300" r="X156">
        <v>78.1000725163162</v>
      </c>
      <c s="80" r="Y156"/>
      <c t="str" s="100" r="Z156">
        <f>(TEXT(((100*(((2*V156)+(1.96^2))-(1.96*(((1.96^2)+((4*V156)*(1-(X156/100))))^0.5))))/(2*(T156+(1.96^2)))),"0")&amp;" - ")&amp;TEXT(((100*(((2*V156)+(1.96^2))+(1.96*(((1.96^2)+((4*V156)*(1-(X156/100))))^0.5))))/(2*(T156+(1.96^2)))),"0")</f>
        <v>76 - 80</v>
      </c>
      <c s="80" r="AA156"/>
      <c s="300" r="AB156">
        <v>31.09375</v>
      </c>
    </row>
    <row customHeight="1" r="157" ht="11.25">
      <c t="s" s="184" r="D157">
        <v>834</v>
      </c>
      <c t="s" s="184" r="E157">
        <v>835</v>
      </c>
      <c t="s" s="184" r="F157">
        <v>836</v>
      </c>
      <c s="300" r="H157">
        <v>3.07781649245064</v>
      </c>
      <c s="300" r="I157"/>
      <c s="300" r="J157">
        <v>92.3925667828107</v>
      </c>
      <c s="300" r="K157"/>
      <c s="300" r="L157">
        <v>4.52961672473868</v>
      </c>
      <c s="80" r="M157"/>
      <c s="300" r="N157">
        <v>81.9396051103368</v>
      </c>
      <c s="300" r="O157"/>
      <c s="300" r="P157">
        <v>10.3948896631823</v>
      </c>
      <c s="300" r="Q157"/>
      <c s="300" r="R157">
        <v>7.66550522648084</v>
      </c>
      <c s="241" r="S157"/>
      <c s="241" r="T157">
        <v>1644</v>
      </c>
      <c s="191" r="U157"/>
      <c s="241" r="V157">
        <v>1344</v>
      </c>
      <c s="241" r="W157"/>
      <c s="300" r="X157">
        <v>81.7518248175182</v>
      </c>
      <c s="80" r="Y157"/>
      <c t="str" s="100" r="Z157">
        <f>(TEXT(((100*(((2*V157)+(1.96^2))-(1.96*(((1.96^2)+((4*V157)*(1-(X157/100))))^0.5))))/(2*(T157+(1.96^2)))),"0")&amp;" - ")&amp;TEXT(((100*(((2*V157)+(1.96^2))+(1.96*(((1.96^2)+((4*V157)*(1-(X157/100))))^0.5))))/(2*(T157+(1.96^2)))),"0")</f>
        <v>80 - 84</v>
      </c>
      <c s="80" r="AA157"/>
      <c s="300" r="AB157">
        <v>36.0335195530726</v>
      </c>
    </row>
    <row customHeight="1" r="158" ht="11.25">
      <c t="s" s="184" r="D158">
        <v>837</v>
      </c>
      <c t="s" s="184" r="E158">
        <v>838</v>
      </c>
      <c t="s" s="184" r="F158">
        <v>839</v>
      </c>
      <c s="300" r="H158">
        <v>24.6451612903226</v>
      </c>
      <c s="300" r="I158"/>
      <c s="300" r="J158">
        <v>66.5161290322581</v>
      </c>
      <c s="300" r="K158"/>
      <c s="300" r="L158">
        <v>8.83870967741936</v>
      </c>
      <c s="80" r="M158"/>
      <c s="300" r="N158">
        <v>83.5483870967742</v>
      </c>
      <c s="300" r="O158"/>
      <c s="300" r="P158">
        <v>9.48387096774193</v>
      </c>
      <c s="300" r="Q158"/>
      <c s="300" r="R158">
        <v>6.96774193548387</v>
      </c>
      <c s="241" r="S158"/>
      <c s="241" r="T158">
        <v>1413</v>
      </c>
      <c s="191" r="U158"/>
      <c s="241" r="V158">
        <v>1174</v>
      </c>
      <c s="241" r="W158"/>
      <c s="300" r="X158">
        <v>83.0856334041047</v>
      </c>
      <c s="80" r="Y158"/>
      <c t="str" s="100" r="Z158">
        <f>(TEXT(((100*(((2*V158)+(1.96^2))-(1.96*(((1.96^2)+((4*V158)*(1-(X158/100))))^0.5))))/(2*(T158+(1.96^2)))),"0")&amp;" - ")&amp;TEXT(((100*(((2*V158)+(1.96^2))+(1.96*(((1.96^2)+((4*V158)*(1-(X158/100))))^0.5))))/(2*(T158+(1.96^2)))),"0")</f>
        <v>81 - 85</v>
      </c>
      <c s="80" r="AA158"/>
      <c s="300" r="AB158">
        <v>34.6358792184725</v>
      </c>
    </row>
    <row customHeight="1" r="159" ht="11.25">
      <c t="s" s="184" r="D159">
        <v>840</v>
      </c>
      <c t="s" s="184" r="E159">
        <v>841</v>
      </c>
      <c t="s" s="184" r="F159">
        <v>842</v>
      </c>
      <c s="300" r="H159">
        <v>43.5087719298246</v>
      </c>
      <c s="300" r="I159"/>
      <c s="300" r="J159">
        <v>39.6491228070176</v>
      </c>
      <c s="300" r="K159"/>
      <c s="300" r="L159">
        <v>16.8421052631579</v>
      </c>
      <c s="80" r="M159"/>
      <c s="300" r="N159">
        <v>83.6842105263158</v>
      </c>
      <c s="300" r="O159"/>
      <c s="300" r="P159">
        <v>9.56140350877193</v>
      </c>
      <c s="300" r="Q159"/>
      <c s="300" r="R159">
        <v>6.75438596491228</v>
      </c>
      <c s="241" r="S159"/>
      <c s="241" r="T159">
        <v>948</v>
      </c>
      <c s="191" r="U159"/>
      <c s="241" r="V159">
        <v>795</v>
      </c>
      <c s="241" r="W159"/>
      <c s="300" r="X159">
        <v>83.8607594936709</v>
      </c>
      <c s="80" r="Y159"/>
      <c t="str" s="100" r="Z159">
        <f>(TEXT(((100*(((2*V159)+(1.96^2))-(1.96*(((1.96^2)+((4*V159)*(1-(X159/100))))^0.5))))/(2*(T159+(1.96^2)))),"0")&amp;" - ")&amp;TEXT(((100*(((2*V159)+(1.96^2))+(1.96*(((1.96^2)+((4*V159)*(1-(X159/100))))^0.5))))/(2*(T159+(1.96^2)))),"0")</f>
        <v>81 - 86</v>
      </c>
      <c s="80" r="AA159"/>
      <c s="300" r="AB159">
        <v>29.3969849246231</v>
      </c>
    </row>
    <row customHeight="1" r="160" ht="9.0">
      <c s="300" r="H160"/>
      <c s="300" r="I160"/>
      <c s="300" r="J160"/>
      <c s="300" r="K160"/>
      <c s="300" r="L160"/>
      <c s="92" r="M160"/>
      <c s="300" r="N160"/>
      <c s="300" r="O160"/>
      <c s="300" r="P160"/>
      <c s="300" r="Q160"/>
      <c s="300" r="R160"/>
      <c s="280" r="S160"/>
      <c s="241" r="T160"/>
      <c s="191" r="U160"/>
      <c s="241" r="V160"/>
      <c s="241" r="W160"/>
      <c s="300" r="X160"/>
      <c s="92" r="Y160"/>
      <c s="177" r="Z160"/>
      <c s="92" r="AA160"/>
      <c s="177" r="AB160"/>
    </row>
    <row customHeight="1" r="161" ht="12.0">
      <c t="s" s="31" r="B161">
        <v>843</v>
      </c>
      <c s="177" r="H161">
        <v>4.61491674903064</v>
      </c>
      <c s="177" r="I161"/>
      <c s="177" r="J161">
        <v>93.142248916597</v>
      </c>
      <c s="177" r="K161"/>
      <c s="177" r="L161">
        <v>2.24283433437239</v>
      </c>
      <c s="92" r="M161"/>
      <c s="177" r="N161">
        <v>79.1454421044629</v>
      </c>
      <c s="177" r="O161"/>
      <c s="177" r="P161">
        <v>11.1381433893408</v>
      </c>
      <c s="177" r="Q161"/>
      <c s="177" r="R161">
        <v>9.7164145061963</v>
      </c>
      <c s="280" r="S161"/>
      <c s="280" r="T161">
        <v>12858</v>
      </c>
      <c s="191" r="U161"/>
      <c s="280" r="V161">
        <v>10161</v>
      </c>
      <c s="280" r="W161"/>
      <c s="177" r="X161">
        <v>79.0247316845544</v>
      </c>
      <c s="92" r="Y161"/>
      <c t="str" s="253" r="Z161">
        <f>(TEXT(((100*(((2*V161)+(1.96^2))-(1.96*(((1.96^2)+((4*V161)*(1-(X161/100))))^0.5))))/(2*(T161+(1.96^2)))),"0")&amp;" - ")&amp;TEXT(((100*(((2*V161)+(1.96^2))+(1.96*(((1.96^2)+((4*V161)*(1-(X161/100))))^0.5))))/(2*(T161+(1.96^2)))),"0")</f>
        <v>78 - 80</v>
      </c>
      <c s="92" r="AA161"/>
      <c s="177" r="AB161">
        <v>26.5408019971914</v>
      </c>
    </row>
    <row customHeight="1" r="162" ht="4.5">
      <c s="177" r="H162"/>
      <c s="177" r="I162"/>
      <c s="177" r="J162"/>
      <c s="177" r="K162"/>
      <c s="177" r="L162"/>
      <c s="80" r="M162"/>
      <c s="177" r="N162"/>
      <c s="177" r="O162"/>
      <c s="177" r="P162"/>
      <c s="177" r="Q162"/>
      <c s="177" r="R162"/>
      <c s="241" r="S162"/>
      <c s="280" r="T162"/>
      <c s="191" r="U162"/>
      <c s="280" r="V162"/>
      <c s="280" r="W162"/>
      <c s="177" r="X162"/>
      <c s="80" r="Y162"/>
      <c s="300" r="Z162"/>
      <c s="80" r="AA162"/>
      <c s="300" r="AB162"/>
    </row>
    <row customHeight="1" r="163" ht="11.25">
      <c t="s" s="184" r="D163">
        <v>844</v>
      </c>
      <c t="s" s="184" r="E163">
        <v>845</v>
      </c>
      <c t="s" s="184" r="F163">
        <v>846</v>
      </c>
      <c s="300" r="H163">
        <v>0.934579439252336</v>
      </c>
      <c s="300" r="I163"/>
      <c s="300" r="J163">
        <v>97.8759558198811</v>
      </c>
      <c s="300" r="K163"/>
      <c s="300" r="L163">
        <v>1.18946474086661</v>
      </c>
      <c s="80" r="M163"/>
      <c s="300" r="N163">
        <v>79.4392523364486</v>
      </c>
      <c s="300" r="O163"/>
      <c s="300" r="P163">
        <v>10.6202209005947</v>
      </c>
      <c s="300" r="Q163"/>
      <c s="300" r="R163">
        <v>9.94052676295667</v>
      </c>
      <c s="241" r="S163"/>
      <c s="241" r="T163">
        <v>1163</v>
      </c>
      <c s="191" r="U163"/>
      <c s="241" r="V163">
        <v>922</v>
      </c>
      <c s="241" r="W163"/>
      <c s="300" r="X163">
        <v>79.2777300085984</v>
      </c>
      <c s="80" r="Y163"/>
      <c t="str" s="100" r="Z163">
        <f>(TEXT(((100*(((2*V163)+(1.96^2))-(1.96*(((1.96^2)+((4*V163)*(1-(X163/100))))^0.5))))/(2*(T163+(1.96^2)))),"0")&amp;" - ")&amp;TEXT(((100*(((2*V163)+(1.96^2))+(1.96*(((1.96^2)+((4*V163)*(1-(X163/100))))^0.5))))/(2*(T163+(1.96^2)))),"0")</f>
        <v>77 - 82</v>
      </c>
      <c s="80" r="AA163"/>
      <c s="300" r="AB163">
        <v>25.3703703703704</v>
      </c>
    </row>
    <row customHeight="1" r="164" ht="11.25">
      <c t="s" s="184" r="D164">
        <v>847</v>
      </c>
      <c t="s" s="184" r="E164">
        <v>848</v>
      </c>
      <c t="s" s="184" r="F164">
        <v>849</v>
      </c>
      <c s="300" r="H164">
        <v>1.43014301430143</v>
      </c>
      <c s="300" r="I164"/>
      <c s="300" r="J164">
        <v>96.6996699669967</v>
      </c>
      <c s="300" r="K164"/>
      <c s="300" r="L164">
        <v>1.87018701870187</v>
      </c>
      <c s="80" r="M164"/>
      <c s="300" r="N164">
        <v>74.037403740374</v>
      </c>
      <c s="300" r="O164"/>
      <c s="300" r="P164">
        <v>13.2013201320132</v>
      </c>
      <c s="300" r="Q164"/>
      <c s="300" r="R164">
        <v>12.7612761276128</v>
      </c>
      <c s="241" r="S164"/>
      <c s="241" r="T164">
        <v>892</v>
      </c>
      <c s="191" r="U164"/>
      <c s="241" r="V164">
        <v>659</v>
      </c>
      <c s="241" r="W164"/>
      <c s="300" r="X164">
        <v>73.8789237668161</v>
      </c>
      <c s="80" r="Y164"/>
      <c t="str" s="100" r="Z164">
        <f>(TEXT(((100*(((2*V164)+(1.96^2))-(1.96*(((1.96^2)+((4*V164)*(1-(X164/100))))^0.5))))/(2*(T164+(1.96^2)))),"0")&amp;" - ")&amp;TEXT(((100*(((2*V164)+(1.96^2))+(1.96*(((1.96^2)+((4*V164)*(1-(X164/100))))^0.5))))/(2*(T164+(1.96^2)))),"0")</f>
        <v>71 - 77</v>
      </c>
      <c s="80" r="AA164"/>
      <c s="300" r="AB164">
        <v>22.0125786163522</v>
      </c>
    </row>
    <row customHeight="1" r="165" ht="11.25">
      <c t="s" s="184" r="D165">
        <v>850</v>
      </c>
      <c t="s" s="184" r="E165">
        <v>851</v>
      </c>
      <c t="s" s="184" r="F165">
        <v>852</v>
      </c>
      <c s="300" r="H165">
        <v>3.45572354211663</v>
      </c>
      <c s="300" r="I165"/>
      <c s="300" r="J165">
        <v>95.2915766738661</v>
      </c>
      <c s="300" r="K165"/>
      <c s="300" r="L165">
        <v>1.25269978401728</v>
      </c>
      <c s="80" r="M165"/>
      <c s="300" r="N165">
        <v>80.3023758099352</v>
      </c>
      <c s="300" r="O165"/>
      <c s="300" r="P165">
        <v>10.1943844492441</v>
      </c>
      <c s="300" r="Q165"/>
      <c s="300" r="R165">
        <v>9.50323974082074</v>
      </c>
      <c s="241" r="S165"/>
      <c s="241" r="T165">
        <v>2286</v>
      </c>
      <c s="191" r="U165"/>
      <c s="241" r="V165">
        <v>1833</v>
      </c>
      <c s="241" r="W165"/>
      <c s="300" r="X165">
        <v>80.1837270341207</v>
      </c>
      <c s="80" r="Y165"/>
      <c t="str" s="100" r="Z165">
        <f>(TEXT(((100*(((2*V165)+(1.96^2))-(1.96*(((1.96^2)+((4*V165)*(1-(X165/100))))^0.5))))/(2*(T165+(1.96^2)))),"0")&amp;" - ")&amp;TEXT(((100*(((2*V165)+(1.96^2))+(1.96*(((1.96^2)+((4*V165)*(1-(X165/100))))^0.5))))/(2*(T165+(1.96^2)))),"0")</f>
        <v>78 - 82</v>
      </c>
      <c s="80" r="AA165"/>
      <c s="300" r="AB165">
        <v>25.5371900826446</v>
      </c>
    </row>
    <row customHeight="1" r="166" ht="11.25">
      <c t="s" s="184" r="D166">
        <v>853</v>
      </c>
      <c t="s" s="184" r="E166">
        <v>854</v>
      </c>
      <c t="s" s="184" r="F166">
        <v>855</v>
      </c>
      <c s="300" r="H166">
        <v>5.95667870036101</v>
      </c>
      <c s="300" r="I166"/>
      <c s="300" r="J166">
        <v>92.7797833935018</v>
      </c>
      <c s="300" r="K166"/>
      <c s="300" r="L166">
        <v>1.26353790613718</v>
      </c>
      <c s="80" r="M166"/>
      <c s="300" r="N166">
        <v>75.4512635379061</v>
      </c>
      <c s="300" r="O166"/>
      <c s="300" r="P166">
        <v>14.9819494584838</v>
      </c>
      <c s="300" r="Q166"/>
      <c s="300" r="R166">
        <v>9.56678700361011</v>
      </c>
      <c s="241" r="S166"/>
      <c s="241" r="T166">
        <v>547</v>
      </c>
      <c s="191" r="U166"/>
      <c s="241" r="V166">
        <v>413</v>
      </c>
      <c s="241" r="W166"/>
      <c s="300" r="X166">
        <v>75.5027422303474</v>
      </c>
      <c s="80" r="Y166"/>
      <c t="str" s="100" r="Z166">
        <f>(TEXT(((100*(((2*V166)+(1.96^2))-(1.96*(((1.96^2)+((4*V166)*(1-(X166/100))))^0.5))))/(2*(T166+(1.96^2)))),"0")&amp;" - ")&amp;TEXT(((100*(((2*V166)+(1.96^2))+(1.96*(((1.96^2)+((4*V166)*(1-(X166/100))))^0.5))))/(2*(T166+(1.96^2)))),"0")</f>
        <v>72 - 79</v>
      </c>
      <c s="80" r="AA166"/>
      <c s="300" r="AB166">
        <v>27.3885350318471</v>
      </c>
    </row>
    <row customHeight="1" r="167" ht="11.25">
      <c t="s" s="184" r="D167">
        <v>856</v>
      </c>
      <c t="s" s="184" r="E167">
        <v>857</v>
      </c>
      <c t="s" s="184" r="F167">
        <v>858</v>
      </c>
      <c s="300" r="H167">
        <v>3.29972502291476</v>
      </c>
      <c s="300" r="I167"/>
      <c s="300" r="J167">
        <v>94.9587534372136</v>
      </c>
      <c s="300" r="K167"/>
      <c s="300" r="L167">
        <v>1.74152153987168</v>
      </c>
      <c s="80" r="M167"/>
      <c s="300" r="N167">
        <v>81.0265811182402</v>
      </c>
      <c s="300" r="O167"/>
      <c s="300" r="P167">
        <v>10.724106324473</v>
      </c>
      <c s="300" r="Q167"/>
      <c s="300" r="R167">
        <v>8.24931255728689</v>
      </c>
      <c s="241" r="S167"/>
      <c s="241" r="T167">
        <v>1072</v>
      </c>
      <c s="191" r="U167"/>
      <c s="241" r="V167">
        <v>870</v>
      </c>
      <c s="241" r="W167"/>
      <c s="300" r="X167">
        <v>81.1567164179104</v>
      </c>
      <c s="80" r="Y167"/>
      <c t="str" s="100" r="Z167">
        <f>(TEXT(((100*(((2*V167)+(1.96^2))-(1.96*(((1.96^2)+((4*V167)*(1-(X167/100))))^0.5))))/(2*(T167+(1.96^2)))),"0")&amp;" - ")&amp;TEXT(((100*(((2*V167)+(1.96^2))+(1.96*(((1.96^2)+((4*V167)*(1-(X167/100))))^0.5))))/(2*(T167+(1.96^2)))),"0")</f>
        <v>79 - 83</v>
      </c>
      <c s="80" r="AA167"/>
      <c s="300" r="AB167">
        <v>33.6363636363636</v>
      </c>
    </row>
    <row customHeight="1" r="168" ht="11.25">
      <c t="s" s="184" r="D168">
        <v>859</v>
      </c>
      <c t="s" s="184" r="E168">
        <v>860</v>
      </c>
      <c t="s" s="184" r="F168">
        <v>861</v>
      </c>
      <c s="300" r="H168">
        <v>3.3112582781457</v>
      </c>
      <c s="300" r="I168"/>
      <c s="300" r="J168">
        <v>94.0397350993378</v>
      </c>
      <c s="300" r="K168"/>
      <c s="300" r="L168">
        <v>2.64900662251656</v>
      </c>
      <c s="80" r="M168"/>
      <c s="300" r="N168">
        <v>81.7880794701987</v>
      </c>
      <c s="300" r="O168"/>
      <c s="300" r="P168">
        <v>9.17218543046358</v>
      </c>
      <c s="300" r="Q168"/>
      <c s="300" r="R168">
        <v>9.03973509933775</v>
      </c>
      <c s="241" r="S168"/>
      <c s="241" r="T168">
        <v>2940</v>
      </c>
      <c s="191" r="U168"/>
      <c s="241" r="V168">
        <v>2402</v>
      </c>
      <c s="241" r="W168"/>
      <c s="300" r="X168">
        <v>81.7006802721088</v>
      </c>
      <c s="80" r="Y168"/>
      <c t="str" s="100" r="Z168">
        <f>(TEXT(((100*(((2*V168)+(1.96^2))-(1.96*(((1.96^2)+((4*V168)*(1-(X168/100))))^0.5))))/(2*(T168+(1.96^2)))),"0")&amp;" - ")&amp;TEXT(((100*(((2*V168)+(1.96^2))+(1.96*(((1.96^2)+((4*V168)*(1-(X168/100))))^0.5))))/(2*(T168+(1.96^2)))),"0")</f>
        <v>80 - 83</v>
      </c>
      <c s="80" r="AA168"/>
      <c s="300" r="AB168">
        <v>27.0745428973277</v>
      </c>
    </row>
    <row customHeight="1" r="169" ht="11.25">
      <c t="s" s="184" r="D169">
        <v>862</v>
      </c>
      <c t="s" s="184" r="E169">
        <v>863</v>
      </c>
      <c t="s" s="184" r="F169">
        <v>864</v>
      </c>
      <c s="300" r="H169">
        <v>3.18940137389598</v>
      </c>
      <c s="300" r="I169"/>
      <c s="300" r="J169">
        <v>92.9833169774289</v>
      </c>
      <c s="300" r="K169"/>
      <c s="300" r="L169">
        <v>3.82728164867517</v>
      </c>
      <c s="80" r="M169"/>
      <c s="300" r="N169">
        <v>79.9803729146222</v>
      </c>
      <c s="300" r="O169"/>
      <c s="300" r="P169">
        <v>10.1570166830226</v>
      </c>
      <c s="300" r="Q169"/>
      <c s="300" r="R169">
        <v>9.86261040235525</v>
      </c>
      <c s="241" r="S169"/>
      <c s="241" r="T169">
        <v>1960</v>
      </c>
      <c s="191" r="U169"/>
      <c s="241" r="V169">
        <v>1565</v>
      </c>
      <c s="241" r="W169"/>
      <c s="300" r="X169">
        <v>79.8469387755102</v>
      </c>
      <c s="80" r="Y169"/>
      <c t="str" s="100" r="Z169">
        <f>(TEXT(((100*(((2*V169)+(1.96^2))-(1.96*(((1.96^2)+((4*V169)*(1-(X169/100))))^0.5))))/(2*(T169+(1.96^2)))),"0")&amp;" - ")&amp;TEXT(((100*(((2*V169)+(1.96^2))+(1.96*(((1.96^2)+((4*V169)*(1-(X169/100))))^0.5))))/(2*(T169+(1.96^2)))),"0")</f>
        <v>78 - 82</v>
      </c>
      <c s="80" r="AA169"/>
      <c s="300" r="AB169">
        <v>27.765726681128</v>
      </c>
    </row>
    <row customHeight="1" r="170" ht="11.25">
      <c t="s" s="184" r="D170">
        <v>865</v>
      </c>
      <c t="s" s="184" r="E170">
        <v>866</v>
      </c>
      <c t="s" s="184" r="F170">
        <v>867</v>
      </c>
      <c s="300" r="H170">
        <v>13.128355295266</v>
      </c>
      <c s="300" r="I170"/>
      <c s="300" r="J170">
        <v>84.3826256710591</v>
      </c>
      <c s="300" r="K170"/>
      <c s="300" r="L170">
        <v>2.48901903367496</v>
      </c>
      <c s="80" r="M170"/>
      <c s="300" r="N170">
        <v>75.2074182528062</v>
      </c>
      <c s="300" r="O170"/>
      <c s="300" r="P170">
        <v>14.6412884333821</v>
      </c>
      <c s="300" r="Q170"/>
      <c s="300" r="R170">
        <v>10.1512933138116</v>
      </c>
      <c s="241" r="S170"/>
      <c s="241" r="T170">
        <v>1998</v>
      </c>
      <c s="191" r="U170"/>
      <c s="241" r="V170">
        <v>1497</v>
      </c>
      <c s="241" r="W170"/>
      <c s="300" r="X170">
        <v>74.9249249249249</v>
      </c>
      <c s="80" r="Y170"/>
      <c t="str" s="100" r="Z170">
        <f>(TEXT(((100*(((2*V170)+(1.96^2))-(1.96*(((1.96^2)+((4*V170)*(1-(X170/100))))^0.5))))/(2*(T170+(1.96^2)))),"0")&amp;" - ")&amp;TEXT(((100*(((2*V170)+(1.96^2))+(1.96*(((1.96^2)+((4*V170)*(1-(X170/100))))^0.5))))/(2*(T170+(1.96^2)))),"0")</f>
        <v>73 - 77</v>
      </c>
      <c s="80" r="AA170"/>
      <c s="300" r="AB170">
        <v>24.435318275154</v>
      </c>
    </row>
    <row customHeight="1" r="171" ht="9.0">
      <c s="300" r="H171"/>
      <c s="300" r="I171"/>
      <c s="300" r="J171"/>
      <c s="300" r="K171"/>
      <c s="300" r="L171"/>
      <c s="92" r="M171"/>
      <c s="300" r="N171"/>
      <c s="300" r="O171"/>
      <c s="300" r="P171"/>
      <c s="300" r="Q171"/>
      <c s="300" r="R171"/>
      <c s="280" r="S171"/>
      <c s="241" r="T171"/>
      <c s="191" r="U171"/>
      <c s="241" r="V171"/>
      <c s="241" r="W171"/>
      <c s="300" r="X171"/>
      <c s="92" r="Y171"/>
      <c s="177" r="Z171"/>
      <c s="92" r="AA171"/>
      <c s="177" r="AB171"/>
    </row>
    <row customHeight="1" r="172" ht="12.0">
      <c t="s" s="31" r="B172">
        <v>868</v>
      </c>
      <c s="177" r="H172">
        <v>16.3556073987669</v>
      </c>
      <c s="177" r="I172"/>
      <c s="177" r="J172">
        <v>80.844859190135</v>
      </c>
      <c s="177" r="K172"/>
      <c s="177" r="L172">
        <v>2.79953341109815</v>
      </c>
      <c s="92" r="M172"/>
      <c s="177" r="N172">
        <v>78.6035660723213</v>
      </c>
      <c s="177" r="O172"/>
      <c s="177" r="P172">
        <v>12.3062822862856</v>
      </c>
      <c s="177" r="Q172"/>
      <c s="177" r="R172">
        <v>9.0901516413931</v>
      </c>
      <c s="280" r="S172"/>
      <c s="280" r="T172">
        <v>11666</v>
      </c>
      <c s="191" r="U172"/>
      <c s="280" r="V172">
        <v>9163</v>
      </c>
      <c s="280" r="W172"/>
      <c s="177" r="X172">
        <v>78.5444882564718</v>
      </c>
      <c s="92" r="Y172"/>
      <c t="str" s="253" r="Z172">
        <f>(TEXT(((100*(((2*V172)+(1.96^2))-(1.96*(((1.96^2)+((4*V172)*(1-(X172/100))))^0.5))))/(2*(T172+(1.96^2)))),"0")&amp;" - ")&amp;TEXT(((100*(((2*V172)+(1.96^2))+(1.96*(((1.96^2)+((4*V172)*(1-(X172/100))))^0.5))))/(2*(T172+(1.96^2)))),"0")</f>
        <v>78 - 79</v>
      </c>
      <c s="92" r="AA172"/>
      <c s="177" r="AB172">
        <v>24.597576415265</v>
      </c>
    </row>
    <row customHeight="1" r="173" ht="4.5">
      <c s="177" r="H173"/>
      <c s="177" r="I173"/>
      <c s="177" r="J173"/>
      <c s="177" r="K173"/>
      <c s="177" r="L173"/>
      <c s="80" r="M173"/>
      <c s="177" r="N173"/>
      <c s="177" r="O173"/>
      <c s="177" r="P173"/>
      <c s="177" r="Q173"/>
      <c s="177" r="R173"/>
      <c s="241" r="S173"/>
      <c s="280" r="T173"/>
      <c s="191" r="U173"/>
      <c s="280" r="V173"/>
      <c s="280" r="W173"/>
      <c s="177" r="X173"/>
      <c s="80" r="Y173"/>
      <c s="300" r="Z173"/>
      <c s="80" r="AA173"/>
      <c s="300" r="AB173"/>
    </row>
    <row customHeight="1" r="174" ht="11.25">
      <c t="s" s="184" r="D174">
        <v>869</v>
      </c>
      <c t="s" s="184" r="E174">
        <v>870</v>
      </c>
      <c t="s" s="184" r="F174">
        <v>871</v>
      </c>
      <c s="300" r="H174">
        <v>3.01990391214825</v>
      </c>
      <c s="300" r="I174"/>
      <c s="300" r="J174">
        <v>92.5188743994509</v>
      </c>
      <c s="300" r="K174"/>
      <c s="300" r="L174">
        <v>4.46122168840082</v>
      </c>
      <c s="80" r="M174"/>
      <c s="300" r="N174">
        <v>81.2628689087165</v>
      </c>
      <c s="300" r="O174"/>
      <c s="300" r="P174">
        <v>9.54015099519561</v>
      </c>
      <c s="300" r="Q174"/>
      <c s="300" r="R174">
        <v>9.19698009608785</v>
      </c>
      <c s="241" r="S174"/>
      <c s="241" r="T174">
        <v>1392</v>
      </c>
      <c s="191" r="U174"/>
      <c s="241" r="V174">
        <v>1134</v>
      </c>
      <c s="241" r="W174"/>
      <c s="300" r="X174">
        <v>81.4655172413793</v>
      </c>
      <c s="80" r="Y174"/>
      <c t="str" s="100" r="Z174">
        <f>(TEXT(((100*(((2*V174)+(1.96^2))-(1.96*(((1.96^2)+((4*V174)*(1-(X174/100))))^0.5))))/(2*(T174+(1.96^2)))),"0")&amp;" - ")&amp;TEXT(((100*(((2*V174)+(1.96^2))+(1.96*(((1.96^2)+((4*V174)*(1-(X174/100))))^0.5))))/(2*(T174+(1.96^2)))),"0")</f>
        <v>79 - 83</v>
      </c>
      <c s="80" r="AA174"/>
      <c s="300" r="AB174">
        <v>27.9232111692845</v>
      </c>
    </row>
    <row customHeight="1" r="175" ht="11.25">
      <c t="s" s="184" r="D175">
        <v>872</v>
      </c>
      <c t="s" s="184" r="E175">
        <v>873</v>
      </c>
      <c t="s" s="184" r="F175">
        <v>874</v>
      </c>
      <c s="300" r="H175">
        <v>1.39165009940358</v>
      </c>
      <c s="300" r="I175"/>
      <c s="300" r="J175">
        <v>95.8250497017893</v>
      </c>
      <c s="300" r="K175"/>
      <c s="300" r="L175">
        <v>2.78330019880716</v>
      </c>
      <c s="80" r="M175"/>
      <c s="300" r="N175">
        <v>83.89662027833</v>
      </c>
      <c s="300" r="O175"/>
      <c s="300" r="P175">
        <v>8.61497680583168</v>
      </c>
      <c s="300" r="Q175"/>
      <c s="300" r="R175">
        <v>7.4884029158383</v>
      </c>
      <c s="241" r="S175"/>
      <c s="241" r="T175">
        <v>1467</v>
      </c>
      <c s="191" r="U175"/>
      <c s="241" r="V175">
        <v>1228</v>
      </c>
      <c s="241" r="W175"/>
      <c s="300" r="X175">
        <v>83.708248125426</v>
      </c>
      <c s="80" r="Y175"/>
      <c t="str" s="100" r="Z175">
        <f>(TEXT(((100*(((2*V175)+(1.96^2))-(1.96*(((1.96^2)+((4*V175)*(1-(X175/100))))^0.5))))/(2*(T175+(1.96^2)))),"0")&amp;" - ")&amp;TEXT(((100*(((2*V175)+(1.96^2))+(1.96*(((1.96^2)+((4*V175)*(1-(X175/100))))^0.5))))/(2*(T175+(1.96^2)))),"0")</f>
        <v>82 - 86</v>
      </c>
      <c s="80" r="AA175"/>
      <c s="300" r="AB175">
        <v>27.8115501519757</v>
      </c>
    </row>
    <row customHeight="1" r="176" ht="11.25">
      <c t="s" s="184" r="D176">
        <v>875</v>
      </c>
      <c t="s" s="184" r="E176">
        <v>876</v>
      </c>
      <c t="s" s="184" r="F176">
        <v>877</v>
      </c>
      <c s="300" r="H176">
        <v>3.26936744847193</v>
      </c>
      <c s="300" r="I176"/>
      <c s="300" r="J176">
        <v>91.9687277896233</v>
      </c>
      <c s="300" r="K176"/>
      <c s="300" r="L176">
        <v>4.76190476190476</v>
      </c>
      <c s="80" r="M176"/>
      <c s="300" r="N176">
        <v>73.8450604122246</v>
      </c>
      <c s="300" r="O176"/>
      <c s="300" r="P176">
        <v>14.5700071073205</v>
      </c>
      <c s="300" r="Q176"/>
      <c s="300" r="R176">
        <v>11.5849324804549</v>
      </c>
      <c s="241" r="S176"/>
      <c s="241" r="T176">
        <v>1340</v>
      </c>
      <c s="232" r="U176"/>
      <c s="241" r="V176">
        <v>981</v>
      </c>
      <c s="241" r="W176"/>
      <c s="300" r="X176">
        <v>73.2089552238806</v>
      </c>
      <c s="80" r="Y176"/>
      <c t="str" s="100" r="Z176">
        <f>(TEXT(((100*(((2*V176)+(1.96^2))-(1.96*(((1.96^2)+((4*V176)*(1-(X176/100))))^0.5))))/(2*(T176+(1.96^2)))),"0")&amp;" - ")&amp;TEXT(((100*(((2*V176)+(1.96^2))+(1.96*(((1.96^2)+((4*V176)*(1-(X176/100))))^0.5))))/(2*(T176+(1.96^2)))),"0")</f>
        <v>71 - 76</v>
      </c>
      <c s="80" r="AA176"/>
      <c s="300" r="AB176">
        <v>25.7410296411856</v>
      </c>
    </row>
    <row customHeight="1" r="177" ht="11.25">
      <c t="s" s="184" r="D177">
        <v>878</v>
      </c>
      <c t="s" s="184" r="E177">
        <v>879</v>
      </c>
      <c t="s" s="184" r="F177">
        <v>880</v>
      </c>
      <c s="300" r="H177">
        <v>24.9671052631579</v>
      </c>
      <c s="300" r="I177"/>
      <c s="300" r="J177">
        <v>73.75</v>
      </c>
      <c s="300" r="K177"/>
      <c s="300" r="L177">
        <v>1.28289473684211</v>
      </c>
      <c s="80" r="M177"/>
      <c s="300" r="N177">
        <v>79.9342105263158</v>
      </c>
      <c s="300" r="O177"/>
      <c s="300" r="P177">
        <v>11.2171052631579</v>
      </c>
      <c s="300" r="Q177"/>
      <c s="300" r="R177">
        <v>8.84868421052632</v>
      </c>
      <c s="241" r="S177"/>
      <c s="241" r="T177">
        <v>3001</v>
      </c>
      <c s="191" r="U177"/>
      <c s="241" r="V177">
        <v>2400</v>
      </c>
      <c s="241" r="W177"/>
      <c s="300" r="X177">
        <v>79.9733422192602</v>
      </c>
      <c s="80" r="Y177"/>
      <c t="str" s="100" r="Z177">
        <f>(TEXT(((100*(((2*V177)+(1.96^2))-(1.96*(((1.96^2)+((4*V177)*(1-(X177/100))))^0.5))))/(2*(T177+(1.96^2)))),"0")&amp;" - ")&amp;TEXT(((100*(((2*V177)+(1.96^2))+(1.96*(((1.96^2)+((4*V177)*(1-(X177/100))))^0.5))))/(2*(T177+(1.96^2)))),"0")</f>
        <v>79 - 81</v>
      </c>
      <c s="80" r="AA177"/>
      <c s="300" r="AB177">
        <v>22.3340040241449</v>
      </c>
    </row>
    <row customHeight="1" r="178" ht="11.25">
      <c t="s" s="184" r="D178">
        <v>881</v>
      </c>
      <c t="s" s="184" r="E178">
        <v>882</v>
      </c>
      <c t="s" s="184" r="F178">
        <v>883</v>
      </c>
      <c s="300" r="H178">
        <v>90.3225806451613</v>
      </c>
      <c s="300" r="I178"/>
      <c s="300" r="J178">
        <v>8.06451612903226</v>
      </c>
      <c s="300" r="K178"/>
      <c s="300" r="L178">
        <v>1.61290322580645</v>
      </c>
      <c s="80" r="M178"/>
      <c s="300" r="N178">
        <v>77.4193548387097</v>
      </c>
      <c s="300" r="O178"/>
      <c s="300" r="P178">
        <v>18.1451612903226</v>
      </c>
      <c s="300" r="Q178"/>
      <c s="300" r="R178">
        <v>4.43548387096774</v>
      </c>
      <c s="241" r="S178"/>
      <c s="241" r="T178">
        <v>244</v>
      </c>
      <c s="191" r="U178"/>
      <c s="241" r="V178">
        <v>188</v>
      </c>
      <c s="241" r="W178"/>
      <c s="300" r="X178">
        <v>77.0491803278688</v>
      </c>
      <c s="80" r="Y178"/>
      <c t="str" s="100" r="Z178">
        <f>(TEXT(((100*(((2*V178)+(1.96^2))-(1.96*(((1.96^2)+((4*V178)*(1-(X178/100))))^0.5))))/(2*(T178+(1.96^2)))),"0")&amp;" - ")&amp;TEXT(((100*(((2*V178)+(1.96^2))+(1.96*(((1.96^2)+((4*V178)*(1-(X178/100))))^0.5))))/(2*(T178+(1.96^2)))),"0")</f>
        <v>71 - 82</v>
      </c>
      <c s="80" r="AA178"/>
      <c s="300" r="AB178">
        <v>13.0434782608696</v>
      </c>
    </row>
    <row customHeight="1" r="179" ht="11.25">
      <c t="s" s="184" r="D179">
        <v>884</v>
      </c>
      <c t="s" s="184" r="E179">
        <v>885</v>
      </c>
      <c t="s" s="184" r="F179">
        <v>886</v>
      </c>
      <c s="300" r="H179">
        <v>3.06930693069307</v>
      </c>
      <c s="300" r="I179"/>
      <c s="300" r="J179">
        <v>94.2574257425742</v>
      </c>
      <c s="300" r="K179"/>
      <c s="300" r="L179">
        <v>2.67326732673267</v>
      </c>
      <c s="80" r="M179"/>
      <c s="300" r="N179">
        <v>77.9207920792079</v>
      </c>
      <c s="300" r="O179"/>
      <c s="300" r="P179">
        <v>13.2673267326733</v>
      </c>
      <c s="300" r="Q179"/>
      <c s="300" r="R179">
        <v>8.81188118811881</v>
      </c>
      <c s="241" r="S179"/>
      <c s="241" r="T179">
        <v>983</v>
      </c>
      <c s="191" r="U179"/>
      <c s="241" r="V179">
        <v>769</v>
      </c>
      <c s="241" r="W179"/>
      <c s="300" r="X179">
        <v>78.2299084435402</v>
      </c>
      <c s="80" r="Y179"/>
      <c t="str" s="100" r="Z179">
        <f>(TEXT(((100*(((2*V179)+(1.96^2))-(1.96*(((1.96^2)+((4*V179)*(1-(X179/100))))^0.5))))/(2*(T179+(1.96^2)))),"0")&amp;" - ")&amp;TEXT(((100*(((2*V179)+(1.96^2))+(1.96*(((1.96^2)+((4*V179)*(1-(X179/100))))^0.5))))/(2*(T179+(1.96^2)))),"0")</f>
        <v>76 - 81</v>
      </c>
      <c s="80" r="AA179"/>
      <c s="300" r="AB179">
        <v>24.6786632390746</v>
      </c>
    </row>
    <row customHeight="1" r="180" ht="11.25">
      <c t="s" s="184" r="D180">
        <v>887</v>
      </c>
      <c t="s" s="184" r="E180">
        <v>888</v>
      </c>
      <c t="s" s="184" r="F180">
        <v>889</v>
      </c>
      <c s="300" r="H180">
        <v>4.02555910543131</v>
      </c>
      <c s="300" r="I180"/>
      <c s="300" r="J180">
        <v>92.5878594249201</v>
      </c>
      <c s="300" r="K180"/>
      <c s="300" r="L180">
        <v>3.38658146964856</v>
      </c>
      <c s="80" r="M180"/>
      <c s="300" r="N180">
        <v>77.8913738019169</v>
      </c>
      <c s="300" r="O180"/>
      <c s="300" r="P180">
        <v>13.0990415335463</v>
      </c>
      <c s="300" r="Q180"/>
      <c s="300" r="R180">
        <v>9.00958466453674</v>
      </c>
      <c s="241" r="S180"/>
      <c s="241" r="T180">
        <v>1512</v>
      </c>
      <c s="191" r="U180"/>
      <c s="241" r="V180">
        <v>1176</v>
      </c>
      <c s="241" r="W180"/>
      <c s="300" r="X180">
        <v>77.7777777777778</v>
      </c>
      <c s="80" r="Y180"/>
      <c t="str" s="100" r="Z180">
        <f>(TEXT(((100*(((2*V180)+(1.96^2))-(1.96*(((1.96^2)+((4*V180)*(1-(X180/100))))^0.5))))/(2*(T180+(1.96^2)))),"0")&amp;" - ")&amp;TEXT(((100*(((2*V180)+(1.96^2))+(1.96*(((1.96^2)+((4*V180)*(1-(X180/100))))^0.5))))/(2*(T180+(1.96^2)))),"0")</f>
        <v>76 - 80</v>
      </c>
      <c s="80" r="AA180"/>
      <c s="300" r="AB180">
        <v>25.8333333333333</v>
      </c>
    </row>
    <row customHeight="1" r="181" ht="11.25">
      <c t="s" s="184" r="D181">
        <v>890</v>
      </c>
      <c t="s" s="184" r="E181">
        <v>891</v>
      </c>
      <c t="s" s="184" r="F181">
        <v>892</v>
      </c>
      <c s="300" r="H181">
        <v>90.0621118012422</v>
      </c>
      <c s="300" r="I181"/>
      <c s="300" r="J181">
        <v>7.82608695652174</v>
      </c>
      <c s="300" r="K181"/>
      <c s="300" r="L181">
        <v>2.11180124223602</v>
      </c>
      <c s="80" r="M181"/>
      <c s="300" r="N181">
        <v>78.0124223602484</v>
      </c>
      <c s="300" r="O181"/>
      <c s="300" r="P181">
        <v>14.6583850931677</v>
      </c>
      <c s="300" r="Q181"/>
      <c s="300" r="R181">
        <v>7.32919254658385</v>
      </c>
      <c s="241" r="S181"/>
      <c s="241" r="T181">
        <v>788</v>
      </c>
      <c s="191" r="U181"/>
      <c s="241" r="V181">
        <v>613</v>
      </c>
      <c s="241" r="W181"/>
      <c s="300" r="X181">
        <v>77.7918781725888</v>
      </c>
      <c s="80" r="Y181"/>
      <c t="str" s="100" r="Z181">
        <f>(TEXT(((100*(((2*V181)+(1.96^2))-(1.96*(((1.96^2)+((4*V181)*(1-(X181/100))))^0.5))))/(2*(T181+(1.96^2)))),"0")&amp;" - ")&amp;TEXT(((100*(((2*V181)+(1.96^2))+(1.96*(((1.96^2)+((4*V181)*(1-(X181/100))))^0.5))))/(2*(T181+(1.96^2)))),"0")</f>
        <v>75 - 81</v>
      </c>
      <c s="80" r="AA181"/>
      <c s="300" r="AB181">
        <v>27.5943396226415</v>
      </c>
    </row>
    <row customHeight="1" r="182" ht="11.25">
      <c t="s" s="184" r="D182">
        <v>893</v>
      </c>
      <c t="s" s="184" r="E182">
        <v>894</v>
      </c>
      <c t="s" s="184" r="F182">
        <v>895</v>
      </c>
      <c s="300" r="H182">
        <v>5.20291363163372</v>
      </c>
      <c s="300" r="I182"/>
      <c s="300" r="J182">
        <v>92.5078043704475</v>
      </c>
      <c s="300" r="K182"/>
      <c s="300" r="L182">
        <v>2.28928199791883</v>
      </c>
      <c s="80" r="M182"/>
      <c s="300" r="N182">
        <v>71.6961498439126</v>
      </c>
      <c s="300" r="O182"/>
      <c s="300" r="P182">
        <v>16.6493236212279</v>
      </c>
      <c s="300" r="Q182"/>
      <c s="300" r="R182">
        <v>11.6545265348595</v>
      </c>
      <c s="241" r="S182"/>
      <c s="241" r="T182">
        <v>939</v>
      </c>
      <c s="191" r="U182"/>
      <c s="241" r="V182">
        <v>674</v>
      </c>
      <c s="241" r="W182"/>
      <c s="300" r="X182">
        <v>71.7784877529286</v>
      </c>
      <c s="80" r="Y182"/>
      <c t="str" s="100" r="Z182">
        <f>(TEXT(((100*(((2*V182)+(1.96^2))-(1.96*(((1.96^2)+((4*V182)*(1-(X182/100))))^0.5))))/(2*(T182+(1.96^2)))),"0")&amp;" - ")&amp;TEXT(((100*(((2*V182)+(1.96^2))+(1.96*(((1.96^2)+((4*V182)*(1-(X182/100))))^0.5))))/(2*(T182+(1.96^2)))),"0")</f>
        <v>69 - 75</v>
      </c>
      <c s="80" r="AA182"/>
      <c s="300" r="AB182">
        <v>20.6060606060606</v>
      </c>
    </row>
    <row customHeight="1" r="183" ht="13.5">
      <c s="300" r="H183"/>
      <c s="300" r="I183"/>
      <c s="300" r="J183"/>
      <c s="300" r="K183"/>
      <c s="300" r="L183"/>
      <c s="92" r="M183"/>
      <c s="300" r="N183"/>
      <c s="300" r="O183"/>
      <c s="300" r="P183"/>
      <c s="300" r="Q183"/>
      <c s="300" r="R183"/>
      <c s="280" r="S183"/>
      <c s="241" r="T183"/>
      <c s="191" r="U183"/>
      <c s="241" r="V183"/>
      <c s="241" r="W183"/>
      <c s="300" r="X183"/>
      <c s="92" r="Y183"/>
      <c s="177" r="Z183"/>
      <c s="92" r="AA183"/>
      <c s="300" r="AB183"/>
    </row>
    <row customHeight="1" r="184" ht="12.0">
      <c t="s" s="31" r="B184">
        <v>896</v>
      </c>
      <c s="177" r="H184">
        <v>49.3524964443446</v>
      </c>
      <c s="177" r="I184"/>
      <c s="177" r="J184">
        <v>48.5141103376001</v>
      </c>
      <c s="177" r="K184"/>
      <c s="177" r="L184">
        <v>2.13339321805524</v>
      </c>
      <c s="92" r="M184"/>
      <c s="177" r="N184">
        <v>76.0386256456322</v>
      </c>
      <c s="177" r="O184"/>
      <c s="177" r="P184">
        <v>14.888838984954</v>
      </c>
      <c s="177" r="Q184"/>
      <c s="177" r="R184">
        <v>9.07253536941388</v>
      </c>
      <c s="280" r="S184"/>
      <c s="280" r="T184">
        <v>13074</v>
      </c>
      <c s="191" r="U184"/>
      <c s="280" r="V184">
        <v>9928</v>
      </c>
      <c s="280" r="W184"/>
      <c s="177" r="X184">
        <v>75.9369741471623</v>
      </c>
      <c s="92" r="Y184"/>
      <c t="str" s="253" r="Z184">
        <f>(TEXT(((100*(((2*V184)+(1.96^2))-(1.96*(((1.96^2)+((4*V184)*(1-(X184/100))))^0.5))))/(2*(T184+(1.96^2)))),"0")&amp;" - ")&amp;TEXT(((100*(((2*V184)+(1.96^2))+(1.96*(((1.96^2)+((4*V184)*(1-(X184/100))))^0.5))))/(2*(T184+(1.96^2)))),"0")</f>
        <v>75 - 77</v>
      </c>
      <c s="92" r="AA184"/>
      <c s="177" r="AB184">
        <v>21.6995001470156</v>
      </c>
    </row>
    <row customHeight="1" r="185" ht="4.5">
      <c s="177" r="H185"/>
      <c s="177" r="I185"/>
      <c s="177" r="J185"/>
      <c s="177" r="K185"/>
      <c s="177" r="L185"/>
      <c s="80" r="M185"/>
      <c s="177" r="N185"/>
      <c s="177" r="O185"/>
      <c s="177" r="P185"/>
      <c s="177" r="Q185"/>
      <c s="177" r="R185"/>
      <c s="241" r="S185"/>
      <c s="280" r="T185"/>
      <c s="191" r="U185"/>
      <c s="280" r="V185"/>
      <c s="280" r="W185"/>
      <c s="177" r="X185"/>
      <c s="80" r="Y185"/>
      <c s="300" r="Z185"/>
      <c s="80" r="AA185"/>
      <c s="300" r="AB185"/>
    </row>
    <row customHeight="1" r="186" ht="11.25">
      <c t="s" s="184" r="D186">
        <v>897</v>
      </c>
      <c t="s" s="184" r="E186">
        <v>898</v>
      </c>
      <c t="s" s="184" r="F186">
        <v>899</v>
      </c>
      <c s="300" r="H186">
        <v>48.5714285714286</v>
      </c>
      <c s="300" r="I186"/>
      <c s="300" r="J186">
        <v>50.4761904761905</v>
      </c>
      <c s="300" r="K186"/>
      <c s="300" r="L186">
        <v>0.952380952380952</v>
      </c>
      <c s="80" r="M186"/>
      <c s="300" r="N186">
        <v>80.4761904761905</v>
      </c>
      <c s="300" r="O186"/>
      <c s="300" r="P186">
        <v>10.952380952381</v>
      </c>
      <c s="300" r="Q186"/>
      <c s="300" r="R186">
        <v>8.57142857142857</v>
      </c>
      <c s="241" r="S186"/>
      <c s="241" r="T186">
        <v>416</v>
      </c>
      <c s="191" r="U186"/>
      <c s="241" r="V186">
        <v>335</v>
      </c>
      <c s="241" r="W186"/>
      <c s="300" r="X186">
        <v>80.5288461538462</v>
      </c>
      <c s="80" r="Y186"/>
      <c t="str" s="100" r="Z186">
        <f>(TEXT(((100*(((2*V186)+(1.96^2))-(1.96*(((1.96^2)+((4*V186)*(1-(X186/100))))^0.5))))/(2*(T186+(1.96^2)))),"0")&amp;" - ")&amp;TEXT(((100*(((2*V186)+(1.96^2))+(1.96*(((1.96^2)+((4*V186)*(1-(X186/100))))^0.5))))/(2*(T186+(1.96^2)))),"0")</f>
        <v>76 - 84</v>
      </c>
      <c s="80" r="AA186"/>
      <c s="300" r="AB186">
        <v>19.6261682242991</v>
      </c>
    </row>
    <row customHeight="1" r="187" ht="11.25">
      <c t="s" s="184" r="D187">
        <v>900</v>
      </c>
      <c t="s" s="184" r="E187">
        <v>901</v>
      </c>
      <c t="s" s="184" r="F187">
        <v>902</v>
      </c>
      <c s="300" r="H187">
        <v>29.9737072743208</v>
      </c>
      <c s="300" r="I187"/>
      <c s="300" r="J187">
        <v>69.3251533742331</v>
      </c>
      <c s="300" r="K187"/>
      <c s="300" r="L187">
        <v>0.7011393514461</v>
      </c>
      <c s="80" r="M187"/>
      <c s="300" r="N187">
        <v>82.296231375986</v>
      </c>
      <c s="300" r="O187"/>
      <c s="300" r="P187">
        <v>9.64066608238387</v>
      </c>
      <c s="300" r="Q187"/>
      <c s="300" r="R187">
        <v>8.06310254163015</v>
      </c>
      <c s="241" r="S187"/>
      <c s="241" r="T187">
        <v>1133</v>
      </c>
      <c s="191" r="U187"/>
      <c s="241" r="V187">
        <v>933</v>
      </c>
      <c s="241" r="W187"/>
      <c s="300" r="X187">
        <v>82.3477493380406</v>
      </c>
      <c s="80" r="Y187"/>
      <c t="str" s="100" r="Z187">
        <f>(TEXT(((100*(((2*V187)+(1.96^2))-(1.96*(((1.96^2)+((4*V187)*(1-(X187/100))))^0.5))))/(2*(T187+(1.96^2)))),"0")&amp;" - ")&amp;TEXT(((100*(((2*V187)+(1.96^2))+(1.96*(((1.96^2)+((4*V187)*(1-(X187/100))))^0.5))))/(2*(T187+(1.96^2)))),"0")</f>
        <v>80 - 84</v>
      </c>
      <c s="80" r="AA187"/>
      <c s="300" r="AB187">
        <v>20.8872458410351</v>
      </c>
    </row>
    <row customHeight="1" r="188" ht="11.25">
      <c t="s" s="184" r="D188">
        <v>903</v>
      </c>
      <c t="s" s="184" r="E188">
        <v>904</v>
      </c>
      <c t="s" s="184" r="F188">
        <v>905</v>
      </c>
      <c s="300" r="H188">
        <v>50.262123197903</v>
      </c>
      <c s="300" r="I188"/>
      <c s="300" r="J188">
        <v>47.3132372214941</v>
      </c>
      <c s="300" r="K188"/>
      <c s="300" r="L188">
        <v>2.42463958060288</v>
      </c>
      <c s="80" r="M188"/>
      <c s="300" r="N188">
        <v>78.5058977719528</v>
      </c>
      <c s="300" r="O188"/>
      <c s="300" r="P188">
        <v>12.9750982961992</v>
      </c>
      <c s="300" r="Q188"/>
      <c s="300" r="R188">
        <v>8.51900393184797</v>
      </c>
      <c s="241" r="S188"/>
      <c s="241" r="T188">
        <v>1489</v>
      </c>
      <c s="191" r="U188"/>
      <c s="241" r="V188">
        <v>1167</v>
      </c>
      <c s="241" r="W188"/>
      <c s="300" r="X188">
        <v>78.3747481531229</v>
      </c>
      <c s="80" r="Y188"/>
      <c t="str" s="100" r="Z188">
        <f>(TEXT(((100*(((2*V188)+(1.96^2))-(1.96*(((1.96^2)+((4*V188)*(1-(X188/100))))^0.5))))/(2*(T188+(1.96^2)))),"0")&amp;" - ")&amp;TEXT(((100*(((2*V188)+(1.96^2))+(1.96*(((1.96^2)+((4*V188)*(1-(X188/100))))^0.5))))/(2*(T188+(1.96^2)))),"0")</f>
        <v>76 - 80</v>
      </c>
      <c s="80" r="AA188"/>
      <c s="300" r="AB188">
        <v>25.0341997264022</v>
      </c>
    </row>
    <row customHeight="1" r="189" ht="11.25">
      <c t="s" s="184" r="D189">
        <v>906</v>
      </c>
      <c t="s" s="184" r="E189">
        <v>907</v>
      </c>
      <c t="s" s="184" r="F189">
        <v>908</v>
      </c>
      <c s="300" r="H189">
        <v>71.5604801477378</v>
      </c>
      <c s="300" r="I189"/>
      <c s="300" r="J189">
        <v>25.9464450600185</v>
      </c>
      <c s="300" r="K189"/>
      <c s="300" r="L189">
        <v>2.49307479224377</v>
      </c>
      <c s="80" r="M189"/>
      <c s="300" r="N189">
        <v>68.5133887349954</v>
      </c>
      <c s="300" r="O189"/>
      <c s="300" r="P189">
        <v>21.7913204062789</v>
      </c>
      <c s="300" r="Q189"/>
      <c s="300" r="R189">
        <v>9.69529085872576</v>
      </c>
      <c s="241" r="S189"/>
      <c s="241" r="T189">
        <v>1056</v>
      </c>
      <c s="191" r="U189"/>
      <c s="241" r="V189">
        <v>720</v>
      </c>
      <c s="241" r="W189"/>
      <c s="300" r="X189">
        <v>68.1818181818182</v>
      </c>
      <c s="80" r="Y189"/>
      <c t="str" s="100" r="Z189">
        <f>(TEXT(((100*(((2*V189)+(1.96^2))-(1.96*(((1.96^2)+((4*V189)*(1-(X189/100))))^0.5))))/(2*(T189+(1.96^2)))),"0")&amp;" - ")&amp;TEXT(((100*(((2*V189)+(1.96^2))+(1.96*(((1.96^2)+((4*V189)*(1-(X189/100))))^0.5))))/(2*(T189+(1.96^2)))),"0")</f>
        <v>65 - 71</v>
      </c>
      <c s="80" r="AA189"/>
      <c s="300" r="AB189">
        <v>16.2751677852349</v>
      </c>
    </row>
    <row customHeight="1" r="190" ht="11.25">
      <c t="s" s="184" r="D190">
        <v>909</v>
      </c>
      <c t="s" s="184" r="E190">
        <v>910</v>
      </c>
      <c t="s" s="184" r="F190">
        <v>911</v>
      </c>
      <c s="300" r="H190">
        <v>66.1577608142494</v>
      </c>
      <c s="300" r="I190"/>
      <c s="300" r="J190">
        <v>31.3613231552163</v>
      </c>
      <c s="300" r="K190"/>
      <c s="300" r="L190">
        <v>2.48091603053435</v>
      </c>
      <c s="80" r="M190"/>
      <c s="300" r="N190">
        <v>73.6005089058524</v>
      </c>
      <c s="300" r="O190"/>
      <c s="300" r="P190">
        <v>19.2111959287532</v>
      </c>
      <c s="300" r="Q190"/>
      <c s="300" r="R190">
        <v>7.1882951653944</v>
      </c>
      <c s="241" r="S190"/>
      <c s="241" r="T190">
        <v>1533</v>
      </c>
      <c s="191" r="U190"/>
      <c s="241" r="V190">
        <v>1122</v>
      </c>
      <c s="241" r="W190"/>
      <c s="300" r="X190">
        <v>73.1898238747554</v>
      </c>
      <c s="80" r="Y190"/>
      <c t="str" s="100" r="Z190">
        <f>(TEXT(((100*(((2*V190)+(1.96^2))-(1.96*(((1.96^2)+((4*V190)*(1-(X190/100))))^0.5))))/(2*(T190+(1.96^2)))),"0")&amp;" - ")&amp;TEXT(((100*(((2*V190)+(1.96^2))+(1.96*(((1.96^2)+((4*V190)*(1-(X190/100))))^0.5))))/(2*(T190+(1.96^2)))),"0")</f>
        <v>71 - 75</v>
      </c>
      <c s="80" r="AA190"/>
      <c s="300" r="AB190">
        <v>17.4734356552538</v>
      </c>
    </row>
    <row customHeight="1" r="191" ht="11.25">
      <c t="s" s="184" r="D191">
        <v>912</v>
      </c>
      <c t="s" s="184" r="E191">
        <v>913</v>
      </c>
      <c t="s" s="184" r="F191">
        <v>914</v>
      </c>
      <c s="300" r="H191">
        <v>12.5842696629213</v>
      </c>
      <c s="300" r="I191"/>
      <c s="300" r="J191">
        <v>86.2921348314607</v>
      </c>
      <c s="300" r="K191"/>
      <c s="300" r="L191">
        <v>1.12359550561798</v>
      </c>
      <c s="80" r="M191"/>
      <c s="300" r="N191">
        <v>76.7415730337079</v>
      </c>
      <c s="300" r="O191"/>
      <c s="300" r="P191">
        <v>13.0337078651685</v>
      </c>
      <c s="300" r="Q191"/>
      <c s="300" r="R191">
        <v>10.2247191011236</v>
      </c>
      <c s="241" r="S191"/>
      <c s="241" r="T191">
        <v>880</v>
      </c>
      <c s="191" r="U191"/>
      <c s="241" r="V191">
        <v>676</v>
      </c>
      <c s="241" r="W191"/>
      <c s="300" r="X191">
        <v>76.8181818181818</v>
      </c>
      <c s="80" r="Y191"/>
      <c t="str" s="100" r="Z191">
        <f>(TEXT(((100*(((2*V191)+(1.96^2))-(1.96*(((1.96^2)+((4*V191)*(1-(X191/100))))^0.5))))/(2*(T191+(1.96^2)))),"0")&amp;" - ")&amp;TEXT(((100*(((2*V191)+(1.96^2))+(1.96*(((1.96^2)+((4*V191)*(1-(X191/100))))^0.5))))/(2*(T191+(1.96^2)))),"0")</f>
        <v>74 - 79</v>
      </c>
      <c s="80" r="AA191"/>
      <c s="300" r="AB191">
        <v>25.2100840336134</v>
      </c>
    </row>
    <row customHeight="1" r="192" ht="11.25">
      <c t="s" s="184" r="D192">
        <v>915</v>
      </c>
      <c t="s" s="184" r="E192">
        <v>916</v>
      </c>
      <c t="s" s="184" r="F192">
        <v>917</v>
      </c>
      <c s="300" r="H192">
        <v>90.8402725208176</v>
      </c>
      <c s="300" r="I192"/>
      <c s="300" r="J192">
        <v>3.78501135503406</v>
      </c>
      <c s="300" r="K192"/>
      <c s="300" r="L192">
        <v>5.37471612414837</v>
      </c>
      <c s="80" r="M192"/>
      <c s="300" r="N192">
        <v>70.6283118849356</v>
      </c>
      <c s="300" r="O192"/>
      <c s="300" r="P192">
        <v>18.3951551854656</v>
      </c>
      <c s="300" r="Q192"/>
      <c s="300" r="R192">
        <v>10.9765329295988</v>
      </c>
      <c s="241" r="S192"/>
      <c s="241" r="T192">
        <v>1250</v>
      </c>
      <c s="191" r="U192"/>
      <c s="241" r="V192">
        <v>872</v>
      </c>
      <c s="241" r="W192"/>
      <c s="300" r="X192">
        <v>69.76</v>
      </c>
      <c s="80" r="Y192"/>
      <c t="str" s="100" r="Z192">
        <f>(TEXT(((100*(((2*V192)+(1.96^2))-(1.96*(((1.96^2)+((4*V192)*(1-(X192/100))))^0.5))))/(2*(T192+(1.96^2)))),"0")&amp;" - ")&amp;TEXT(((100*(((2*V192)+(1.96^2))+(1.96*(((1.96^2)+((4*V192)*(1-(X192/100))))^0.5))))/(2*(T192+(1.96^2)))),"0")</f>
        <v>67 - 72</v>
      </c>
      <c s="80" r="AA192"/>
      <c s="300" r="AB192">
        <v>21.2732919254658</v>
      </c>
    </row>
    <row customHeight="1" r="193" ht="11.25">
      <c t="s" s="184" r="D193">
        <v>918</v>
      </c>
      <c t="s" s="184" r="E193">
        <v>919</v>
      </c>
      <c t="s" s="184" r="F193">
        <v>920</v>
      </c>
      <c s="300" r="H193">
        <v>37.7483443708609</v>
      </c>
      <c s="300" r="I193"/>
      <c s="300" r="J193">
        <v>60.7064017660044</v>
      </c>
      <c s="300" r="K193"/>
      <c s="300" r="L193">
        <v>1.54525386313466</v>
      </c>
      <c s="80" r="M193"/>
      <c s="300" r="N193">
        <v>80.5739514348786</v>
      </c>
      <c s="300" r="O193"/>
      <c s="300" r="P193">
        <v>11.6997792494481</v>
      </c>
      <c s="300" r="Q193"/>
      <c s="300" r="R193">
        <v>7.72626931567329</v>
      </c>
      <c s="241" r="S193"/>
      <c s="241" r="T193">
        <v>446</v>
      </c>
      <c s="191" r="U193"/>
      <c s="241" r="V193">
        <v>359</v>
      </c>
      <c s="241" r="W193"/>
      <c s="300" r="X193">
        <v>80.4932735426009</v>
      </c>
      <c s="80" r="Y193"/>
      <c t="str" s="100" r="Z193">
        <f>(TEXT(((100*(((2*V193)+(1.96^2))-(1.96*(((1.96^2)+((4*V193)*(1-(X193/100))))^0.5))))/(2*(T193+(1.96^2)))),"0")&amp;" - ")&amp;TEXT(((100*(((2*V193)+(1.96^2))+(1.96*(((1.96^2)+((4*V193)*(1-(X193/100))))^0.5))))/(2*(T193+(1.96^2)))),"0")</f>
        <v>77 - 84</v>
      </c>
      <c s="80" r="AA193"/>
      <c s="300" r="AB193">
        <v>17.0212765957447</v>
      </c>
    </row>
    <row customHeight="1" r="194" ht="11.25">
      <c t="s" s="184" r="D194">
        <v>921</v>
      </c>
      <c t="s" s="184" r="E194">
        <v>922</v>
      </c>
      <c t="s" s="184" r="F194">
        <v>923</v>
      </c>
      <c s="300" r="H194">
        <v>93.6545240893067</v>
      </c>
      <c s="300" r="I194"/>
      <c s="300" r="J194">
        <v>4.93537015276146</v>
      </c>
      <c s="300" r="K194"/>
      <c s="300" r="L194">
        <v>1.41010575793184</v>
      </c>
      <c s="80" r="M194"/>
      <c s="300" r="N194">
        <v>74.6180963572268</v>
      </c>
      <c s="300" r="O194"/>
      <c s="300" r="P194">
        <v>16.9212690951821</v>
      </c>
      <c s="300" r="Q194"/>
      <c s="300" r="R194">
        <v>8.46063454759107</v>
      </c>
      <c s="241" r="S194"/>
      <c s="241" r="T194">
        <v>839</v>
      </c>
      <c s="191" r="U194"/>
      <c s="241" r="V194">
        <v>626</v>
      </c>
      <c s="241" r="W194"/>
      <c s="300" r="X194">
        <v>74.6126340882002</v>
      </c>
      <c s="80" r="Y194"/>
      <c t="str" s="100" r="Z194">
        <f>(TEXT(((100*(((2*V194)+(1.96^2))-(1.96*(((1.96^2)+((4*V194)*(1-(X194/100))))^0.5))))/(2*(T194+(1.96^2)))),"0")&amp;" - ")&amp;TEXT(((100*(((2*V194)+(1.96^2))+(1.96*(((1.96^2)+((4*V194)*(1-(X194/100))))^0.5))))/(2*(T194+(1.96^2)))),"0")</f>
        <v>72 - 77</v>
      </c>
      <c s="80" r="AA194"/>
      <c s="300" r="AB194">
        <v>21.8614718614719</v>
      </c>
    </row>
    <row customHeight="1" r="195" ht="11.25">
      <c t="s" s="184" r="D195">
        <v>924</v>
      </c>
      <c t="s" s="184" r="E195">
        <v>925</v>
      </c>
      <c t="s" s="184" r="F195">
        <v>926</v>
      </c>
      <c s="300" r="H195">
        <v>60.9427609427609</v>
      </c>
      <c s="300" r="I195"/>
      <c s="300" r="J195">
        <v>37.3737373737374</v>
      </c>
      <c s="300" r="K195"/>
      <c s="300" r="L195">
        <v>1.68350168350168</v>
      </c>
      <c s="80" r="M195"/>
      <c s="300" r="N195">
        <v>70.2861952861953</v>
      </c>
      <c s="300" r="O195"/>
      <c s="300" r="P195">
        <v>17.7609427609428</v>
      </c>
      <c s="300" r="Q195"/>
      <c s="300" r="R195">
        <v>11.952861952862</v>
      </c>
      <c s="241" r="S195"/>
      <c s="241" r="T195">
        <v>1168</v>
      </c>
      <c s="191" r="U195"/>
      <c s="241" r="V195">
        <v>820</v>
      </c>
      <c s="241" r="W195"/>
      <c s="300" r="X195">
        <v>70.2054794520548</v>
      </c>
      <c s="80" r="Y195"/>
      <c t="str" s="100" r="Z195">
        <f>(TEXT(((100*(((2*V195)+(1.96^2))-(1.96*(((1.96^2)+((4*V195)*(1-(X195/100))))^0.5))))/(2*(T195+(1.96^2)))),"0")&amp;" - ")&amp;TEXT(((100*(((2*V195)+(1.96^2))+(1.96*(((1.96^2)+((4*V195)*(1-(X195/100))))^0.5))))/(2*(T195+(1.96^2)))),"0")</f>
        <v>68 - 73</v>
      </c>
      <c s="80" r="AA195"/>
      <c s="300" r="AB195">
        <v>21.7607973421927</v>
      </c>
    </row>
    <row customHeight="1" r="196" ht="11.25">
      <c t="s" s="184" r="D196">
        <v>927</v>
      </c>
      <c t="s" s="184" r="E196">
        <v>928</v>
      </c>
      <c t="s" s="184" r="F196">
        <v>929</v>
      </c>
      <c s="300" r="H196">
        <v>41.5094339622642</v>
      </c>
      <c s="300" r="I196"/>
      <c s="300" r="J196">
        <v>56.1320754716981</v>
      </c>
      <c s="300" r="K196"/>
      <c s="300" r="L196">
        <v>2.35849056603774</v>
      </c>
      <c s="80" r="M196"/>
      <c s="300" r="N196">
        <v>75.4716981132076</v>
      </c>
      <c s="300" r="O196"/>
      <c s="300" r="P196">
        <v>12.5786163522013</v>
      </c>
      <c s="300" r="Q196"/>
      <c s="300" r="R196">
        <v>11.9496855345912</v>
      </c>
      <c s="241" r="S196"/>
      <c s="241" r="T196">
        <v>621</v>
      </c>
      <c s="191" r="U196"/>
      <c s="241" r="V196">
        <v>470</v>
      </c>
      <c s="241" r="W196"/>
      <c s="300" r="X196">
        <v>75.6843800322061</v>
      </c>
      <c s="80" r="Y196"/>
      <c t="str" s="100" r="Z196">
        <f>(TEXT(((100*(((2*V196)+(1.96^2))-(1.96*(((1.96^2)+((4*V196)*(1-(X196/100))))^0.5))))/(2*(T196+(1.96^2)))),"0")&amp;" - ")&amp;TEXT(((100*(((2*V196)+(1.96^2))+(1.96*(((1.96^2)+((4*V196)*(1-(X196/100))))^0.5))))/(2*(T196+(1.96^2)))),"0")</f>
        <v>72 - 79</v>
      </c>
      <c s="80" r="AA196"/>
      <c s="300" r="AB196">
        <v>23.9747634069401</v>
      </c>
    </row>
    <row customHeight="1" r="197" ht="11.25">
      <c t="s" s="184" r="D197">
        <v>930</v>
      </c>
      <c t="s" s="184" r="E197">
        <v>931</v>
      </c>
      <c t="s" s="184" r="F197">
        <v>932</v>
      </c>
      <c s="300" r="H197">
        <v>0.414364640883978</v>
      </c>
      <c s="300" r="I197"/>
      <c s="300" r="J197">
        <v>98.6187845303867</v>
      </c>
      <c s="300" r="K197"/>
      <c s="300" r="L197">
        <v>0.966850828729282</v>
      </c>
      <c s="80" r="M197"/>
      <c s="300" r="N197">
        <v>83.2872928176796</v>
      </c>
      <c s="300" r="O197"/>
      <c s="300" r="P197">
        <v>8.14917127071823</v>
      </c>
      <c s="300" r="Q197"/>
      <c s="300" r="R197">
        <v>8.56353591160221</v>
      </c>
      <c s="241" r="S197"/>
      <c s="241" r="T197">
        <v>717</v>
      </c>
      <c s="191" r="U197"/>
      <c s="241" r="V197">
        <v>598</v>
      </c>
      <c s="241" r="W197"/>
      <c s="300" r="X197">
        <v>83.4030683403068</v>
      </c>
      <c s="80" r="Y197"/>
      <c t="str" s="100" r="Z197">
        <f>(TEXT(((100*(((2*V197)+(1.96^2))-(1.96*(((1.96^2)+((4*V197)*(1-(X197/100))))^0.5))))/(2*(T197+(1.96^2)))),"0")&amp;" - ")&amp;TEXT(((100*(((2*V197)+(1.96^2))+(1.96*(((1.96^2)+((4*V197)*(1-(X197/100))))^0.5))))/(2*(T197+(1.96^2)))),"0")</f>
        <v>81 - 86</v>
      </c>
      <c s="80" r="AA197"/>
      <c s="300" r="AB197">
        <v>31.0650887573964</v>
      </c>
    </row>
    <row customHeight="1" r="198" ht="11.25">
      <c t="s" s="184" r="D198">
        <v>933</v>
      </c>
      <c t="s" s="184" r="E198">
        <v>934</v>
      </c>
      <c t="s" s="184" r="F198">
        <v>935</v>
      </c>
      <c s="300" r="H198">
        <v>1.56862745098039</v>
      </c>
      <c s="300" r="I198"/>
      <c s="300" r="J198">
        <v>97.2549019607843</v>
      </c>
      <c s="300" r="K198"/>
      <c s="300" r="L198">
        <v>1.17647058823529</v>
      </c>
      <c s="80" r="M198"/>
      <c s="300" r="N198">
        <v>81.1764705882353</v>
      </c>
      <c s="300" r="O198"/>
      <c s="300" r="P198">
        <v>11.3725490196078</v>
      </c>
      <c s="300" r="Q198"/>
      <c s="300" r="R198">
        <v>7.45098039215686</v>
      </c>
      <c s="241" r="S198"/>
      <c s="241" r="T198">
        <v>504</v>
      </c>
      <c s="191" r="U198"/>
      <c s="241" r="V198">
        <v>410</v>
      </c>
      <c s="241" r="W198"/>
      <c s="300" r="X198">
        <v>81.3492063492064</v>
      </c>
      <c s="80" r="Y198"/>
      <c t="str" s="100" r="Z198">
        <f>(TEXT(((100*(((2*V198)+(1.96^2))-(1.96*(((1.96^2)+((4*V198)*(1-(X198/100))))^0.5))))/(2*(T198+(1.96^2)))),"0")&amp;" - ")&amp;TEXT(((100*(((2*V198)+(1.96^2))+(1.96*(((1.96^2)+((4*V198)*(1-(X198/100))))^0.5))))/(2*(T198+(1.96^2)))),"0")</f>
        <v>78 - 85</v>
      </c>
      <c s="80" r="AA198"/>
      <c s="300" r="AB198">
        <v>29.9651567944251</v>
      </c>
    </row>
    <row customHeight="1" r="199" ht="11.25">
      <c t="s" s="184" r="D199">
        <v>936</v>
      </c>
      <c t="s" s="184" r="E199">
        <v>937</v>
      </c>
      <c t="s" s="184" r="F199">
        <v>938</v>
      </c>
      <c s="300" r="H199">
        <v>17.816091954023</v>
      </c>
      <c s="300" r="I199"/>
      <c s="300" r="J199">
        <v>80.0766283524904</v>
      </c>
      <c s="300" r="K199"/>
      <c s="300" r="L199">
        <v>2.10727969348659</v>
      </c>
      <c s="80" r="M199"/>
      <c s="300" r="N199">
        <v>80.0766283524904</v>
      </c>
      <c s="300" r="O199"/>
      <c s="300" r="P199">
        <v>12.7394636015326</v>
      </c>
      <c s="300" r="Q199"/>
      <c s="300" r="R199">
        <v>7.18390804597701</v>
      </c>
      <c s="241" r="S199"/>
      <c s="241" r="T199">
        <v>1022</v>
      </c>
      <c s="191" r="U199"/>
      <c s="241" r="V199">
        <v>820</v>
      </c>
      <c s="241" r="W199"/>
      <c s="300" r="X199">
        <v>80.2348336594912</v>
      </c>
      <c s="80" r="Y199"/>
      <c t="str" s="100" r="Z199">
        <f>(TEXT(((100*(((2*V199)+(1.96^2))-(1.96*(((1.96^2)+((4*V199)*(1-(X199/100))))^0.5))))/(2*(T199+(1.96^2)))),"0")&amp;" - ")&amp;TEXT(((100*(((2*V199)+(1.96^2))+(1.96*(((1.96^2)+((4*V199)*(1-(X199/100))))^0.5))))/(2*(T199+(1.96^2)))),"0")</f>
        <v>78 - 83</v>
      </c>
      <c s="80" r="AA199"/>
      <c s="300" r="AB199">
        <v>18.9453125</v>
      </c>
    </row>
    <row customHeight="1" r="200" ht="9.0">
      <c s="300" r="H200"/>
      <c s="300" r="I200"/>
      <c s="300" r="J200"/>
      <c s="300" r="K200"/>
      <c s="300" r="L200"/>
      <c s="92" r="M200"/>
      <c s="300" r="N200"/>
      <c s="300" r="O200"/>
      <c s="300" r="P200"/>
      <c s="300" r="Q200"/>
      <c s="300" r="R200"/>
      <c s="280" r="S200"/>
      <c s="241" r="T200"/>
      <c s="191" r="U200"/>
      <c s="241" r="V200"/>
      <c s="241" r="W200"/>
      <c s="300" r="X200"/>
      <c s="92" r="Y200"/>
      <c s="177" r="Z200"/>
      <c s="92" r="AA200"/>
      <c s="177" r="AB200"/>
    </row>
    <row customHeight="1" r="201" ht="12.0">
      <c t="s" s="31" r="A201">
        <v>939</v>
      </c>
      <c s="177" r="H201">
        <v>66.9492523254445</v>
      </c>
      <c s="177" r="I201"/>
      <c s="177" r="J201">
        <v>25.8919109855175</v>
      </c>
      <c s="177" r="K201"/>
      <c s="177" r="L201">
        <v>7.15883668903803</v>
      </c>
      <c s="92" r="M201"/>
      <c s="177" r="N201">
        <v>69.4101024373013</v>
      </c>
      <c s="177" r="O201"/>
      <c s="177" r="P201">
        <v>20.9819851642529</v>
      </c>
      <c s="177" r="Q201"/>
      <c s="177" r="R201">
        <v>9.60791239844578</v>
      </c>
      <c s="280" r="S201"/>
      <c s="280" r="T201">
        <v>7885</v>
      </c>
      <c s="191" r="U201"/>
      <c s="280" r="V201">
        <v>6250</v>
      </c>
      <c s="280" r="W201"/>
      <c s="177" r="X201">
        <v>79.2644261255548</v>
      </c>
      <c s="92" r="Y201"/>
      <c t="str" s="253" r="Z201">
        <f>(TEXT(((100*(((2*V201)+(1.96^2))-(1.96*(((1.96^2)+((4*V201)*(1-(X201/100))))^0.5))))/(2*(T201+(1.96^2)))),"0")&amp;" - ")&amp;TEXT(((100*(((2*V201)+(1.96^2))+(1.96*(((1.96^2)+((4*V201)*(1-(X201/100))))^0.5))))/(2*(T201+(1.96^2)))),"0")</f>
        <v>78 - 80</v>
      </c>
      <c s="92" r="AA201"/>
      <c s="177" r="AB201">
        <v>22.0977140295831</v>
      </c>
    </row>
    <row customHeight="1" r="202" ht="4.5">
      <c s="177" r="H202"/>
      <c s="177" r="I202"/>
      <c s="177" r="J202"/>
      <c s="177" r="K202"/>
      <c s="177" r="L202"/>
      <c s="80" r="M202"/>
      <c s="177" r="N202"/>
      <c s="177" r="O202"/>
      <c s="177" r="P202"/>
      <c s="177" r="Q202"/>
      <c s="177" r="R202"/>
      <c s="241" r="S202"/>
      <c s="280" r="T202"/>
      <c s="191" r="U202"/>
      <c s="280" r="V202"/>
      <c s="280" r="W202"/>
      <c s="177" r="X202"/>
      <c s="80" r="Y202"/>
      <c s="300" r="Z202"/>
      <c s="80" r="AA202"/>
      <c s="300" r="AB202"/>
    </row>
    <row customHeight="1" r="203" ht="11.25">
      <c t="s" s="184" r="D203">
        <v>940</v>
      </c>
      <c t="s" s="184" r="E203">
        <v>941</v>
      </c>
      <c t="s" s="184" r="F203">
        <v>942</v>
      </c>
      <c s="300" r="H203">
        <v>14.9700598802395</v>
      </c>
      <c s="300" r="I203"/>
      <c s="300" r="J203">
        <v>83.8323353293413</v>
      </c>
      <c s="300" r="K203"/>
      <c s="300" r="L203">
        <v>1.19760479041916</v>
      </c>
      <c s="80" r="M203"/>
      <c s="300" r="N203">
        <v>77.2455089820359</v>
      </c>
      <c s="300" r="O203"/>
      <c s="300" r="P203">
        <v>11.377245508982</v>
      </c>
      <c s="300" r="Q203"/>
      <c s="300" r="R203">
        <v>11.377245508982</v>
      </c>
      <c s="241" r="S203"/>
      <c s="241" r="T203">
        <v>165</v>
      </c>
      <c s="191" r="U203"/>
      <c s="241" r="V203">
        <v>137</v>
      </c>
      <c s="241" r="W203"/>
      <c s="300" r="X203">
        <v>83.030303030303</v>
      </c>
      <c s="80" r="Y203"/>
      <c t="str" s="100" r="Z203">
        <f>(TEXT(((100*(((2*V203)+(1.96^2))-(1.96*(((1.96^2)+((4*V203)*(1-(X203/100))))^0.5))))/(2*(T203+(1.96^2)))),"0")&amp;" - ")&amp;TEXT(((100*(((2*V203)+(1.96^2))+(1.96*(((1.96^2)+((4*V203)*(1-(X203/100))))^0.5))))/(2*(T203+(1.96^2)))),"0")</f>
        <v>77 - 88</v>
      </c>
      <c s="80" r="AA203"/>
      <c s="300" r="AB203">
        <v>17.6470588235294</v>
      </c>
    </row>
    <row customHeight="1" r="204" ht="11.25">
      <c t="s" s="184" r="D204">
        <v>943</v>
      </c>
      <c t="s" s="184" r="E204">
        <v>944</v>
      </c>
      <c t="s" s="184" r="F204">
        <v>945</v>
      </c>
      <c s="300" r="H204">
        <v>74.025974025974</v>
      </c>
      <c s="300" r="I204"/>
      <c s="300" r="J204">
        <v>20.7792207792208</v>
      </c>
      <c s="300" r="K204"/>
      <c s="300" r="L204">
        <v>5.1948051948052</v>
      </c>
      <c s="80" r="M204"/>
      <c s="300" r="N204">
        <v>68.1818181818182</v>
      </c>
      <c s="300" r="O204"/>
      <c s="300" r="P204">
        <v>25.974025974026</v>
      </c>
      <c s="300" r="Q204"/>
      <c s="300" r="R204">
        <v>5.84415584415584</v>
      </c>
      <c s="241" r="S204"/>
      <c s="241" r="T204">
        <v>146</v>
      </c>
      <c s="191" r="U204"/>
      <c s="241" r="V204">
        <v>121</v>
      </c>
      <c s="241" r="W204"/>
      <c s="300" r="X204">
        <v>82.8767123287671</v>
      </c>
      <c s="80" r="Y204"/>
      <c t="str" s="100" r="Z204">
        <f>(TEXT(((100*(((2*V204)+(1.96^2))-(1.96*(((1.96^2)+((4*V204)*(1-(X204/100))))^0.5))))/(2*(T204+(1.96^2)))),"0")&amp;" - ")&amp;TEXT(((100*(((2*V204)+(1.96^2))+(1.96*(((1.96^2)+((4*V204)*(1-(X204/100))))^0.5))))/(2*(T204+(1.96^2)))),"0")</f>
        <v>76 - 88</v>
      </c>
      <c s="80" r="AA204"/>
      <c s="300" r="AB204">
        <v>12.987012987013</v>
      </c>
    </row>
    <row customHeight="1" r="205" ht="11.25">
      <c t="s" s="184" r="D205">
        <v>946</v>
      </c>
      <c t="s" s="184" r="E205">
        <v>947</v>
      </c>
      <c t="s" s="184" r="F205">
        <v>948</v>
      </c>
      <c s="300" r="H205">
        <v>90.633608815427</v>
      </c>
      <c s="300" r="I205"/>
      <c s="300" r="J205">
        <v>0.826446280991736</v>
      </c>
      <c s="300" r="K205"/>
      <c s="300" r="L205">
        <v>8.53994490358127</v>
      </c>
      <c s="80" r="M205"/>
      <c s="300" r="N205">
        <v>59.228650137741</v>
      </c>
      <c s="300" r="O205"/>
      <c s="300" r="P205">
        <v>30.3030303030303</v>
      </c>
      <c s="300" r="Q205"/>
      <c s="300" r="R205">
        <v>10.4683195592286</v>
      </c>
      <c s="241" r="S205"/>
      <c s="241" r="T205">
        <v>332</v>
      </c>
      <c s="191" r="U205"/>
      <c s="241" r="V205">
        <v>244</v>
      </c>
      <c s="241" r="W205"/>
      <c s="300" r="X205">
        <v>73.4939759036144</v>
      </c>
      <c s="80" r="Y205"/>
      <c t="str" s="100" r="Z205">
        <f>(TEXT(((100*(((2*V205)+(1.96^2))-(1.96*(((1.96^2)+((4*V205)*(1-(X205/100))))^0.5))))/(2*(T205+(1.96^2)))),"0")&amp;" - ")&amp;TEXT(((100*(((2*V205)+(1.96^2))+(1.96*(((1.96^2)+((4*V205)*(1-(X205/100))))^0.5))))/(2*(T205+(1.96^2)))),"0")</f>
        <v>68 - 78</v>
      </c>
      <c s="80" r="AA205"/>
      <c s="300" r="AB205">
        <v>22.5641025641026</v>
      </c>
    </row>
    <row customHeight="1" r="206" ht="11.25">
      <c t="s" s="184" r="D206">
        <v>949</v>
      </c>
      <c t="s" s="184" r="E206">
        <v>944</v>
      </c>
      <c t="s" s="184" r="F206">
        <v>950</v>
      </c>
      <c s="300" r="H206">
        <v>78.1512605042017</v>
      </c>
      <c s="300" r="I206"/>
      <c s="300" r="J206">
        <v>14.7058823529412</v>
      </c>
      <c s="300" r="K206"/>
      <c s="300" r="L206">
        <v>7.14285714285714</v>
      </c>
      <c s="80" r="M206"/>
      <c s="300" r="N206">
        <v>77.3109243697479</v>
      </c>
      <c s="300" r="O206"/>
      <c s="300" r="P206">
        <v>17.436974789916</v>
      </c>
      <c s="300" r="Q206"/>
      <c s="300" r="R206">
        <v>5.25210084033613</v>
      </c>
      <c s="241" r="S206"/>
      <c s="241" r="T206">
        <v>442</v>
      </c>
      <c s="191" r="U206"/>
      <c s="241" r="V206">
        <v>395</v>
      </c>
      <c s="241" r="W206"/>
      <c s="300" r="X206">
        <v>89.3665158371041</v>
      </c>
      <c s="80" r="Y206"/>
      <c t="str" s="100" r="Z206">
        <f>(TEXT(((100*(((2*V206)+(1.96^2))-(1.96*(((1.96^2)+((4*V206)*(1-(X206/100))))^0.5))))/(2*(T206+(1.96^2)))),"0")&amp;" - ")&amp;TEXT(((100*(((2*V206)+(1.96^2))+(1.96*(((1.96^2)+((4*V206)*(1-(X206/100))))^0.5))))/(2*(T206+(1.96^2)))),"0")</f>
        <v>86 - 92</v>
      </c>
      <c s="80" r="AA206"/>
      <c s="300" r="AB206">
        <v>14.1630901287554</v>
      </c>
    </row>
    <row customHeight="1" r="207" ht="11.25">
      <c t="s" s="184" r="D207">
        <v>951</v>
      </c>
      <c t="s" s="184" r="E207">
        <v>952</v>
      </c>
      <c t="s" s="184" r="F207">
        <v>953</v>
      </c>
      <c s="300" r="H207">
        <v>76.2618296529968</v>
      </c>
      <c s="300" r="I207"/>
      <c s="300" r="J207">
        <v>6.62460567823344</v>
      </c>
      <c s="300" r="K207"/>
      <c s="300" r="L207">
        <v>17.1135646687697</v>
      </c>
      <c s="80" r="M207"/>
      <c s="300" r="N207">
        <v>55.9148264984227</v>
      </c>
      <c s="300" r="O207"/>
      <c s="300" r="P207">
        <v>31.5457413249211</v>
      </c>
      <c s="300" r="Q207"/>
      <c s="300" r="R207">
        <v>12.5394321766562</v>
      </c>
      <c s="241" r="S207"/>
      <c s="241" r="T207">
        <v>1051</v>
      </c>
      <c s="191" r="U207"/>
      <c s="241" r="V207">
        <v>662</v>
      </c>
      <c s="241" r="W207"/>
      <c s="300" r="X207">
        <v>62.9876308277831</v>
      </c>
      <c s="80" r="Y207"/>
      <c t="str" s="100" r="Z207">
        <f>(TEXT(((100*(((2*V207)+(1.96^2))-(1.96*(((1.96^2)+((4*V207)*(1-(X207/100))))^0.5))))/(2*(T207+(1.96^2)))),"0")&amp;" - ")&amp;TEXT(((100*(((2*V207)+(1.96^2))+(1.96*(((1.96^2)+((4*V207)*(1-(X207/100))))^0.5))))/(2*(T207+(1.96^2)))),"0")</f>
        <v>60 - 66</v>
      </c>
      <c s="80" r="AA207"/>
      <c s="300" r="AB207">
        <v>22.7544910179641</v>
      </c>
    </row>
    <row customHeight="1" r="208" ht="11.25">
      <c t="s" s="184" r="D208">
        <v>954</v>
      </c>
      <c t="s" s="184" r="E208">
        <v>955</v>
      </c>
      <c t="s" s="184" r="F208">
        <v>956</v>
      </c>
      <c s="300" r="H208">
        <v>94.3502824858757</v>
      </c>
      <c s="300" r="I208"/>
      <c s="300" r="J208">
        <v>0.282485875706215</v>
      </c>
      <c s="300" r="K208"/>
      <c s="300" r="L208">
        <v>5.36723163841808</v>
      </c>
      <c s="80" r="M208"/>
      <c s="300" r="N208">
        <v>67.5141242937853</v>
      </c>
      <c s="300" r="O208"/>
      <c s="300" r="P208">
        <v>24.2937853107345</v>
      </c>
      <c s="300" r="Q208"/>
      <c s="300" r="R208">
        <v>8.19209039548022</v>
      </c>
      <c s="241" r="S208"/>
      <c s="241" r="T208">
        <v>335</v>
      </c>
      <c s="191" r="U208"/>
      <c s="241" r="V208">
        <v>258</v>
      </c>
      <c s="241" r="W208"/>
      <c s="300" r="X208">
        <v>77.0149253731343</v>
      </c>
      <c s="80" r="Y208"/>
      <c t="str" s="100" r="Z208">
        <f>(TEXT(((100*(((2*V208)+(1.96^2))-(1.96*(((1.96^2)+((4*V208)*(1-(X208/100))))^0.5))))/(2*(T208+(1.96^2)))),"0")&amp;" - ")&amp;TEXT(((100*(((2*V208)+(1.96^2))+(1.96*(((1.96^2)+((4*V208)*(1-(X208/100))))^0.5))))/(2*(T208+(1.96^2)))),"0")</f>
        <v>72 - 81</v>
      </c>
      <c s="80" r="AA208"/>
      <c s="300" r="AB208">
        <v>23.5602094240838</v>
      </c>
    </row>
    <row customHeight="1" r="209" ht="11.25">
      <c t="s" s="184" r="D209">
        <v>957</v>
      </c>
      <c t="s" s="184" r="E209">
        <v>955</v>
      </c>
      <c t="s" s="184" r="F209">
        <v>958</v>
      </c>
      <c s="300" r="H209">
        <v>95.2702702702703</v>
      </c>
      <c s="300" r="I209"/>
      <c s="300" r="J209">
        <v>1.35135135135135</v>
      </c>
      <c s="300" r="K209"/>
      <c s="300" r="L209">
        <v>3.37837837837838</v>
      </c>
      <c s="80" r="M209"/>
      <c s="300" r="N209">
        <v>74.3243243243243</v>
      </c>
      <c s="300" r="O209"/>
      <c s="300" r="P209">
        <v>18.9189189189189</v>
      </c>
      <c s="300" r="Q209"/>
      <c s="300" r="R209">
        <v>6.75675675675676</v>
      </c>
      <c s="241" r="S209"/>
      <c s="241" r="T209">
        <v>143</v>
      </c>
      <c s="191" r="U209"/>
      <c s="241" r="V209">
        <v>121</v>
      </c>
      <c s="241" r="W209"/>
      <c s="300" r="X209">
        <v>84.6153846153846</v>
      </c>
      <c s="80" r="Y209"/>
      <c t="str" s="100" r="Z209">
        <f>(TEXT(((100*(((2*V209)+(1.96^2))-(1.96*(((1.96^2)+((4*V209)*(1-(X209/100))))^0.5))))/(2*(T209+(1.96^2)))),"0")&amp;" - ")&amp;TEXT(((100*(((2*V209)+(1.96^2))+(1.96*(((1.96^2)+((4*V209)*(1-(X209/100))))^0.5))))/(2*(T209+(1.96^2)))),"0")</f>
        <v>78 - 90</v>
      </c>
      <c s="80" r="AA209"/>
      <c s="300" r="AB209">
        <v>12.1212121212121</v>
      </c>
    </row>
    <row customHeight="1" r="210" ht="11.25">
      <c t="s" s="184" r="D210">
        <v>959</v>
      </c>
      <c t="s" s="184" r="E210">
        <v>941</v>
      </c>
      <c t="s" s="184" r="F210">
        <v>960</v>
      </c>
      <c s="300" r="H210">
        <v>12.8919860627178</v>
      </c>
      <c s="300" r="I210"/>
      <c s="300" r="J210">
        <v>83.2752613240418</v>
      </c>
      <c s="300" r="K210"/>
      <c s="300" r="L210">
        <v>3.83275261324042</v>
      </c>
      <c s="80" r="M210"/>
      <c s="300" r="N210">
        <v>79.7909407665505</v>
      </c>
      <c s="300" r="O210"/>
      <c s="300" r="P210">
        <v>10.801393728223</v>
      </c>
      <c s="300" r="Q210"/>
      <c s="300" r="R210">
        <v>9.40766550522648</v>
      </c>
      <c s="241" r="S210"/>
      <c s="241" r="T210">
        <v>276</v>
      </c>
      <c s="191" r="U210"/>
      <c s="241" r="V210">
        <v>234</v>
      </c>
      <c s="241" r="W210"/>
      <c s="300" r="X210">
        <v>84.7826086956522</v>
      </c>
      <c s="80" r="Y210"/>
      <c t="str" s="100" r="Z210">
        <f>(TEXT(((100*(((2*V210)+(1.96^2))-(1.96*(((1.96^2)+((4*V210)*(1-(X210/100))))^0.5))))/(2*(T210+(1.96^2)))),"0")&amp;" - ")&amp;TEXT(((100*(((2*V210)+(1.96^2))+(1.96*(((1.96^2)+((4*V210)*(1-(X210/100))))^0.5))))/(2*(T210+(1.96^2)))),"0")</f>
        <v>80 - 89</v>
      </c>
      <c s="80" r="AA210"/>
      <c s="300" r="AB210">
        <v>25</v>
      </c>
    </row>
    <row customHeight="1" r="211" ht="11.25">
      <c t="s" s="184" r="D211">
        <v>961</v>
      </c>
      <c t="s" s="184" r="E211">
        <v>941</v>
      </c>
      <c t="s" s="184" r="F211">
        <v>962</v>
      </c>
      <c s="300" r="H211">
        <v>11.3207547169811</v>
      </c>
      <c s="300" r="I211"/>
      <c s="300" r="J211">
        <v>86.7924528301887</v>
      </c>
      <c s="300" r="K211"/>
      <c s="300" r="L211">
        <v>1.88679245283019</v>
      </c>
      <c s="80" r="M211"/>
      <c s="300" r="N211">
        <v>83.0188679245283</v>
      </c>
      <c s="300" r="O211"/>
      <c s="300" r="P211">
        <v>11.3207547169811</v>
      </c>
      <c s="300" r="Q211"/>
      <c s="300" r="R211">
        <v>5.66037735849057</v>
      </c>
      <c s="241" r="S211"/>
      <c s="241" r="T211">
        <v>260</v>
      </c>
      <c s="191" r="U211"/>
      <c s="241" r="V211">
        <v>230</v>
      </c>
      <c s="241" r="W211"/>
      <c s="300" r="X211">
        <v>88.4615384615384</v>
      </c>
      <c s="80" r="Y211"/>
      <c t="str" s="100" r="Z211">
        <f>(TEXT(((100*(((2*V211)+(1.96^2))-(1.96*(((1.96^2)+((4*V211)*(1-(X211/100))))^0.5))))/(2*(T211+(1.96^2)))),"0")&amp;" - ")&amp;TEXT(((100*(((2*V211)+(1.96^2))+(1.96*(((1.96^2)+((4*V211)*(1-(X211/100))))^0.5))))/(2*(T211+(1.96^2)))),"0")</f>
        <v>84 - 92</v>
      </c>
      <c s="80" r="AA211"/>
      <c s="300" r="AB211">
        <v>20</v>
      </c>
    </row>
    <row customHeight="1" r="212" ht="11.25">
      <c t="s" s="184" r="D212">
        <v>963</v>
      </c>
      <c t="s" s="184" r="E212">
        <v>941</v>
      </c>
      <c t="s" s="184" r="F212">
        <v>964</v>
      </c>
      <c s="300" r="H212">
        <v>6.59340659340659</v>
      </c>
      <c s="300" r="I212"/>
      <c s="300" r="J212">
        <v>92.967032967033</v>
      </c>
      <c s="300" r="K212"/>
      <c s="300" r="L212">
        <v>0.43956043956044</v>
      </c>
      <c s="80" r="M212"/>
      <c s="300" r="N212">
        <v>82.6373626373626</v>
      </c>
      <c s="300" r="O212"/>
      <c s="300" r="P212">
        <v>10.5494505494506</v>
      </c>
      <c s="300" r="Q212"/>
      <c s="300" r="R212">
        <v>6.81318681318681</v>
      </c>
      <c s="241" r="S212"/>
      <c s="241" r="T212">
        <v>453</v>
      </c>
      <c s="191" r="U212"/>
      <c s="241" r="V212">
        <v>400</v>
      </c>
      <c s="241" r="W212"/>
      <c s="300" r="X212">
        <v>88.3002207505519</v>
      </c>
      <c s="80" r="Y212"/>
      <c t="str" s="100" r="Z212">
        <f>(TEXT(((100*(((2*V212)+(1.96^2))-(1.96*(((1.96^2)+((4*V212)*(1-(X212/100))))^0.5))))/(2*(T212+(1.96^2)))),"0")&amp;" - ")&amp;TEXT(((100*(((2*V212)+(1.96^2))+(1.96*(((1.96^2)+((4*V212)*(1-(X212/100))))^0.5))))/(2*(T212+(1.96^2)))),"0")</f>
        <v>85 - 91</v>
      </c>
      <c s="80" r="AA212"/>
      <c s="300" r="AB212">
        <v>22.4066390041494</v>
      </c>
    </row>
    <row customHeight="1" r="213" ht="11.25">
      <c t="s" s="184" r="D213">
        <v>965</v>
      </c>
      <c t="s" s="184" r="E213">
        <v>941</v>
      </c>
      <c t="s" s="184" r="F213">
        <v>966</v>
      </c>
      <c s="300" r="H213">
        <v>15.3846153846154</v>
      </c>
      <c s="300" r="I213"/>
      <c s="300" r="J213">
        <v>81.4102564102564</v>
      </c>
      <c s="300" r="K213"/>
      <c s="300" r="L213">
        <v>3.2051282051282</v>
      </c>
      <c s="80" r="M213"/>
      <c s="300" r="N213">
        <v>77.5641025641026</v>
      </c>
      <c s="300" r="O213"/>
      <c s="300" r="P213">
        <v>9.93589743589744</v>
      </c>
      <c s="300" r="Q213"/>
      <c s="300" r="R213">
        <v>12.5</v>
      </c>
      <c s="241" r="S213"/>
      <c s="241" r="T213">
        <v>302</v>
      </c>
      <c s="191" r="U213"/>
      <c s="241" r="V213">
        <v>245</v>
      </c>
      <c s="241" r="W213"/>
      <c s="300" r="X213">
        <v>81.1258278145695</v>
      </c>
      <c s="80" r="Y213"/>
      <c t="str" s="100" r="Z213">
        <f>(TEXT(((100*(((2*V213)+(1.96^2))-(1.96*(((1.96^2)+((4*V213)*(1-(X213/100))))^0.5))))/(2*(T213+(1.96^2)))),"0")&amp;" - ")&amp;TEXT(((100*(((2*V213)+(1.96^2))+(1.96*(((1.96^2)+((4*V213)*(1-(X213/100))))^0.5))))/(2*(T213+(1.96^2)))),"0")</f>
        <v>76 - 85</v>
      </c>
      <c s="80" r="AA213"/>
      <c s="300" r="AB213">
        <v>26.8965517241379</v>
      </c>
    </row>
    <row customHeight="1" r="214" ht="11.25">
      <c t="s" s="184" r="D214">
        <v>967</v>
      </c>
      <c t="s" s="184" r="E214">
        <v>944</v>
      </c>
      <c t="s" s="184" r="F214">
        <v>968</v>
      </c>
      <c s="300" r="H214">
        <v>95.7894736842105</v>
      </c>
      <c s="300" r="I214"/>
      <c s="300" r="J214">
        <v>2.10526315789474</v>
      </c>
      <c s="300" r="K214"/>
      <c s="300" r="L214">
        <v>2.10526315789474</v>
      </c>
      <c s="80" r="M214"/>
      <c s="300" r="N214">
        <v>72.1052631578947</v>
      </c>
      <c s="300" r="O214"/>
      <c s="300" r="P214">
        <v>20.5263157894737</v>
      </c>
      <c s="300" r="Q214"/>
      <c s="300" r="R214">
        <v>7.36842105263158</v>
      </c>
      <c s="241" r="S214"/>
      <c s="241" r="T214">
        <v>186</v>
      </c>
      <c s="191" r="U214"/>
      <c s="241" r="V214">
        <v>153</v>
      </c>
      <c s="241" r="W214"/>
      <c s="300" r="X214">
        <v>82.258064516129</v>
      </c>
      <c s="80" r="Y214"/>
      <c t="str" s="100" r="Z214">
        <f>(TEXT(((100*(((2*V214)+(1.96^2))-(1.96*(((1.96^2)+((4*V214)*(1-(X214/100))))^0.5))))/(2*(T214+(1.96^2)))),"0")&amp;" - ")&amp;TEXT(((100*(((2*V214)+(1.96^2))+(1.96*(((1.96^2)+((4*V214)*(1-(X214/100))))^0.5))))/(2*(T214+(1.96^2)))),"0")</f>
        <v>76 - 87</v>
      </c>
      <c s="80" r="AA214"/>
      <c s="300" r="AB214">
        <v>22.9166666666667</v>
      </c>
    </row>
    <row customHeight="1" r="215" ht="11.25">
      <c t="s" s="184" r="D215">
        <v>969</v>
      </c>
      <c t="s" s="184" r="E215">
        <v>944</v>
      </c>
      <c t="s" s="184" r="F215">
        <v>970</v>
      </c>
      <c s="300" r="H215">
        <v>71.4285714285714</v>
      </c>
      <c s="300" r="I215"/>
      <c s="300" r="J215">
        <v>21.7142857142857</v>
      </c>
      <c s="300" r="K215"/>
      <c s="300" r="L215">
        <v>6.85714285714286</v>
      </c>
      <c s="80" r="M215"/>
      <c s="300" r="N215">
        <v>69.1428571428571</v>
      </c>
      <c s="300" r="O215"/>
      <c s="300" r="P215">
        <v>20</v>
      </c>
      <c s="300" r="Q215"/>
      <c s="300" r="R215">
        <v>10.8571428571429</v>
      </c>
      <c s="241" r="S215"/>
      <c s="241" r="T215">
        <v>163</v>
      </c>
      <c s="191" r="U215"/>
      <c s="241" r="V215">
        <v>130</v>
      </c>
      <c s="241" r="W215"/>
      <c s="300" r="X215">
        <v>79.7546012269938</v>
      </c>
      <c s="80" r="Y215"/>
      <c t="str" s="100" r="Z215">
        <f>(TEXT(((100*(((2*V215)+(1.96^2))-(1.96*(((1.96^2)+((4*V215)*(1-(X215/100))))^0.5))))/(2*(T215+(1.96^2)))),"0")&amp;" - ")&amp;TEXT(((100*(((2*V215)+(1.96^2))+(1.96*(((1.96^2)+((4*V215)*(1-(X215/100))))^0.5))))/(2*(T215+(1.96^2)))),"0")</f>
        <v>73 - 85</v>
      </c>
      <c s="80" r="AA215"/>
      <c s="300" r="AB215">
        <v>18.6046511627907</v>
      </c>
    </row>
    <row customHeight="1" r="216" ht="11.25">
      <c t="s" s="184" r="D216">
        <v>971</v>
      </c>
      <c t="s" s="184" r="E216">
        <v>947</v>
      </c>
      <c t="s" s="184" r="F216">
        <v>972</v>
      </c>
      <c s="300" r="H216">
        <v>94.7521865889213</v>
      </c>
      <c s="300" r="I216"/>
      <c s="300" r="J216">
        <v>1.74927113702624</v>
      </c>
      <c s="300" r="K216"/>
      <c s="300" r="L216">
        <v>3.49854227405248</v>
      </c>
      <c s="80" r="M216"/>
      <c s="300" r="N216">
        <v>62.6822157434402</v>
      </c>
      <c s="300" r="O216"/>
      <c s="300" r="P216">
        <v>24.198250728863</v>
      </c>
      <c s="300" r="Q216"/>
      <c s="300" r="R216">
        <v>13.1195335276968</v>
      </c>
      <c s="241" r="S216"/>
      <c s="241" r="T216">
        <v>331</v>
      </c>
      <c s="232" r="U216"/>
      <c s="241" r="V216">
        <v>248</v>
      </c>
      <c s="241" r="W216"/>
      <c s="300" r="X216">
        <v>74.9244712990936</v>
      </c>
      <c s="80" r="Y216"/>
      <c t="str" s="100" r="Z216">
        <f>(TEXT(((100*(((2*V216)+(1.96^2))-(1.96*(((1.96^2)+((4*V216)*(1-(X216/100))))^0.5))))/(2*(T216+(1.96^2)))),"0")&amp;" - ")&amp;TEXT(((100*(((2*V216)+(1.96^2))+(1.96*(((1.96^2)+((4*V216)*(1-(X216/100))))^0.5))))/(2*(T216+(1.96^2)))),"0")</f>
        <v>70 - 79</v>
      </c>
      <c s="80" r="AA216"/>
      <c s="300" r="AB216">
        <v>25.5681818181818</v>
      </c>
    </row>
    <row customHeight="1" r="217" ht="11.25">
      <c t="s" s="184" r="D217">
        <v>973</v>
      </c>
      <c t="s" s="184" r="E217">
        <v>944</v>
      </c>
      <c t="s" s="184" r="F217">
        <v>974</v>
      </c>
      <c s="300" r="H217">
        <v>71.3978494623656</v>
      </c>
      <c s="300" r="I217"/>
      <c s="300" r="J217">
        <v>21.505376344086</v>
      </c>
      <c s="300" r="K217"/>
      <c s="300" r="L217">
        <v>7.09677419354839</v>
      </c>
      <c s="80" r="M217"/>
      <c s="300" r="N217">
        <v>72.4731182795699</v>
      </c>
      <c s="300" r="O217"/>
      <c s="300" r="P217">
        <v>19.7849462365591</v>
      </c>
      <c s="300" r="Q217"/>
      <c s="300" r="R217">
        <v>7.74193548387097</v>
      </c>
      <c s="241" r="S217"/>
      <c s="241" r="T217">
        <v>432</v>
      </c>
      <c s="191" r="U217"/>
      <c s="241" r="V217">
        <v>368</v>
      </c>
      <c s="241" r="W217"/>
      <c s="300" r="X217">
        <v>85.1851851851852</v>
      </c>
      <c s="80" r="Y217"/>
      <c t="str" s="100" r="Z217">
        <f>(TEXT(((100*(((2*V217)+(1.96^2))-(1.96*(((1.96^2)+((4*V217)*(1-(X217/100))))^0.5))))/(2*(T217+(1.96^2)))),"0")&amp;" - ")&amp;TEXT(((100*(((2*V217)+(1.96^2))+(1.96*(((1.96^2)+((4*V217)*(1-(X217/100))))^0.5))))/(2*(T217+(1.96^2)))),"0")</f>
        <v>82 - 88</v>
      </c>
      <c s="80" r="AA217"/>
      <c s="300" r="AB217">
        <v>20.6896551724138</v>
      </c>
    </row>
    <row customHeight="1" r="218" ht="11.25">
      <c t="s" s="184" r="D218">
        <v>975</v>
      </c>
      <c t="s" s="184" r="E218">
        <v>955</v>
      </c>
      <c t="s" s="184" r="F218">
        <v>976</v>
      </c>
      <c s="300" r="H218">
        <v>81.4814814814815</v>
      </c>
      <c s="300" r="I218"/>
      <c s="300" r="J218">
        <v>8.14814814814815</v>
      </c>
      <c s="300" r="K218"/>
      <c s="300" r="L218">
        <v>10.3703703703704</v>
      </c>
      <c s="80" r="M218"/>
      <c s="300" r="N218">
        <v>75.5555555555556</v>
      </c>
      <c s="300" r="O218"/>
      <c s="300" r="P218">
        <v>18.5185185185185</v>
      </c>
      <c s="300" r="Q218"/>
      <c s="300" r="R218">
        <v>5.92592592592593</v>
      </c>
      <c s="241" r="S218"/>
      <c s="241" r="T218">
        <v>242</v>
      </c>
      <c s="191" r="U218"/>
      <c s="241" r="V218">
        <v>213</v>
      </c>
      <c s="241" r="W218"/>
      <c s="300" r="X218">
        <v>88.0165289256198</v>
      </c>
      <c s="80" r="Y218"/>
      <c t="str" s="100" r="Z218">
        <f>(TEXT(((100*(((2*V218)+(1.96^2))-(1.96*(((1.96^2)+((4*V218)*(1-(X218/100))))^0.5))))/(2*(T218+(1.96^2)))),"0")&amp;" - ")&amp;TEXT(((100*(((2*V218)+(1.96^2))+(1.96*(((1.96^2)+((4*V218)*(1-(X218/100))))^0.5))))/(2*(T218+(1.96^2)))),"0")</f>
        <v>83 - 92</v>
      </c>
      <c s="80" r="AA218"/>
      <c s="300" r="AB218">
        <v>23.1788079470199</v>
      </c>
    </row>
    <row customHeight="1" r="219" ht="11.25">
      <c t="s" s="184" r="D219">
        <v>977</v>
      </c>
      <c t="s" s="184" r="E219">
        <v>955</v>
      </c>
      <c t="s" s="184" r="F219">
        <v>978</v>
      </c>
      <c s="300" r="H219">
        <v>83.6734693877551</v>
      </c>
      <c s="300" r="I219"/>
      <c s="300" r="J219">
        <v>7.75510204081633</v>
      </c>
      <c s="300" r="K219"/>
      <c s="300" r="L219">
        <v>8.57142857142857</v>
      </c>
      <c s="80" r="M219"/>
      <c s="300" r="N219">
        <v>73.8775510204082</v>
      </c>
      <c s="300" r="O219"/>
      <c s="300" r="P219">
        <v>15.1020408163265</v>
      </c>
      <c s="300" r="Q219"/>
      <c s="300" r="R219">
        <v>11.0204081632653</v>
      </c>
      <c s="241" r="S219"/>
      <c s="241" r="T219">
        <v>224</v>
      </c>
      <c s="191" r="U219"/>
      <c s="241" r="V219">
        <v>177</v>
      </c>
      <c s="241" r="W219"/>
      <c s="300" r="X219">
        <v>79.0178571428571</v>
      </c>
      <c s="80" r="Y219"/>
      <c t="str" s="100" r="Z219">
        <f>(TEXT(((100*(((2*V219)+(1.96^2))-(1.96*(((1.96^2)+((4*V219)*(1-(X219/100))))^0.5))))/(2*(T219+(1.96^2)))),"0")&amp;" - ")&amp;TEXT(((100*(((2*V219)+(1.96^2))+(1.96*(((1.96^2)+((4*V219)*(1-(X219/100))))^0.5))))/(2*(T219+(1.96^2)))),"0")</f>
        <v>73 - 84</v>
      </c>
      <c s="80" r="AA219"/>
      <c s="300" r="AB219">
        <v>18.5840707964602</v>
      </c>
    </row>
    <row customHeight="1" r="220" ht="11.25">
      <c t="s" s="184" r="D220">
        <v>979</v>
      </c>
      <c t="s" s="184" r="E220">
        <v>947</v>
      </c>
      <c t="s" s="184" r="F220">
        <v>980</v>
      </c>
      <c s="300" r="H220">
        <v>91.3096695226438</v>
      </c>
      <c s="300" r="I220"/>
      <c s="300" r="J220">
        <v>2.44798041615667</v>
      </c>
      <c s="300" r="K220"/>
      <c s="300" r="L220">
        <v>6.24235006119951</v>
      </c>
      <c s="80" r="M220"/>
      <c s="300" r="N220">
        <v>69.0330477356181</v>
      </c>
      <c s="300" r="O220"/>
      <c s="300" r="P220">
        <v>22.3990208078335</v>
      </c>
      <c s="300" r="Q220"/>
      <c s="300" r="R220">
        <v>8.56793145654835</v>
      </c>
      <c s="241" r="S220"/>
      <c s="241" r="T220">
        <v>766</v>
      </c>
      <c s="191" r="U220"/>
      <c s="241" r="V220">
        <v>635</v>
      </c>
      <c s="241" r="W220"/>
      <c s="300" r="X220">
        <v>82.8981723237598</v>
      </c>
      <c s="80" r="Y220"/>
      <c t="str" s="100" r="Z220">
        <f>(TEXT(((100*(((2*V220)+(1.96^2))-(1.96*(((1.96^2)+((4*V220)*(1-(X220/100))))^0.5))))/(2*(T220+(1.96^2)))),"0")&amp;" - ")&amp;TEXT(((100*(((2*V220)+(1.96^2))+(1.96*(((1.96^2)+((4*V220)*(1-(X220/100))))^0.5))))/(2*(T220+(1.96^2)))),"0")</f>
        <v>80 - 85</v>
      </c>
      <c s="80" r="AA220"/>
      <c s="300" r="AB220">
        <v>22.969837587007</v>
      </c>
    </row>
    <row customHeight="1" r="221" ht="11.25">
      <c t="s" s="184" r="D221">
        <v>981</v>
      </c>
      <c t="s" s="184" r="E221">
        <v>947</v>
      </c>
      <c t="s" s="184" r="F221">
        <v>982</v>
      </c>
      <c s="300" r="H221">
        <v>92.9676511954993</v>
      </c>
      <c s="300" r="I221"/>
      <c s="300" r="J221">
        <v>0.70323488045007</v>
      </c>
      <c s="300" r="K221"/>
      <c s="300" r="L221">
        <v>6.32911392405063</v>
      </c>
      <c s="80" r="M221"/>
      <c s="300" r="N221">
        <v>64.1350210970464</v>
      </c>
      <c s="300" r="O221"/>
      <c s="300" r="P221">
        <v>24.3319268635724</v>
      </c>
      <c s="300" r="Q221"/>
      <c s="300" r="R221">
        <v>11.5330520393812</v>
      </c>
      <c s="241" r="S221"/>
      <c s="241" r="T221">
        <v>666</v>
      </c>
      <c s="191" r="U221"/>
      <c s="241" r="V221">
        <v>500</v>
      </c>
      <c s="241" r="W221"/>
      <c s="300" r="X221">
        <v>75.0750750750751</v>
      </c>
      <c s="80" r="Y221"/>
      <c t="str" s="100" r="Z221">
        <f>(TEXT(((100*(((2*V221)+(1.96^2))-(1.96*(((1.96^2)+((4*V221)*(1-(X221/100))))^0.5))))/(2*(T221+(1.96^2)))),"0")&amp;" - ")&amp;TEXT(((100*(((2*V221)+(1.96^2))+(1.96*(((1.96^2)+((4*V221)*(1-(X221/100))))^0.5))))/(2*(T221+(1.96^2)))),"0")</f>
        <v>72 - 78</v>
      </c>
      <c s="80" r="AA221"/>
      <c s="300" r="AB221">
        <v>23.4828496042216</v>
      </c>
    </row>
    <row customHeight="1" r="222" ht="11.25">
      <c t="s" s="184" r="D222">
        <v>983</v>
      </c>
      <c t="s" s="184" r="E222">
        <v>952</v>
      </c>
      <c t="s" s="184" r="F222">
        <v>984</v>
      </c>
      <c s="300" r="H222">
        <v>79.0123456790123</v>
      </c>
      <c s="300" r="I222"/>
      <c s="300" r="J222">
        <v>4.93827160493827</v>
      </c>
      <c s="300" r="K222"/>
      <c s="300" r="L222">
        <v>16.0493827160494</v>
      </c>
      <c s="80" r="M222"/>
      <c s="300" r="N222">
        <v>60.8024691358025</v>
      </c>
      <c s="300" r="O222"/>
      <c s="300" r="P222">
        <v>26.5432098765432</v>
      </c>
      <c s="300" r="Q222"/>
      <c s="300" r="R222">
        <v>12.6543209876543</v>
      </c>
      <c s="241" r="S222"/>
      <c s="241" r="T222">
        <v>272</v>
      </c>
      <c s="191" r="U222"/>
      <c s="241" r="V222">
        <v>190</v>
      </c>
      <c s="241" r="W222"/>
      <c s="300" r="X222">
        <v>69.8529411764706</v>
      </c>
      <c s="80" r="Y222"/>
      <c t="str" s="100" r="Z222">
        <f>(TEXT(((100*(((2*V222)+(1.96^2))-(1.96*(((1.96^2)+((4*V222)*(1-(X222/100))))^0.5))))/(2*(T222+(1.96^2)))),"0")&amp;" - ")&amp;TEXT(((100*(((2*V222)+(1.96^2))+(1.96*(((1.96^2)+((4*V222)*(1-(X222/100))))^0.5))))/(2*(T222+(1.96^2)))),"0")</f>
        <v>64 - 75</v>
      </c>
      <c s="80" r="AA222"/>
      <c s="300" r="AB222">
        <v>23.0769230769231</v>
      </c>
    </row>
    <row customHeight="1" r="223" ht="11.25">
      <c t="s" s="184" r="D223">
        <v>985</v>
      </c>
      <c t="s" s="184" r="E223">
        <v>944</v>
      </c>
      <c t="s" s="184" r="F223">
        <v>986</v>
      </c>
      <c s="300" r="H223">
        <v>78.3132530120482</v>
      </c>
      <c s="300" r="I223"/>
      <c s="300" r="J223">
        <v>20.0803212851406</v>
      </c>
      <c s="300" r="K223"/>
      <c s="300" r="L223">
        <v>1.60642570281124</v>
      </c>
      <c s="80" r="M223"/>
      <c s="300" r="N223">
        <v>71.0843373493976</v>
      </c>
      <c s="300" r="O223"/>
      <c s="300" r="P223">
        <v>22.8915662650602</v>
      </c>
      <c s="300" r="Q223"/>
      <c s="300" r="R223">
        <v>6.02409638554217</v>
      </c>
      <c s="241" r="S223"/>
      <c s="241" r="T223">
        <v>245</v>
      </c>
      <c s="191" r="U223"/>
      <c s="241" r="V223">
        <v>208</v>
      </c>
      <c s="241" r="W223"/>
      <c s="300" r="X223">
        <v>84.8979591836735</v>
      </c>
      <c s="80" r="Y223"/>
      <c t="str" s="100" r="Z223">
        <f>(TEXT(((100*(((2*V223)+(1.96^2))-(1.96*(((1.96^2)+((4*V223)*(1-(X223/100))))^0.5))))/(2*(T223+(1.96^2)))),"0")&amp;" - ")&amp;TEXT(((100*(((2*V223)+(1.96^2))+(1.96*(((1.96^2)+((4*V223)*(1-(X223/100))))^0.5))))/(2*(T223+(1.96^2)))),"0")</f>
        <v>80 - 89</v>
      </c>
      <c s="80" r="AA223"/>
      <c s="300" r="AB223">
        <v>18.1102362204724</v>
      </c>
    </row>
    <row customHeight="1" r="224" ht="11.25">
      <c t="s" s="184" r="D224">
        <v>987</v>
      </c>
      <c t="s" s="184" r="E224">
        <v>941</v>
      </c>
      <c t="s" s="184" r="F224">
        <v>988</v>
      </c>
      <c s="300" r="H224">
        <v>2.63736263736264</v>
      </c>
      <c s="300" r="I224"/>
      <c s="300" r="J224">
        <v>96.9230769230769</v>
      </c>
      <c s="300" r="K224"/>
      <c s="300" r="L224">
        <v>0.43956043956044</v>
      </c>
      <c s="80" r="M224"/>
      <c s="300" r="N224">
        <v>80</v>
      </c>
      <c s="300" r="O224"/>
      <c s="300" r="P224">
        <v>9.01098901098901</v>
      </c>
      <c s="300" r="Q224"/>
      <c s="300" r="R224">
        <v>10.989010989011</v>
      </c>
      <c s="241" r="S224"/>
      <c s="241" r="T224">
        <v>453</v>
      </c>
      <c s="191" r="U224"/>
      <c s="241" r="V224">
        <v>381</v>
      </c>
      <c s="241" r="W224"/>
      <c s="300" r="X224">
        <v>84.1059602649007</v>
      </c>
      <c s="80" r="Y224"/>
      <c t="str" s="100" r="Z224">
        <f>(TEXT(((100*(((2*V224)+(1.96^2))-(1.96*(((1.96^2)+((4*V224)*(1-(X224/100))))^0.5))))/(2*(T224+(1.96^2)))),"0")&amp;" - ")&amp;TEXT(((100*(((2*V224)+(1.96^2))+(1.96*(((1.96^2)+((4*V224)*(1-(X224/100))))^0.5))))/(2*(T224+(1.96^2)))),"0")</f>
        <v>80 - 87</v>
      </c>
      <c s="80" r="AA224"/>
      <c s="300" r="AB224">
        <v>29.4354838709677</v>
      </c>
    </row>
    <row r="225">
      <c s="293" r="A225"/>
      <c s="293" r="B225"/>
      <c s="293" r="C225"/>
      <c s="327" r="D225"/>
      <c s="327" r="E225"/>
      <c s="327" r="F225"/>
      <c s="327" r="G225"/>
      <c s="315" r="H225"/>
      <c s="315" r="I225"/>
      <c s="315" r="J225"/>
      <c s="315" r="K225"/>
      <c s="315" r="L225"/>
      <c s="140" r="M225"/>
      <c s="54" r="N225"/>
      <c s="54" r="O225"/>
      <c s="54" r="P225"/>
      <c s="54" r="Q225"/>
      <c s="54" r="R225"/>
      <c s="315" r="S225"/>
      <c s="315" r="T225"/>
      <c s="315" r="U225"/>
      <c s="315" r="V225"/>
      <c s="315" r="W225"/>
      <c s="315" r="X225"/>
      <c s="230" r="Y225"/>
      <c s="93" r="Z225"/>
      <c s="230" r="AA225"/>
      <c s="178" r="AB225"/>
    </row>
    <row customHeight="1" r="226" ht="6.75">
      <c s="164" r="A226"/>
      <c s="164" r="B226"/>
      <c s="164" r="C226"/>
      <c s="164" r="D226"/>
      <c s="164" r="E226"/>
      <c s="164" r="F226"/>
      <c s="164" r="G226"/>
      <c s="164" r="H226"/>
      <c s="164" r="I226"/>
      <c s="164" r="J226"/>
      <c s="164" r="K226"/>
      <c s="164" r="L226"/>
      <c s="164" r="M226"/>
      <c s="164" r="N226"/>
      <c s="164" r="O226"/>
      <c s="164" r="P226"/>
      <c s="164" r="Q226"/>
      <c s="164" r="R226"/>
      <c s="164" r="S226"/>
      <c s="164" r="T226"/>
      <c s="164" r="U226"/>
      <c s="164" r="V226"/>
      <c s="164" r="W226"/>
      <c s="164" r="X226"/>
      <c s="164" r="Y226"/>
      <c s="164" r="Z226"/>
      <c s="164" r="AA226"/>
      <c s="164" r="AB226"/>
    </row>
    <row r="227">
      <c t="s" s="184" r="A227">
        <v>1216</v>
      </c>
    </row>
  </sheetData>
  <mergeCells count="1">
    <mergeCell ref="H9:J9"/>
  </mergeCell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1.25"/>
  <cols>
    <col min="1" customWidth="1" max="1" width="24.71"/>
    <col min="2" customWidth="1" max="2" width="27.29"/>
    <col min="3" customWidth="1" max="3" width="4.43"/>
    <col min="4" customWidth="1" max="4" width="21.29"/>
    <col min="5" customWidth="1" max="5" width="5.57"/>
    <col min="6" customWidth="1" max="6" width="0.14"/>
    <col min="7" customWidth="1" max="7" width="8.14"/>
    <col min="8" customWidth="1" max="8" width="1.43"/>
    <col min="9" customWidth="1" max="9" width="12.43"/>
    <col min="10" customWidth="1" max="10" width="0.57"/>
    <col min="11" customWidth="1" max="11" width="12.43"/>
    <col min="12" customWidth="1" max="12" width="0.14"/>
  </cols>
  <sheetData>
    <row customHeight="1" r="1" ht="14.25">
      <c t="s" s="180" r="A1">
        <v>1218</v>
      </c>
      <c s="125" r="B1"/>
      <c s="125" r="C1"/>
      <c s="125" r="D1"/>
      <c s="125" r="E1"/>
      <c s="53" r="F1"/>
      <c s="53" r="G1"/>
      <c s="53" r="H1"/>
      <c s="53" r="I1"/>
      <c s="53" r="J1"/>
      <c s="53" r="K1"/>
    </row>
    <row customHeight="1" r="2" ht="9.75">
      <c s="153" r="A2"/>
      <c s="166" r="B2"/>
      <c s="166" r="C2"/>
      <c s="166" r="D2"/>
      <c s="166" r="E2"/>
      <c s="166" r="F2"/>
      <c s="166" r="G2"/>
      <c s="166" r="H2"/>
      <c s="166" r="I2"/>
      <c s="53" r="J2"/>
      <c s="53" r="K2"/>
    </row>
    <row customHeight="1" r="3" ht="5.25">
      <c s="256" r="A3"/>
      <c s="240" r="B3"/>
      <c s="240" r="C3"/>
      <c s="240" r="D3"/>
      <c s="240" r="E3"/>
      <c s="240" r="F3"/>
      <c s="240" r="G3"/>
      <c s="240" r="H3"/>
      <c s="240" r="I3"/>
      <c s="53" r="J3"/>
      <c s="53" r="K3"/>
    </row>
    <row r="4">
      <c s="53" r="A4"/>
      <c s="53" r="B4"/>
      <c s="53" r="C4"/>
      <c s="53" r="D4"/>
      <c s="53" r="E4"/>
      <c s="53" r="F4"/>
      <c t="s" s="274" r="G4">
        <v>463</v>
      </c>
      <c s="274" r="H4"/>
      <c t="s" s="274" r="I4">
        <v>293</v>
      </c>
      <c s="11" r="J4"/>
      <c s="11" r="K4"/>
    </row>
    <row customHeight="1" r="5" ht="6.0">
      <c s="53" r="A5"/>
      <c s="53" r="B5"/>
      <c s="53" r="C5"/>
      <c s="53" r="D5"/>
      <c s="53" r="E5"/>
      <c s="53" r="F5"/>
      <c s="290" r="G5"/>
      <c s="11" r="H5"/>
      <c s="290" r="I5"/>
      <c s="11" r="J5"/>
      <c s="11" r="K5"/>
    </row>
    <row customHeight="1" r="6" ht="6.0">
      <c s="53" r="A6"/>
      <c s="53" r="B6"/>
      <c s="53" r="C6"/>
      <c s="53" r="D6"/>
      <c s="53" r="E6"/>
      <c s="53" r="F6"/>
      <c s="240" r="G6"/>
      <c s="53" r="H6"/>
      <c s="240" r="I6"/>
      <c s="53" r="J6"/>
      <c s="53" r="K6"/>
    </row>
    <row r="7">
      <c t="s" s="270" r="A7">
        <v>1219</v>
      </c>
      <c s="125" r="B7"/>
      <c s="125" r="C7"/>
      <c s="125" r="D7"/>
      <c s="125" r="E7"/>
      <c s="125" r="F7"/>
      <c s="169" r="G7">
        <v>6151</v>
      </c>
      <c s="270" r="H7"/>
      <c s="39" r="I7">
        <v>1</v>
      </c>
      <c s="117" r="J7"/>
      <c s="117" r="K7"/>
    </row>
    <row customHeight="1" r="8" ht="6.75">
      <c s="166" r="A8"/>
      <c s="166" r="B8"/>
      <c s="166" r="C8"/>
      <c s="166" r="D8"/>
      <c s="166" r="E8"/>
      <c s="53" r="F8"/>
      <c s="166" r="G8"/>
      <c s="53" r="H8"/>
      <c s="166" r="I8"/>
      <c s="53" r="J8"/>
      <c s="53" r="K8"/>
    </row>
    <row customHeight="1" r="9" ht="3.75">
      <c s="240" r="A9"/>
      <c s="240" r="B9"/>
      <c s="240" r="C9"/>
      <c s="240" r="D9"/>
      <c s="240" r="E9"/>
      <c s="53" r="F9"/>
      <c s="240" r="G9"/>
      <c s="53" r="H9"/>
      <c s="240" r="I9"/>
      <c s="53" r="J9"/>
      <c s="53" r="K9"/>
    </row>
    <row customHeight="1" r="10" ht="12.75">
      <c t="s" s="125" r="A10">
        <v>1220</v>
      </c>
      <c s="125" r="B10"/>
      <c s="125" r="C10"/>
      <c s="125" r="D10"/>
      <c s="125" r="E10"/>
      <c s="125" r="F10"/>
      <c s="125" r="G10"/>
      <c s="125" r="H10"/>
      <c s="125" r="I10"/>
      <c s="53" r="J10"/>
      <c s="53" r="K10"/>
    </row>
    <row customHeight="1" r="11" ht="6.75">
      <c s="125" r="A11"/>
      <c s="125" r="B11"/>
      <c s="125" r="C11"/>
      <c s="125" r="D11"/>
      <c s="125" r="E11"/>
      <c s="125" r="F11"/>
      <c s="125" r="G11"/>
      <c s="125" r="H11"/>
      <c s="125" r="I11"/>
      <c s="53" r="J11"/>
      <c s="53" r="K11"/>
    </row>
    <row customHeight="1" r="12" ht="12.75">
      <c s="125" r="A12"/>
      <c s="125" r="B12"/>
      <c s="125" r="C12"/>
      <c t="s" s="125" r="D12">
        <v>1221</v>
      </c>
      <c s="125" r="E12"/>
      <c s="125" r="F12"/>
      <c s="179" r="G12">
        <v>1007</v>
      </c>
      <c s="125" r="H12"/>
      <c s="179" r="I12">
        <v>16.4</v>
      </c>
      <c s="53" r="J12"/>
      <c s="53" r="K12"/>
    </row>
    <row customHeight="1" r="13" ht="6.0">
      <c s="125" r="A13"/>
      <c s="125" r="B13"/>
      <c s="125" r="C13"/>
      <c t="s" s="125" r="D13">
        <v>1222</v>
      </c>
      <c s="125" r="E13"/>
      <c s="125" r="F13"/>
      <c s="179" r="G13">
        <v>233</v>
      </c>
      <c s="125" r="H13"/>
      <c s="246" r="I13">
        <v>3.8</v>
      </c>
      <c s="53" r="J13"/>
      <c s="53" r="K13"/>
    </row>
    <row customHeight="1" r="14" ht="12.75">
      <c s="125" r="A14"/>
      <c s="125" r="B14"/>
      <c s="125" r="C14"/>
      <c t="s" s="125" r="D14">
        <v>1223</v>
      </c>
      <c s="125" r="E14"/>
      <c s="125" r="F14"/>
      <c s="179" r="G14">
        <v>96</v>
      </c>
      <c s="179" r="H14"/>
      <c s="246" r="I14">
        <v>1.6</v>
      </c>
      <c s="53" r="J14"/>
      <c s="266" r="K14"/>
    </row>
    <row customHeight="1" r="15" ht="12.75">
      <c s="125" r="A15"/>
      <c s="125" r="B15"/>
      <c s="125" r="C15"/>
      <c t="s" s="125" r="D15">
        <v>1224</v>
      </c>
      <c s="125" r="E15"/>
      <c s="125" r="F15"/>
      <c s="179" r="G15">
        <v>11</v>
      </c>
      <c s="179" r="H15"/>
      <c s="246" r="I15">
        <v>0.2</v>
      </c>
      <c s="53" r="J15"/>
      <c s="266" r="K15"/>
    </row>
    <row customHeight="1" r="16" ht="12.75">
      <c s="125" r="A16"/>
      <c s="125" r="B16"/>
      <c s="125" r="C16"/>
      <c t="s" s="125" r="D16">
        <v>1225</v>
      </c>
      <c s="125" r="E16"/>
      <c s="125" r="F16"/>
      <c s="179" r="G16">
        <v>14</v>
      </c>
      <c s="179" r="H16"/>
      <c s="246" r="I16">
        <v>0.2</v>
      </c>
      <c s="53" r="J16"/>
      <c s="266" r="K16"/>
      <c s="53" r="L16"/>
    </row>
    <row customHeight="1" r="17" ht="13.5">
      <c s="125" r="A17"/>
      <c s="125" r="B17"/>
      <c s="125" r="C17"/>
      <c s="125" r="D17"/>
      <c s="125" r="E17"/>
      <c s="125" r="F17"/>
      <c s="179" r="G17"/>
      <c s="179" r="H17"/>
      <c s="246" r="I17"/>
      <c s="179" r="J17"/>
      <c s="53" r="K17"/>
      <c s="53" r="L17"/>
    </row>
    <row customHeight="1" r="18" ht="13.5">
      <c s="125" r="A18"/>
      <c t="s" s="125" r="B18">
        <v>1226</v>
      </c>
      <c s="125" r="C18"/>
      <c s="125" r="D18"/>
      <c s="125" r="E18"/>
      <c s="125" r="F18"/>
      <c s="179" r="G18"/>
      <c s="179" r="H18"/>
      <c s="246" r="I18"/>
      <c s="179" r="J18"/>
      <c s="53" r="K18"/>
      <c s="53" r="L18"/>
    </row>
    <row customHeight="1" r="19" ht="5.25">
      <c s="125" r="A19"/>
      <c s="125" r="B19"/>
      <c s="125" r="C19"/>
      <c t="s" s="125" r="D19">
        <v>1227</v>
      </c>
      <c s="125" r="E19"/>
      <c s="125" r="F19"/>
      <c s="179" r="G19">
        <v>4149</v>
      </c>
      <c s="179" r="H19"/>
      <c s="246" r="I19">
        <v>67.5</v>
      </c>
      <c s="53" r="J19"/>
      <c s="53" r="K19"/>
      <c s="53" r="L19"/>
    </row>
    <row customHeight="1" r="20" ht="12.75">
      <c s="125" r="A20"/>
      <c s="125" r="B20"/>
      <c s="125" r="C20"/>
      <c t="s" s="125" r="D20">
        <v>1228</v>
      </c>
      <c s="125" r="E20"/>
      <c s="125" r="F20"/>
      <c s="179" r="G20">
        <v>4</v>
      </c>
      <c s="179" r="H20"/>
      <c s="246" r="I20">
        <v>0.1</v>
      </c>
      <c s="53" r="J20"/>
      <c s="53" r="K20"/>
    </row>
    <row customHeight="1" r="21" ht="6.0">
      <c s="125" r="A21"/>
      <c s="125" r="B21"/>
      <c s="125" r="C21"/>
      <c t="s" s="125" r="D21">
        <v>1229</v>
      </c>
      <c s="125" r="E21"/>
      <c s="125" r="F21"/>
      <c s="179" r="G21">
        <v>13</v>
      </c>
      <c s="179" r="H21"/>
      <c s="246" r="I21">
        <v>0.2</v>
      </c>
      <c s="53" r="J21"/>
      <c s="53" r="K21"/>
    </row>
    <row customHeight="1" r="22" ht="12.75">
      <c s="125" r="A22"/>
      <c s="125" r="B22"/>
      <c s="125" r="C22"/>
      <c t="s" s="125" r="D22">
        <v>1230</v>
      </c>
      <c s="125" r="E22"/>
      <c s="125" r="F22"/>
      <c s="179" r="G22">
        <v>12</v>
      </c>
      <c s="179" r="H22"/>
      <c s="246" r="I22">
        <v>0.2</v>
      </c>
      <c s="53" r="J22"/>
      <c s="53" r="K22"/>
    </row>
    <row customHeight="1" r="23" ht="12.75">
      <c s="125" r="A23"/>
      <c s="125" r="B23"/>
      <c s="125" r="C23"/>
      <c t="s" s="125" r="D23">
        <v>1231</v>
      </c>
      <c s="125" r="E23"/>
      <c s="125" r="F23"/>
      <c s="179" r="G23">
        <v>51</v>
      </c>
      <c s="179" r="H23"/>
      <c s="246" r="I23">
        <v>0.8</v>
      </c>
      <c s="53" r="J23"/>
      <c s="53" r="K23"/>
    </row>
    <row customHeight="1" r="24" ht="12.75">
      <c s="125" r="A24"/>
      <c s="125" r="B24"/>
      <c s="125" r="C24"/>
      <c t="s" s="125" r="D24">
        <v>1232</v>
      </c>
      <c s="125" r="E24"/>
      <c s="125" r="F24"/>
      <c s="179" r="G24">
        <v>10</v>
      </c>
      <c s="179" r="H24"/>
      <c s="246" r="I24">
        <v>0.2</v>
      </c>
      <c s="53" r="J24"/>
      <c s="53" r="K24"/>
    </row>
    <row customHeight="1" r="25" ht="12.75">
      <c s="125" r="A25"/>
      <c s="125" r="B25"/>
      <c s="125" r="C25"/>
      <c t="s" s="125" r="D25">
        <v>1233</v>
      </c>
      <c s="125" r="E25"/>
      <c s="125" r="F25"/>
      <c s="179" r="G25">
        <v>6</v>
      </c>
      <c s="179" r="H25"/>
      <c s="246" r="I25">
        <v>0.1</v>
      </c>
      <c s="53" r="J25"/>
      <c s="53" r="K25"/>
    </row>
    <row customHeight="1" r="26" ht="12.75">
      <c s="125" r="A26"/>
      <c s="125" r="B26"/>
      <c s="125" r="C26"/>
      <c t="s" s="125" r="D26">
        <v>1234</v>
      </c>
      <c s="125" r="E26"/>
      <c s="125" r="F26"/>
      <c s="179" r="G26">
        <v>7</v>
      </c>
      <c s="179" r="H26"/>
      <c s="246" r="I26">
        <v>0.1</v>
      </c>
      <c s="53" r="J26"/>
      <c s="53" r="K26"/>
    </row>
    <row customHeight="1" r="27" ht="12.75">
      <c s="125" r="A27"/>
      <c s="125" r="B27"/>
      <c s="125" r="C27"/>
      <c t="s" s="125" r="D27">
        <v>1235</v>
      </c>
      <c s="125" r="E27"/>
      <c s="125" r="F27"/>
      <c s="179" r="G27">
        <v>169</v>
      </c>
      <c s="179" r="H27"/>
      <c s="246" r="I27">
        <v>2.7</v>
      </c>
      <c s="53" r="J27"/>
      <c s="53" r="K27"/>
    </row>
    <row customHeight="1" r="28" ht="12.75">
      <c s="125" r="A28"/>
      <c s="125" r="B28"/>
      <c s="125" r="C28"/>
      <c t="s" s="125" r="D28">
        <v>1236</v>
      </c>
      <c s="125" r="E28"/>
      <c s="125" r="F28"/>
      <c s="179" r="G28">
        <v>63</v>
      </c>
      <c s="179" r="H28"/>
      <c s="246" r="I28">
        <v>1</v>
      </c>
      <c s="53" r="J28"/>
      <c s="53" r="K28"/>
    </row>
    <row customHeight="1" r="29" ht="12.75">
      <c s="125" r="A29"/>
      <c s="125" r="B29"/>
      <c s="125" r="C29"/>
      <c t="s" s="125" r="D29">
        <v>1237</v>
      </c>
      <c s="125" r="E29"/>
      <c s="125" r="F29"/>
      <c s="179" r="G29">
        <v>3</v>
      </c>
      <c s="179" r="H29"/>
      <c s="246" r="I29">
        <v>0</v>
      </c>
      <c s="53" r="J29"/>
      <c s="53" r="K29"/>
    </row>
    <row customHeight="1" r="30" ht="12.75">
      <c s="125" r="A30"/>
      <c s="125" r="B30"/>
      <c s="125" r="C30"/>
      <c t="s" s="125" r="D30">
        <v>1238</v>
      </c>
      <c s="125" r="E30"/>
      <c s="125" r="F30"/>
      <c s="179" r="G30">
        <v>6</v>
      </c>
      <c s="179" r="H30"/>
      <c s="246" r="I30">
        <v>0.1</v>
      </c>
      <c s="53" r="J30"/>
      <c s="53" r="K30"/>
    </row>
    <row customHeight="1" r="31" ht="12.75">
      <c s="125" r="A31"/>
      <c s="125" r="B31"/>
      <c s="125" r="C31"/>
      <c t="s" s="125" r="D31">
        <v>1239</v>
      </c>
      <c s="125" r="E31"/>
      <c s="125" r="F31"/>
      <c s="179" r="G31">
        <v>24</v>
      </c>
      <c s="179" r="H31"/>
      <c s="246" r="I31">
        <v>0.4</v>
      </c>
      <c s="53" r="J31"/>
      <c s="53" r="K31"/>
    </row>
    <row r="32">
      <c s="125" r="A32"/>
      <c s="125" r="B32"/>
      <c s="125" r="C32"/>
      <c t="s" s="125" r="D32">
        <v>1240</v>
      </c>
      <c s="125" r="E32"/>
      <c s="125" r="F32"/>
      <c s="179" r="G32">
        <v>10</v>
      </c>
      <c s="179" r="H32"/>
      <c s="246" r="I32">
        <v>0.2</v>
      </c>
      <c s="53" r="J32"/>
      <c s="53" r="K32"/>
    </row>
    <row r="33">
      <c s="125" r="A33"/>
      <c s="125" r="B33"/>
      <c s="125" r="C33"/>
      <c t="s" s="125" r="D33">
        <v>1241</v>
      </c>
      <c s="125" r="E33"/>
      <c s="125" r="F33"/>
      <c s="179" r="G33">
        <v>4</v>
      </c>
      <c s="179" r="H33"/>
      <c s="246" r="I33">
        <v>0.1</v>
      </c>
      <c s="53" r="J33"/>
      <c s="53" r="K33"/>
    </row>
    <row r="34">
      <c s="125" r="A34"/>
      <c s="125" r="B34"/>
      <c s="125" r="C34"/>
      <c t="s" s="125" r="D34">
        <v>1242</v>
      </c>
      <c s="125" r="E34"/>
      <c s="125" r="F34"/>
      <c s="179" r="G34">
        <v>3</v>
      </c>
      <c s="179" r="H34"/>
      <c s="246" r="I34">
        <v>0</v>
      </c>
      <c s="53" r="J34"/>
      <c s="53" r="K34"/>
    </row>
    <row r="35">
      <c s="125" r="A35"/>
      <c s="125" r="B35"/>
      <c s="125" r="C35"/>
      <c t="s" s="125" r="D35">
        <v>1243</v>
      </c>
      <c s="125" r="E35"/>
      <c s="125" r="F35"/>
      <c s="179" r="G35">
        <v>11</v>
      </c>
      <c s="179" r="H35"/>
      <c s="246" r="I35">
        <v>0.2</v>
      </c>
      <c s="53" r="J35"/>
      <c s="53" r="K35"/>
    </row>
    <row customHeight="1" r="36" ht="12.75">
      <c s="125" r="A36"/>
      <c s="125" r="B36"/>
      <c s="125" r="C36"/>
      <c t="s" s="125" r="D36">
        <v>1244</v>
      </c>
      <c s="125" r="E36"/>
      <c s="125" r="F36"/>
      <c s="179" r="G36">
        <v>3</v>
      </c>
      <c s="179" r="H36"/>
      <c s="246" r="I36">
        <v>0</v>
      </c>
      <c s="53" r="J36"/>
      <c s="53" r="K36"/>
    </row>
    <row customHeight="1" r="37" ht="9.0">
      <c s="125" r="A37"/>
      <c s="125" r="B37"/>
      <c s="125" r="C37"/>
      <c t="s" s="125" r="D37">
        <v>1245</v>
      </c>
      <c s="125" r="E37"/>
      <c s="125" r="F37"/>
      <c s="179" r="G37">
        <v>6</v>
      </c>
      <c s="179" r="H37"/>
      <c s="246" r="I37">
        <v>0.1</v>
      </c>
      <c s="53" r="J37"/>
      <c s="53" r="K37"/>
    </row>
    <row customHeight="1" r="38" ht="12.75">
      <c s="125" r="A38"/>
      <c s="125" r="B38"/>
      <c s="125" r="C38"/>
      <c t="s" s="125" r="D38">
        <v>117</v>
      </c>
      <c s="125" r="E38"/>
      <c s="125" r="F38"/>
      <c s="179" r="G38">
        <v>18</v>
      </c>
      <c s="179" r="H38"/>
      <c s="246" r="I38">
        <v>0.3</v>
      </c>
      <c s="53" r="J38"/>
      <c s="53" r="K38"/>
    </row>
    <row customHeight="1" r="39" ht="6.0">
      <c s="125" r="A39"/>
      <c s="125" r="B39"/>
      <c s="125" r="C39"/>
      <c s="125" r="D39"/>
      <c s="125" r="E39"/>
      <c s="125" r="F39"/>
      <c s="179" r="G39"/>
      <c s="179" r="H39"/>
      <c s="246" r="I39"/>
      <c s="53" r="J39"/>
      <c s="53" r="K39"/>
    </row>
    <row customHeight="1" r="40" ht="12.75">
      <c s="125" r="A40"/>
      <c t="s" s="125" r="B40">
        <v>1246</v>
      </c>
      <c s="125" r="C40"/>
      <c s="125" r="D40"/>
      <c s="125" r="E40"/>
      <c s="125" r="F40"/>
      <c s="179" r="G40"/>
      <c s="179" r="H40"/>
      <c s="246" r="I40"/>
      <c s="53" r="J40"/>
      <c s="53" r="K40"/>
    </row>
    <row customHeight="1" r="41" ht="12.75">
      <c s="125" r="A41"/>
      <c s="125" r="B41"/>
      <c s="125" r="C41"/>
      <c s="125" r="D41"/>
      <c s="125" r="E41"/>
      <c s="125" r="F41"/>
      <c s="179" r="G41"/>
      <c s="179" r="H41"/>
      <c s="246" r="I41"/>
      <c s="53" r="J41"/>
      <c s="53" r="K41"/>
    </row>
    <row customHeight="1" r="42" ht="12.75">
      <c s="125" r="A42"/>
      <c s="125" r="C42"/>
      <c t="s" s="125" r="D42">
        <v>1247</v>
      </c>
      <c s="125" r="E42"/>
      <c s="125" r="F42"/>
      <c s="179" r="G42">
        <v>8</v>
      </c>
      <c s="179" r="H42"/>
      <c s="246" r="I42">
        <v>0.1</v>
      </c>
      <c s="53" r="J42"/>
      <c s="53" r="K42"/>
    </row>
    <row customHeight="1" r="43" ht="12.75">
      <c s="125" r="A43"/>
      <c s="125" r="B43"/>
      <c s="125" r="C43"/>
      <c t="s" s="125" r="D43">
        <v>1248</v>
      </c>
      <c s="125" r="E43"/>
      <c s="125" r="F43"/>
      <c s="179" r="G43">
        <v>4</v>
      </c>
      <c s="179" r="H43"/>
      <c s="246" r="I43">
        <v>0.1</v>
      </c>
      <c s="53" r="J43"/>
      <c s="53" r="K43"/>
    </row>
    <row customHeight="1" r="44" ht="12.75">
      <c s="125" r="A44"/>
      <c s="125" r="B44"/>
      <c s="125" r="C44"/>
      <c t="s" s="125" r="D44">
        <v>1249</v>
      </c>
      <c s="125" r="E44"/>
      <c s="125" r="F44"/>
      <c s="179" r="G44">
        <v>5</v>
      </c>
      <c s="179" r="H44"/>
      <c s="246" r="I44">
        <v>0.1</v>
      </c>
      <c s="53" r="J44"/>
      <c s="53" r="K44"/>
    </row>
    <row customHeight="1" r="45" ht="12.75">
      <c s="125" r="A45"/>
      <c s="125" r="B45"/>
      <c s="125" r="C45"/>
      <c t="s" s="125" r="D45">
        <v>1250</v>
      </c>
      <c s="125" r="E45"/>
      <c s="125" r="F45"/>
      <c s="179" r="G45">
        <v>3</v>
      </c>
      <c s="179" r="H45"/>
      <c s="246" r="I45">
        <v>0</v>
      </c>
      <c s="53" r="J45"/>
      <c s="53" r="K45"/>
    </row>
    <row customHeight="1" r="46" ht="12.75">
      <c s="125" r="A46"/>
      <c s="125" r="B46"/>
      <c s="125" r="C46"/>
      <c t="s" s="125" r="D46">
        <v>1251</v>
      </c>
      <c s="125" r="E46"/>
      <c s="125" r="F46"/>
      <c s="179" r="G46">
        <v>6</v>
      </c>
      <c s="179" r="H46"/>
      <c s="246" r="I46">
        <v>0.1</v>
      </c>
      <c s="53" r="J46"/>
      <c s="53" r="K46"/>
    </row>
    <row customHeight="1" r="47" ht="12.75">
      <c s="125" r="A47"/>
      <c s="125" r="B47"/>
      <c s="125" r="C47"/>
      <c t="s" s="125" r="D47">
        <v>1252</v>
      </c>
      <c s="125" r="E47"/>
      <c s="125" r="F47"/>
      <c s="179" r="G47">
        <v>7</v>
      </c>
      <c s="179" r="H47"/>
      <c s="246" r="I47">
        <v>0.1</v>
      </c>
      <c s="53" r="J47"/>
      <c s="53" r="K47"/>
    </row>
    <row customHeight="1" r="48" ht="12.75">
      <c s="125" r="A48"/>
      <c s="125" r="B48"/>
      <c s="125" r="C48"/>
      <c t="s" s="125" r="D48">
        <v>1253</v>
      </c>
      <c s="125" r="E48"/>
      <c s="125" r="F48"/>
      <c s="179" r="G48">
        <v>3</v>
      </c>
      <c s="179" r="H48"/>
      <c s="246" r="I48">
        <v>0</v>
      </c>
      <c s="53" r="J48"/>
      <c s="53" r="K48"/>
    </row>
    <row r="49">
      <c s="75" r="A49"/>
      <c s="75" r="B49"/>
      <c s="75" r="C49"/>
      <c t="s" s="75" r="D49">
        <v>1254</v>
      </c>
      <c s="75" r="E49"/>
      <c s="75" r="F49"/>
      <c s="36" r="G49">
        <v>6</v>
      </c>
      <c s="75" r="H49"/>
      <c s="75" r="I49">
        <v>0.1</v>
      </c>
      <c s="53" r="J49"/>
      <c s="125" r="K49"/>
    </row>
    <row r="50">
      <c s="328" r="A50"/>
      <c s="328" r="B50"/>
      <c s="328" r="C50"/>
      <c t="s" s="328" r="D50">
        <v>1255</v>
      </c>
      <c s="328" r="E50"/>
      <c s="328" r="F50"/>
      <c s="328" r="G50">
        <v>7</v>
      </c>
      <c s="328" r="H50"/>
      <c s="328" r="I50">
        <v>0.1</v>
      </c>
      <c s="53" r="J50"/>
      <c s="53" r="K50"/>
    </row>
    <row r="51">
      <c s="53" r="A51"/>
      <c s="53" r="B51"/>
      <c s="53" r="C51"/>
      <c t="s" s="53" r="D51">
        <v>1256</v>
      </c>
      <c s="53" r="E51"/>
      <c s="53" r="F51"/>
      <c s="53" r="G51">
        <v>8</v>
      </c>
      <c s="53" r="H51"/>
      <c s="53" r="I51">
        <v>0.1</v>
      </c>
      <c s="53" r="J51"/>
      <c s="53" r="K51"/>
    </row>
    <row r="52">
      <c s="53" r="A52"/>
      <c s="53" r="B52"/>
      <c s="53" r="C52"/>
      <c t="s" s="53" r="D52">
        <v>1257</v>
      </c>
      <c s="53" r="E52"/>
      <c s="53" r="F52"/>
      <c s="53" r="G52">
        <v>6</v>
      </c>
      <c s="53" r="H52"/>
      <c s="53" r="I52">
        <v>0.1</v>
      </c>
      <c s="53" r="J52"/>
      <c s="53" r="K52"/>
    </row>
    <row r="53">
      <c s="53" r="A53"/>
      <c s="53" r="B53"/>
      <c s="53" r="C53"/>
      <c t="s" s="53" r="D53">
        <v>1258</v>
      </c>
      <c s="53" r="E53"/>
      <c s="53" r="F53"/>
      <c s="53" r="G53">
        <v>4</v>
      </c>
      <c s="53" r="H53"/>
      <c s="53" r="I53">
        <v>0.1</v>
      </c>
      <c s="53" r="J53"/>
      <c s="53" r="K53"/>
    </row>
    <row r="54">
      <c s="53" r="A54"/>
      <c s="53" r="B54"/>
      <c s="53" r="C54"/>
      <c t="s" s="53" r="D54">
        <v>1259</v>
      </c>
      <c s="53" r="E54"/>
      <c s="53" r="F54"/>
      <c s="53" r="G54">
        <v>102</v>
      </c>
      <c s="53" r="H54"/>
      <c s="53" r="I54">
        <v>1.7</v>
      </c>
      <c s="53" r="J54"/>
      <c s="53" r="K54"/>
    </row>
    <row r="55">
      <c s="53" r="A55"/>
      <c s="53" r="B55"/>
      <c s="53" r="C55"/>
      <c t="s" s="53" r="D55">
        <v>1260</v>
      </c>
      <c s="53" r="E55"/>
      <c s="53" r="F55"/>
      <c s="53" r="G55">
        <v>14</v>
      </c>
      <c s="53" r="H55"/>
      <c s="53" r="I55">
        <v>0.2</v>
      </c>
      <c s="53" r="J55"/>
      <c s="53" r="K55"/>
    </row>
    <row r="56">
      <c s="53" r="A56"/>
      <c s="53" r="B56"/>
      <c s="53" r="C56"/>
      <c t="s" s="53" r="D56">
        <v>117</v>
      </c>
      <c s="53" r="E56"/>
      <c s="53" r="F56"/>
      <c s="53" r="G56">
        <v>35</v>
      </c>
      <c s="53" r="H56"/>
      <c s="53" r="I56">
        <v>0.6</v>
      </c>
      <c s="53" r="J56"/>
      <c s="53" r="K56"/>
    </row>
    <row r="57">
      <c s="53" r="A57"/>
      <c s="53" r="B57"/>
      <c s="53" r="C57"/>
      <c s="53" r="D57"/>
      <c s="53" r="E57"/>
      <c s="53" r="F57"/>
      <c s="53" r="G57"/>
      <c s="53" r="H57"/>
      <c s="53" r="I57"/>
      <c s="53" r="J57"/>
      <c s="53" r="K57"/>
    </row>
    <row r="58">
      <c s="53" r="A58"/>
      <c s="53" r="B58"/>
      <c s="53" r="C58"/>
      <c s="53" r="D58"/>
      <c s="53" r="E58"/>
      <c s="53" r="F58"/>
      <c s="53" r="G58"/>
      <c s="53" r="H58"/>
      <c s="53" r="I58"/>
      <c s="53" r="J58"/>
      <c s="53" r="K58"/>
    </row>
    <row r="59">
      <c t="s" s="53" r="A59">
        <v>1261</v>
      </c>
      <c s="53" r="B59"/>
      <c s="53" r="C59"/>
      <c s="53" r="D59"/>
      <c s="53" r="E59"/>
      <c s="53" r="F59"/>
      <c s="53" r="G59"/>
      <c s="53" r="H59"/>
      <c s="53" r="I59"/>
      <c s="53" r="J59"/>
      <c s="53" r="K59"/>
    </row>
    <row r="60">
      <c s="53" r="A60"/>
      <c s="53" r="B60"/>
      <c s="53" r="C60"/>
      <c s="53" r="D60"/>
      <c s="53" r="E60"/>
      <c s="53" r="F60"/>
      <c s="53" r="G60"/>
      <c s="53" r="H60"/>
      <c s="53" r="I60"/>
      <c s="53" r="J60"/>
      <c s="53" r="K60"/>
    </row>
    <row r="61">
      <c s="53" r="A61"/>
      <c s="53" r="B61"/>
      <c s="53" r="C61"/>
      <c s="53" r="D61"/>
      <c s="53" r="E61"/>
      <c s="53" r="F61"/>
      <c s="53" r="G61"/>
      <c s="53" r="H61"/>
      <c s="53" r="I61"/>
      <c s="53" r="J61"/>
      <c s="53" r="K61"/>
    </row>
    <row r="62">
      <c s="53" r="A62"/>
      <c s="53" r="B62"/>
      <c s="53" r="C62"/>
      <c s="53" r="D62"/>
      <c s="53" r="E62"/>
      <c s="53" r="F62"/>
      <c s="53" r="G62"/>
      <c s="53" r="H62"/>
      <c s="53" r="I62"/>
      <c s="53" r="J62"/>
      <c s="53" r="K62"/>
    </row>
    <row r="63">
      <c s="53" r="A63"/>
      <c s="53" r="B63"/>
      <c s="53" r="C63"/>
      <c s="53" r="D63"/>
      <c s="53" r="E63"/>
      <c s="53" r="F63"/>
      <c s="53" r="G63"/>
      <c s="53" r="H63"/>
      <c s="53" r="I63"/>
      <c s="53" r="J63"/>
      <c s="53" r="K63"/>
    </row>
    <row r="64">
      <c s="53" r="A64"/>
      <c s="53" r="B64"/>
      <c s="53" r="C64"/>
      <c s="53" r="D64"/>
      <c s="53" r="E64"/>
      <c s="53" r="F64"/>
      <c s="53" r="G64"/>
      <c s="53" r="H64"/>
      <c s="53" r="I64"/>
      <c s="53" r="J64"/>
      <c s="53" r="K64"/>
    </row>
  </sheetData>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t="s" r="A1">
        <v>1262</v>
      </c>
    </row>
    <row r="2">
      <c t="s" r="A2">
        <v>1263</v>
      </c>
    </row>
    <row r="3">
      <c t="s" r="A3">
        <v>417</v>
      </c>
    </row>
    <row r="4">
      <c t="s" r="A4">
        <v>1264</v>
      </c>
      <c t="s" r="H4">
        <v>398</v>
      </c>
    </row>
    <row r="6">
      <c t="s" r="B6">
        <v>239</v>
      </c>
    </row>
    <row r="7">
      <c t="s" r="B7">
        <v>239</v>
      </c>
      <c t="s" r="C7">
        <v>1265</v>
      </c>
      <c t="s" r="E7">
        <v>1266</v>
      </c>
      <c t="s" r="G7">
        <v>1267</v>
      </c>
    </row>
    <row r="10">
      <c t="s" r="A10">
        <v>246</v>
      </c>
      <c r="C10">
        <v>196082</v>
      </c>
      <c r="D10">
        <v>1</v>
      </c>
      <c t="s" r="E10">
        <v>1268</v>
      </c>
      <c r="F10">
        <v>1</v>
      </c>
      <c r="G10">
        <v>208553</v>
      </c>
      <c r="H10">
        <v>1</v>
      </c>
    </row>
    <row r="12">
      <c t="s" r="A12">
        <v>1269</v>
      </c>
    </row>
    <row r="14">
      <c t="s" r="B14">
        <v>42</v>
      </c>
      <c r="C14">
        <v>3340</v>
      </c>
      <c r="D14">
        <v>2</v>
      </c>
      <c r="E14">
        <v>285</v>
      </c>
      <c r="F14">
        <v>2</v>
      </c>
      <c r="G14">
        <v>3625</v>
      </c>
      <c r="H14">
        <v>2</v>
      </c>
    </row>
    <row r="15">
      <c t="s" r="B15">
        <v>209</v>
      </c>
      <c r="C15">
        <v>11544</v>
      </c>
      <c r="D15">
        <v>6</v>
      </c>
      <c r="E15">
        <v>897</v>
      </c>
      <c r="F15">
        <v>7</v>
      </c>
      <c r="G15">
        <v>12441</v>
      </c>
      <c r="H15">
        <v>6</v>
      </c>
    </row>
    <row r="16">
      <c t="s" r="B16">
        <v>81</v>
      </c>
      <c r="C16">
        <v>20793</v>
      </c>
      <c r="D16">
        <v>11</v>
      </c>
      <c r="E16">
        <v>1521</v>
      </c>
      <c r="F16">
        <v>12</v>
      </c>
      <c r="G16">
        <v>22314</v>
      </c>
      <c r="H16">
        <v>11</v>
      </c>
    </row>
    <row r="17">
      <c t="s" r="B17">
        <v>47</v>
      </c>
      <c r="C17">
        <v>57508</v>
      </c>
      <c r="D17">
        <v>29</v>
      </c>
      <c r="E17">
        <v>3847</v>
      </c>
      <c r="F17">
        <v>31</v>
      </c>
      <c r="G17">
        <v>61355</v>
      </c>
      <c r="H17">
        <v>29</v>
      </c>
    </row>
    <row r="18">
      <c t="s" r="B18">
        <v>50</v>
      </c>
      <c r="C18">
        <v>43817</v>
      </c>
      <c r="D18">
        <v>22</v>
      </c>
      <c r="E18">
        <v>2696</v>
      </c>
      <c r="F18">
        <v>22</v>
      </c>
      <c r="G18">
        <v>46513</v>
      </c>
      <c r="H18">
        <v>22</v>
      </c>
    </row>
    <row r="19">
      <c t="s" r="B19">
        <v>53</v>
      </c>
      <c r="C19">
        <v>30690</v>
      </c>
      <c r="D19">
        <v>16</v>
      </c>
      <c r="E19">
        <v>1692</v>
      </c>
      <c r="F19">
        <v>14</v>
      </c>
      <c r="G19">
        <v>32382</v>
      </c>
      <c r="H19">
        <v>16</v>
      </c>
    </row>
    <row r="20">
      <c t="s" r="B20">
        <v>1270</v>
      </c>
      <c r="C20">
        <v>28390</v>
      </c>
      <c r="D20">
        <v>14</v>
      </c>
      <c r="E20">
        <v>1533</v>
      </c>
      <c r="F20">
        <v>12</v>
      </c>
      <c r="G20">
        <v>29923</v>
      </c>
      <c r="H20">
        <v>14</v>
      </c>
    </row>
    <row r="22">
      <c t="s" r="A22">
        <v>1271</v>
      </c>
    </row>
    <row r="24">
      <c t="s" r="B24">
        <v>204</v>
      </c>
      <c r="C24">
        <v>151625</v>
      </c>
      <c r="D24">
        <v>77</v>
      </c>
      <c r="E24">
        <v>9417</v>
      </c>
      <c r="F24">
        <v>76</v>
      </c>
      <c r="G24">
        <v>161042</v>
      </c>
      <c r="H24">
        <v>77</v>
      </c>
    </row>
    <row r="25">
      <c t="s" r="B25">
        <v>205</v>
      </c>
      <c r="C25">
        <v>26486</v>
      </c>
      <c r="D25">
        <v>14</v>
      </c>
      <c r="E25">
        <v>2071</v>
      </c>
      <c r="F25">
        <v>17</v>
      </c>
      <c r="G25">
        <v>28557</v>
      </c>
      <c r="H25">
        <v>14</v>
      </c>
    </row>
    <row r="26">
      <c t="s" r="B26">
        <v>298</v>
      </c>
      <c r="C26">
        <v>14852</v>
      </c>
      <c r="D26">
        <v>8</v>
      </c>
      <c r="E26">
        <v>930</v>
      </c>
      <c r="F26">
        <v>7</v>
      </c>
      <c r="G26">
        <v>15782</v>
      </c>
      <c r="H26">
        <v>8</v>
      </c>
    </row>
    <row r="27">
      <c t="s" r="B27">
        <v>207</v>
      </c>
      <c r="C27">
        <v>3119</v>
      </c>
      <c r="D27">
        <v>2</v>
      </c>
      <c r="E27">
        <v>53</v>
      </c>
      <c r="F27">
        <v>0</v>
      </c>
      <c r="G27">
        <v>3172</v>
      </c>
      <c r="H27">
        <v>2</v>
      </c>
    </row>
    <row r="29">
      <c t="s" r="A29">
        <v>1272</v>
      </c>
    </row>
    <row r="31">
      <c t="s" r="B31">
        <v>256</v>
      </c>
      <c r="C31">
        <v>105773</v>
      </c>
      <c r="D31">
        <v>54</v>
      </c>
      <c r="E31">
        <v>3300</v>
      </c>
      <c r="F31">
        <v>26</v>
      </c>
      <c r="G31">
        <v>109073</v>
      </c>
      <c r="H31">
        <v>52</v>
      </c>
    </row>
    <row r="32">
      <c t="s" r="B32">
        <v>1273</v>
      </c>
      <c r="C32">
        <v>90309</v>
      </c>
      <c r="D32">
        <v>46</v>
      </c>
      <c r="E32">
        <v>9171</v>
      </c>
      <c r="F32">
        <v>74</v>
      </c>
      <c r="G32">
        <v>99480</v>
      </c>
      <c r="H32">
        <v>48</v>
      </c>
    </row>
    <row r="34">
      <c t="s" r="A34">
        <v>1274</v>
      </c>
    </row>
    <row r="36">
      <c r="B36">
        <v>0</v>
      </c>
      <c r="C36">
        <v>96696</v>
      </c>
      <c r="D36">
        <v>49</v>
      </c>
      <c r="E36">
        <v>6374</v>
      </c>
      <c r="F36">
        <v>51</v>
      </c>
      <c r="G36">
        <v>103070</v>
      </c>
      <c r="H36">
        <v>49</v>
      </c>
    </row>
    <row r="37">
      <c t="s" r="B37">
        <v>284</v>
      </c>
      <c r="C37">
        <v>99386</v>
      </c>
      <c r="D37">
        <v>51</v>
      </c>
      <c r="E37">
        <v>6097</v>
      </c>
      <c r="F37">
        <v>49</v>
      </c>
      <c r="G37">
        <v>105483</v>
      </c>
      <c r="H37">
        <v>51</v>
      </c>
    </row>
    <row r="39">
      <c t="s" r="A39">
        <v>1275</v>
      </c>
    </row>
    <row r="41">
      <c r="B41">
        <v>0</v>
      </c>
      <c r="C41">
        <v>126779</v>
      </c>
      <c r="D41">
        <v>65</v>
      </c>
      <c r="E41">
        <v>8855</v>
      </c>
      <c r="F41">
        <v>71</v>
      </c>
      <c r="G41">
        <v>135634</v>
      </c>
      <c r="H41">
        <v>65</v>
      </c>
    </row>
    <row r="42">
      <c r="B42">
        <v>1</v>
      </c>
      <c r="C42">
        <v>69303</v>
      </c>
      <c r="D42">
        <v>35</v>
      </c>
      <c r="E42">
        <v>3616</v>
      </c>
      <c r="F42">
        <v>29</v>
      </c>
      <c r="G42">
        <v>72919</v>
      </c>
      <c r="H42">
        <v>35</v>
      </c>
    </row>
    <row r="44">
      <c t="s" r="A44">
        <v>1276</v>
      </c>
    </row>
    <row r="46">
      <c t="s" r="B46">
        <v>1277</v>
      </c>
      <c r="C46">
        <v>48</v>
      </c>
      <c r="D46">
        <v>0</v>
      </c>
      <c t="s" r="E46">
        <v>97</v>
      </c>
      <c t="s" r="F46">
        <v>12</v>
      </c>
      <c r="G46">
        <v>48</v>
      </c>
      <c t="s" r="H46">
        <v>12</v>
      </c>
    </row>
    <row r="47">
      <c t="s" r="B47">
        <v>1278</v>
      </c>
      <c r="C47">
        <v>150</v>
      </c>
      <c r="D47">
        <v>0</v>
      </c>
      <c t="s" r="E47">
        <v>97</v>
      </c>
      <c t="s" r="F47">
        <v>12</v>
      </c>
      <c r="G47">
        <v>150</v>
      </c>
      <c t="s" r="H47">
        <v>12</v>
      </c>
    </row>
    <row r="48">
      <c t="s" r="B48">
        <v>402</v>
      </c>
      <c r="C48">
        <v>191985</v>
      </c>
      <c r="D48">
        <v>98</v>
      </c>
      <c r="E48">
        <v>11602</v>
      </c>
      <c r="F48">
        <v>93</v>
      </c>
      <c r="G48">
        <v>203587</v>
      </c>
      <c r="H48">
        <v>98</v>
      </c>
    </row>
    <row r="49">
      <c t="s" r="B49">
        <v>1279</v>
      </c>
      <c r="C49">
        <v>1478</v>
      </c>
      <c r="D49">
        <v>1</v>
      </c>
      <c r="E49">
        <v>722</v>
      </c>
      <c r="F49">
        <v>6</v>
      </c>
      <c r="G49">
        <v>2200</v>
      </c>
      <c r="H49">
        <v>1</v>
      </c>
    </row>
    <row r="50">
      <c t="s" r="B50">
        <v>1280</v>
      </c>
      <c r="C50">
        <v>2421</v>
      </c>
      <c r="D50">
        <v>1</v>
      </c>
      <c r="E50">
        <v>136</v>
      </c>
      <c r="F50">
        <v>1</v>
      </c>
      <c r="G50">
        <v>2557</v>
      </c>
      <c r="H50">
        <v>1</v>
      </c>
    </row>
    <row r="52">
      <c t="s" r="A52">
        <v>1281</v>
      </c>
    </row>
    <row r="53">
      <c t="s" r="B53">
        <v>1282</v>
      </c>
      <c r="C53">
        <v>2421</v>
      </c>
      <c r="D53">
        <v>1</v>
      </c>
      <c t="s" r="E53">
        <v>1283</v>
      </c>
      <c r="F53">
        <v>1</v>
      </c>
      <c r="G53">
        <v>2557</v>
      </c>
      <c r="H53">
        <v>1</v>
      </c>
    </row>
    <row r="55">
      <c t="s" r="B55">
        <v>1284</v>
      </c>
      <c r="C55">
        <v>574</v>
      </c>
      <c r="D55">
        <v>24</v>
      </c>
      <c r="E55">
        <v>27</v>
      </c>
      <c r="F55">
        <v>20</v>
      </c>
      <c r="G55">
        <v>601</v>
      </c>
      <c r="H55">
        <v>24</v>
      </c>
    </row>
    <row r="56">
      <c t="s" r="B56">
        <v>1285</v>
      </c>
      <c r="C56">
        <v>532</v>
      </c>
      <c r="D56">
        <v>22</v>
      </c>
      <c r="E56">
        <v>33</v>
      </c>
      <c r="F56">
        <v>24</v>
      </c>
      <c r="G56">
        <v>565</v>
      </c>
      <c r="H56">
        <v>22</v>
      </c>
    </row>
    <row r="57">
      <c t="s" r="B57">
        <v>129</v>
      </c>
      <c r="C57">
        <v>937</v>
      </c>
      <c r="D57">
        <v>39</v>
      </c>
      <c r="E57">
        <v>48</v>
      </c>
      <c r="F57">
        <v>35</v>
      </c>
      <c r="G57">
        <v>985</v>
      </c>
      <c r="H57">
        <v>39</v>
      </c>
    </row>
    <row r="58">
      <c t="s" r="B58">
        <v>137</v>
      </c>
      <c r="C58">
        <v>378</v>
      </c>
      <c r="D58">
        <v>16</v>
      </c>
      <c r="E58">
        <v>28</v>
      </c>
      <c r="F58">
        <v>21</v>
      </c>
      <c r="G58">
        <v>406</v>
      </c>
      <c r="H58">
        <v>16</v>
      </c>
    </row>
    <row r="61">
      <c t="s" r="A61">
        <v>1286</v>
      </c>
    </row>
    <row r="62">
      <c t="s" r="A62">
        <v>1287</v>
      </c>
    </row>
    <row r="63">
      <c t="s" r="A63">
        <v>1288</v>
      </c>
    </row>
    <row r="64">
      <c t="s" r="A64">
        <v>1289</v>
      </c>
    </row>
    <row r="65">
      <c t="s" r="A65">
        <v>1290</v>
      </c>
    </row>
    <row r="66">
      <c t="s" r="A66">
        <v>319</v>
      </c>
    </row>
  </sheetData>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0"/>
  <cols>
    <col min="1" customWidth="1" max="1" width="22.86"/>
    <col min="5" customWidth="1" max="5" width="3.57"/>
    <col min="7" customWidth="1" max="7" width="1.0"/>
    <col min="8" customWidth="1" max="8" width="3.43"/>
    <col min="9" customWidth="1" max="9" width="1.0"/>
    <col min="10" customWidth="1" max="10" width="13.43"/>
    <col min="11" customWidth="1" max="11" width="1.0"/>
    <col min="12" customWidth="1" max="12" width="3.43"/>
    <col min="13" customWidth="1" max="13" width="1.0"/>
    <col min="14" customWidth="1" max="14" width="13.29"/>
    <col min="15" customWidth="1" max="15" width="1.0"/>
    <col min="16" customWidth="1" max="16" width="3.43"/>
  </cols>
  <sheetData>
    <row r="1">
      <c t="s" s="106" r="A1">
        <v>1291</v>
      </c>
      <c t="s" s="106" r="B1">
        <v>1292</v>
      </c>
      <c s="53" r="C1"/>
      <c s="53" r="D1"/>
      <c s="53" r="E1"/>
      <c s="53" r="F1"/>
      <c s="53" r="G1"/>
      <c s="53" r="H1"/>
      <c s="53" r="I1"/>
      <c s="53" r="J1"/>
      <c s="53" r="K1"/>
      <c s="53" r="L1"/>
      <c s="53" r="M1"/>
      <c s="53" r="N1"/>
      <c s="53" r="O1"/>
      <c s="53" r="P1"/>
    </row>
    <row r="2">
      <c t="s" s="106" r="A2">
        <v>1293</v>
      </c>
      <c s="106" r="B2"/>
      <c s="53" r="C2"/>
      <c s="53" r="D2"/>
      <c s="53" r="E2"/>
      <c s="53" r="F2"/>
      <c s="53" r="G2"/>
      <c s="53" r="H2"/>
      <c s="53" r="I2"/>
      <c s="53" r="J2"/>
      <c s="53" r="K2"/>
      <c s="53" r="L2"/>
      <c s="53" r="M2"/>
      <c s="53" r="N2"/>
      <c s="53" r="O2"/>
      <c s="53" r="P2"/>
    </row>
    <row customHeight="1" r="3" ht="8.25">
      <c s="290" r="A3"/>
      <c s="290" r="B3"/>
      <c s="290" r="C3"/>
      <c s="290" r="D3"/>
      <c s="290" r="E3"/>
      <c s="290" r="F3"/>
      <c s="290" r="G3"/>
      <c s="290" r="H3"/>
      <c s="290" r="I3"/>
      <c s="290" r="J3"/>
      <c s="11" r="K3"/>
      <c s="11" r="M3"/>
      <c s="53" r="N3"/>
      <c s="11" r="O3"/>
    </row>
    <row customHeight="1" r="4" ht="8.25">
      <c s="283" r="A4"/>
      <c s="283" r="B4"/>
      <c s="283" r="C4"/>
      <c s="283" r="D4"/>
      <c s="283" r="E4"/>
      <c s="283" r="F4"/>
      <c s="283" r="G4"/>
      <c s="283" r="H4"/>
      <c s="283" r="I4"/>
      <c s="283" r="J4"/>
      <c s="11" r="K4"/>
      <c s="53" r="L4"/>
      <c s="11" r="M4"/>
      <c s="53" r="N4"/>
      <c s="11" r="O4"/>
      <c s="53" r="P4"/>
    </row>
    <row r="5">
      <c s="53" r="A5"/>
      <c s="53" r="B5"/>
      <c s="53" r="C5"/>
      <c s="53" r="D5"/>
      <c s="53" r="E5"/>
      <c t="s" s="274" r="F5">
        <v>463</v>
      </c>
      <c s="274" r="G5"/>
      <c s="274" r="H5"/>
      <c s="274" r="I5"/>
      <c t="s" s="274" r="J5">
        <v>293</v>
      </c>
      <c s="274" r="K5"/>
      <c s="11" r="L5"/>
      <c s="274" r="M5"/>
      <c s="53" r="N5"/>
      <c s="274" r="O5"/>
      <c s="11" r="P5"/>
    </row>
    <row customHeight="1" r="6" ht="7.5">
      <c s="53" r="A6"/>
      <c s="53" r="B6"/>
      <c s="53" r="C6"/>
      <c s="53" r="D6"/>
      <c s="53" r="E6"/>
      <c s="290" r="F6"/>
      <c s="11" r="G6"/>
      <c s="11" r="H6"/>
      <c s="11" r="I6"/>
      <c s="290" r="J6"/>
      <c s="11" r="K6"/>
      <c s="11" r="L6"/>
      <c s="11" r="M6"/>
      <c s="53" r="N6"/>
      <c s="11" r="O6"/>
      <c s="11" r="P6"/>
    </row>
    <row r="7">
      <c s="53" r="A7"/>
      <c s="53" r="B7"/>
      <c s="53" r="C7"/>
      <c s="53" r="D7"/>
      <c s="53" r="E7"/>
      <c s="40" r="F7"/>
      <c s="53" r="G7"/>
      <c s="53" r="H7"/>
      <c s="53" r="I7"/>
      <c s="40" r="J7"/>
      <c s="53" r="K7"/>
      <c s="53" r="L7"/>
      <c s="53" r="M7"/>
      <c s="53" r="N7"/>
      <c s="53" r="O7"/>
      <c s="53" r="P7"/>
    </row>
    <row r="8">
      <c t="s" s="270" r="A8">
        <v>1219</v>
      </c>
      <c s="125" r="B8"/>
      <c s="125" r="C8"/>
      <c s="125" r="D8"/>
      <c s="125" r="E8"/>
      <c s="169" r="F8">
        <v>6151</v>
      </c>
      <c s="270" r="G8"/>
      <c s="270" r="H8"/>
      <c s="270" r="I8"/>
      <c s="39" r="J8">
        <v>1</v>
      </c>
      <c s="270" r="K8"/>
      <c s="117" r="L8"/>
      <c s="270" r="M8"/>
      <c s="53" r="N8"/>
      <c s="270" r="O8"/>
      <c s="117" r="P8"/>
    </row>
    <row customHeight="1" r="9" ht="6.75">
      <c s="166" r="A9"/>
      <c s="166" r="B9"/>
      <c s="166" r="C9"/>
      <c s="166" r="D9"/>
      <c s="53" r="E9"/>
      <c s="166" r="F9"/>
      <c s="53" r="G9"/>
      <c s="53" r="H9"/>
      <c s="53" r="I9"/>
      <c s="166" r="J9"/>
      <c s="53" r="K9"/>
      <c s="53" r="L9"/>
      <c s="53" r="M9"/>
      <c s="53" r="N9"/>
      <c s="53" r="O9"/>
      <c s="53" r="P9"/>
    </row>
    <row customHeight="1" r="10" ht="6.0">
      <c s="164" r="A10"/>
      <c s="328" r="B10"/>
      <c s="328" r="C10"/>
      <c s="328" r="D10"/>
      <c s="125" r="E10"/>
      <c s="183" r="F10"/>
      <c s="125" r="G10"/>
      <c s="125" r="H10"/>
      <c s="125" r="I10"/>
      <c s="183" r="J10"/>
      <c s="125" r="K10"/>
      <c s="125" r="L10"/>
      <c s="125" r="M10"/>
      <c s="125" r="N10"/>
      <c s="125" r="O10"/>
      <c s="125" r="P10"/>
    </row>
    <row r="11">
      <c t="s" s="4" r="A11">
        <v>1269</v>
      </c>
      <c s="125" r="B11"/>
      <c s="125" r="C11"/>
      <c t="s" s="125" r="D11">
        <v>42</v>
      </c>
      <c s="125" r="E11"/>
      <c s="179" r="F11">
        <v>82</v>
      </c>
      <c s="125" r="G11"/>
      <c s="125" r="H11"/>
      <c s="125" r="I11"/>
      <c s="52" r="J11">
        <v>1</v>
      </c>
      <c s="125" r="K11"/>
      <c s="125" r="L11"/>
      <c s="125" r="M11"/>
      <c s="125" r="N11"/>
      <c s="125" r="O11"/>
      <c s="125" r="P11"/>
    </row>
    <row r="12">
      <c s="4" r="A12"/>
      <c s="125" r="B12"/>
      <c t="s" s="125" r="D12">
        <v>1294</v>
      </c>
      <c s="125" r="E12"/>
      <c s="179" r="F12">
        <v>203</v>
      </c>
      <c s="125" r="G12"/>
      <c s="125" r="H12"/>
      <c s="125" r="I12"/>
      <c s="52" r="J12">
        <v>3</v>
      </c>
      <c s="125" r="K12"/>
      <c s="125" r="L12"/>
      <c s="125" r="M12"/>
      <c s="125" r="N12"/>
      <c s="125" r="O12"/>
      <c s="125" r="P12"/>
    </row>
    <row r="13">
      <c s="4" r="A13"/>
      <c s="125" r="B13"/>
      <c s="125" r="C13"/>
      <c t="s" s="125" r="D13">
        <v>1295</v>
      </c>
      <c s="125" r="E13"/>
      <c s="179" r="F13">
        <v>469</v>
      </c>
      <c s="125" r="G13"/>
      <c s="125" r="H13"/>
      <c s="125" r="I13"/>
      <c s="52" r="J13">
        <v>8</v>
      </c>
      <c s="125" r="K13"/>
      <c s="125" r="L13"/>
      <c s="125" r="M13"/>
      <c s="125" r="N13"/>
      <c s="125" r="O13"/>
      <c s="125" r="P13"/>
    </row>
    <row r="14">
      <c s="4" r="A14"/>
      <c s="125" r="B14"/>
      <c s="125" r="C14"/>
      <c t="s" s="125" r="D14">
        <v>48</v>
      </c>
      <c s="125" r="E14"/>
      <c s="179" r="F14">
        <v>1599</v>
      </c>
      <c s="125" r="G14"/>
      <c s="125" r="H14"/>
      <c s="125" r="I14"/>
      <c s="52" r="J14">
        <v>26</v>
      </c>
      <c s="125" r="K14"/>
      <c s="125" r="L14"/>
      <c s="125" r="M14"/>
      <c s="125" r="N14"/>
      <c s="125" r="O14"/>
      <c s="125" r="P14"/>
    </row>
    <row r="15">
      <c s="4" r="A15"/>
      <c s="125" r="B15"/>
      <c s="125" r="C15"/>
      <c t="s" s="125" r="D15">
        <v>51</v>
      </c>
      <c s="125" r="E15"/>
      <c s="179" r="F15">
        <v>1496</v>
      </c>
      <c s="125" r="G15"/>
      <c s="125" r="H15"/>
      <c s="125" r="I15"/>
      <c s="52" r="J15">
        <v>24</v>
      </c>
      <c s="125" r="K15"/>
      <c s="125" r="L15"/>
      <c s="125" r="M15"/>
      <c s="125" r="N15"/>
      <c s="125" r="O15"/>
      <c s="125" r="P15"/>
    </row>
    <row r="16">
      <c s="4" r="A16"/>
      <c s="125" r="B16"/>
      <c s="125" r="C16"/>
      <c t="s" s="125" r="D16">
        <v>54</v>
      </c>
      <c s="125" r="E16"/>
      <c s="179" r="F16">
        <v>1111</v>
      </c>
      <c s="125" r="G16"/>
      <c s="125" r="H16"/>
      <c s="125" r="I16"/>
      <c s="52" r="J16">
        <v>18</v>
      </c>
      <c s="125" r="K16"/>
      <c s="125" r="L16"/>
      <c s="125" r="M16"/>
      <c s="125" r="N16"/>
      <c s="125" r="O16"/>
      <c s="125" r="P16"/>
    </row>
    <row r="17">
      <c s="4" r="A17"/>
      <c s="125" r="B17"/>
      <c s="125" r="C17"/>
      <c t="s" s="125" r="D17">
        <v>57</v>
      </c>
      <c s="125" r="E17"/>
      <c s="179" r="F17">
        <v>810</v>
      </c>
      <c s="125" r="G17"/>
      <c s="125" r="H17"/>
      <c s="125" r="I17"/>
      <c s="52" r="J17">
        <v>13</v>
      </c>
      <c s="125" r="K17"/>
      <c s="125" r="L17"/>
      <c s="125" r="M17"/>
      <c s="125" r="N17"/>
      <c s="125" r="O17"/>
      <c s="125" r="P17"/>
    </row>
    <row r="18">
      <c s="4" r="A18"/>
      <c s="125" r="B18"/>
      <c s="125" r="C18"/>
      <c t="s" s="125" r="D18">
        <v>1296</v>
      </c>
      <c s="125" r="E18"/>
      <c s="179" r="F18">
        <v>381</v>
      </c>
      <c s="125" r="G18"/>
      <c s="125" r="H18"/>
      <c s="125" r="I18"/>
      <c s="52" r="J18">
        <v>6</v>
      </c>
      <c s="125" r="K18"/>
      <c s="125" r="L18"/>
      <c s="125" r="M18"/>
      <c s="125" r="N18"/>
      <c s="125" r="O18"/>
      <c s="125" r="P18"/>
    </row>
    <row r="19">
      <c s="4" r="A19"/>
      <c s="125" r="B19"/>
      <c s="125" r="C19"/>
      <c s="125" r="D19"/>
      <c s="125" r="E19"/>
      <c s="125" r="F19"/>
      <c s="125" r="G19"/>
      <c s="125" r="H19"/>
      <c s="125" r="I19"/>
      <c s="52" r="J19"/>
      <c s="125" r="K19"/>
      <c s="125" r="L19"/>
      <c s="125" r="M19"/>
      <c s="125" r="N19"/>
      <c s="125" r="O19"/>
      <c s="125" r="P19"/>
    </row>
    <row r="20">
      <c t="s" s="4" r="A20">
        <v>251</v>
      </c>
      <c s="125" r="B20"/>
      <c s="125" r="C20"/>
      <c s="125" r="D20"/>
      <c s="125" r="E20"/>
      <c s="125" r="F20"/>
      <c s="125" r="G20"/>
      <c s="125" r="H20"/>
      <c s="125" r="I20"/>
      <c s="52" r="J20"/>
      <c s="125" r="K20"/>
      <c s="125" r="L20"/>
      <c s="125" r="M20"/>
      <c s="125" r="N20"/>
      <c s="125" r="O20"/>
      <c s="125" r="P20"/>
    </row>
    <row customHeight="1" r="21" ht="5.25">
      <c s="125" r="A21"/>
      <c s="125" r="B21"/>
      <c s="125" r="C21"/>
      <c s="125" r="D21"/>
      <c s="125" r="E21"/>
      <c s="125" r="F21"/>
      <c s="125" r="G21"/>
      <c s="125" r="H21"/>
      <c s="125" r="I21"/>
      <c s="52" r="J21"/>
      <c s="125" r="K21"/>
      <c s="125" r="L21"/>
      <c s="125" r="M21"/>
      <c s="125" r="N21"/>
      <c s="125" r="O21"/>
      <c s="125" r="P21"/>
    </row>
    <row r="22">
      <c s="125" r="A22"/>
      <c s="125" r="B22"/>
      <c s="125" r="C22"/>
      <c t="s" s="125" r="D22">
        <v>402</v>
      </c>
      <c s="125" r="E22"/>
      <c s="179" r="F22">
        <v>6012</v>
      </c>
      <c s="125" r="G22"/>
      <c s="125" r="H22"/>
      <c s="125" r="I22"/>
      <c s="52" r="J22">
        <v>98</v>
      </c>
      <c s="125" r="K22"/>
      <c s="125" r="L22"/>
      <c s="125" r="M22"/>
      <c s="125" r="N22"/>
      <c s="125" r="O22"/>
      <c s="125" r="P22"/>
    </row>
    <row r="23">
      <c s="125" r="A23"/>
      <c s="125" r="B23"/>
      <c s="125" r="C23"/>
      <c t="s" s="125" r="D23">
        <v>117</v>
      </c>
      <c s="125" r="E23"/>
      <c s="125" r="F23">
        <v>139</v>
      </c>
      <c s="125" r="G23"/>
      <c s="125" r="H23"/>
      <c s="125" r="I23"/>
      <c s="52" r="J23">
        <v>2</v>
      </c>
      <c s="125" r="K23"/>
      <c s="125" r="L23"/>
      <c s="125" r="M23"/>
      <c s="125" r="N23"/>
      <c s="125" r="O23"/>
      <c s="125" r="P23"/>
    </row>
    <row r="24">
      <c s="125" r="A24"/>
      <c s="125" r="B24"/>
      <c s="125" r="C24"/>
      <c s="125" r="D24"/>
      <c s="125" r="E24"/>
      <c s="179" r="F24"/>
      <c s="125" r="G24"/>
      <c s="125" r="H24"/>
      <c s="125" r="I24"/>
      <c s="52" r="J24"/>
      <c s="125" r="K24"/>
      <c s="125" r="L24"/>
      <c s="125" r="M24"/>
      <c s="125" r="N24"/>
      <c s="125" r="O24"/>
      <c s="125" r="P24"/>
    </row>
    <row r="25">
      <c t="s" s="4" r="A25">
        <v>254</v>
      </c>
      <c s="125" r="B25"/>
      <c s="125" r="C25"/>
      <c s="125" r="D25"/>
      <c s="125" r="E25"/>
      <c s="179" r="F25"/>
      <c s="125" r="G25"/>
      <c s="125" r="H25"/>
      <c s="125" r="I25"/>
      <c s="52" r="J25"/>
      <c s="125" r="K25"/>
      <c s="125" r="L25"/>
      <c s="125" r="M25"/>
      <c s="125" r="N25"/>
      <c s="125" r="O25"/>
      <c s="125" r="P25"/>
    </row>
    <row customHeight="1" r="26" ht="8.25">
      <c s="125" r="A26"/>
      <c s="125" r="B26"/>
      <c s="125" r="C26"/>
      <c s="125" r="D26"/>
      <c s="125" r="E26"/>
      <c s="125" r="F26"/>
      <c s="125" r="G26"/>
      <c s="125" r="H26"/>
      <c s="125" r="I26"/>
      <c s="52" r="J26"/>
      <c s="125" r="K26"/>
      <c s="125" r="L26"/>
      <c s="125" r="M26"/>
      <c s="125" r="N26"/>
      <c s="125" r="O26"/>
      <c s="125" r="P26"/>
    </row>
    <row r="27">
      <c s="125" r="A27"/>
      <c s="125" r="B27"/>
      <c s="125" r="C27"/>
      <c t="s" s="125" r="D27">
        <v>1297</v>
      </c>
      <c s="125" r="E27"/>
      <c s="179" r="F27">
        <v>3989</v>
      </c>
      <c s="125" r="G27"/>
      <c s="125" r="H27"/>
      <c s="125" r="I27"/>
      <c s="52" r="J27">
        <v>65</v>
      </c>
      <c s="125" r="K27"/>
      <c s="125" r="L27"/>
      <c s="125" r="M27"/>
      <c s="125" r="N27"/>
      <c s="125" r="O27"/>
      <c s="125" r="P27"/>
    </row>
    <row r="28">
      <c s="125" r="A28"/>
      <c s="125" r="B28"/>
      <c s="125" r="C28"/>
      <c t="s" s="239" r="D28">
        <v>205</v>
      </c>
      <c s="125" r="E28"/>
      <c s="179" r="F28">
        <v>946</v>
      </c>
      <c s="125" r="G28"/>
      <c s="125" r="H28"/>
      <c s="125" r="I28"/>
      <c s="52" r="J28">
        <v>15</v>
      </c>
      <c s="125" r="K28"/>
      <c s="125" r="L28"/>
      <c s="125" r="M28"/>
      <c s="125" r="N28"/>
      <c s="125" r="O28"/>
      <c s="125" r="P28"/>
    </row>
    <row r="29">
      <c s="125" r="A29"/>
      <c s="125" r="B29"/>
      <c s="125" r="C29"/>
      <c t="s" s="125" r="D29">
        <v>298</v>
      </c>
      <c s="125" r="E29"/>
      <c s="179" r="F29">
        <v>826</v>
      </c>
      <c s="125" r="G29"/>
      <c s="125" r="H29"/>
      <c s="125" r="I29"/>
      <c s="52" r="J29">
        <v>13</v>
      </c>
      <c s="125" r="K29"/>
      <c s="125" r="L29"/>
      <c s="125" r="M29"/>
      <c s="125" r="N29"/>
      <c s="125" r="O29"/>
      <c s="125" r="P29"/>
    </row>
    <row r="30">
      <c s="125" r="A30"/>
      <c s="125" r="B30"/>
      <c s="125" r="C30"/>
      <c t="s" s="125" r="D30">
        <v>207</v>
      </c>
      <c s="125" r="E30"/>
      <c s="179" r="F30">
        <v>390</v>
      </c>
      <c s="125" r="G30"/>
      <c s="125" r="H30"/>
      <c s="125" r="I30"/>
      <c s="52" r="J30">
        <v>6</v>
      </c>
      <c s="125" r="K30"/>
      <c s="125" r="L30"/>
      <c s="125" r="M30"/>
      <c s="125" r="N30"/>
      <c s="125" r="O30"/>
      <c s="125" r="P30"/>
    </row>
    <row r="31">
      <c s="166" r="A31"/>
      <c s="166" r="B31"/>
      <c s="166" r="C31"/>
      <c s="166" r="D31"/>
      <c s="166" r="E31"/>
      <c s="293" r="F31"/>
      <c s="166" r="G31"/>
      <c s="166" r="H31"/>
      <c s="166" r="I31"/>
      <c s="166" r="J31"/>
      <c s="166" r="K31"/>
      <c s="53" r="L31"/>
      <c s="53" r="M31"/>
      <c s="53" r="N31"/>
      <c s="53" r="O31"/>
      <c s="53" r="P31"/>
    </row>
    <row customHeight="1" r="32" ht="7.5">
      <c s="240" r="A32"/>
      <c s="240" r="B32"/>
      <c s="240" r="C32"/>
      <c s="240" r="D32"/>
      <c s="240" r="E32"/>
      <c s="240" r="F32"/>
      <c s="240" r="G32"/>
      <c s="240" r="H32"/>
      <c s="240" r="I32"/>
      <c s="240" r="J32"/>
      <c s="240" r="K32"/>
      <c s="53" r="L32"/>
      <c s="53" r="M32"/>
      <c s="53" r="N32"/>
      <c s="53" r="O32"/>
      <c s="53" r="P32"/>
    </row>
    <row r="33">
      <c t="s" s="191" r="A33">
        <v>396</v>
      </c>
      <c s="125" r="B33"/>
      <c s="125" r="C33"/>
      <c s="125" r="D33"/>
      <c s="125" r="E33"/>
      <c s="125" r="F33"/>
      <c s="125" r="G33"/>
      <c s="125" r="H33"/>
      <c s="125" r="I33"/>
      <c s="125" r="J33"/>
      <c s="125" r="K33"/>
      <c s="125" r="L33"/>
      <c s="125" r="M33"/>
      <c s="125" r="N33"/>
      <c s="125" r="O33"/>
      <c s="125" r="P33"/>
    </row>
    <row r="34">
      <c s="191" r="A34"/>
      <c s="125" r="B34"/>
      <c s="125" r="C34"/>
      <c s="125" r="D34"/>
      <c s="125" r="E34"/>
      <c s="125" r="F34"/>
      <c s="125" r="G34"/>
      <c s="125" r="H34"/>
      <c s="125" r="I34"/>
      <c s="125" r="J34"/>
      <c s="125" r="K34"/>
      <c s="125" r="L34"/>
      <c s="125" r="M34"/>
      <c s="125" r="N34"/>
      <c s="125" r="O34"/>
      <c s="125" r="P34"/>
    </row>
    <row r="35">
      <c s="125" r="A35"/>
      <c s="125" r="B35"/>
      <c s="125" r="C35"/>
      <c s="125" r="D35"/>
      <c s="125" r="E35"/>
      <c s="125" r="F35"/>
      <c s="125" r="G35"/>
      <c s="125" r="H35"/>
      <c s="125" r="I35"/>
      <c s="125" r="J35"/>
      <c s="125" r="K35"/>
      <c s="125" r="L35"/>
      <c s="125" r="M35"/>
      <c s="125" r="N35"/>
      <c s="125" r="O35"/>
      <c s="125" r="P35"/>
    </row>
    <row r="36">
      <c t="s" s="106" r="A36">
        <v>1298</v>
      </c>
      <c t="s" s="106" r="B36">
        <v>1299</v>
      </c>
      <c s="125" r="C36"/>
      <c s="125" r="D36"/>
      <c s="125" r="E36"/>
      <c s="125" r="F36"/>
      <c s="125" r="G36"/>
      <c s="125" r="H36"/>
      <c s="125" r="I36"/>
      <c s="125" r="J36"/>
      <c s="125" r="K36"/>
      <c s="125" r="L36"/>
      <c s="125" r="M36"/>
      <c s="125" r="N36"/>
      <c s="125" r="O36"/>
      <c s="125" r="P36"/>
    </row>
    <row r="37">
      <c s="8" r="A37"/>
      <c s="51" r="B37"/>
      <c s="51" r="C37"/>
      <c s="51" r="D37"/>
      <c s="51" r="E37"/>
      <c s="247" r="F37"/>
      <c s="247" r="G37"/>
      <c s="247" r="H37"/>
      <c s="247" r="I37"/>
      <c s="247" r="J37"/>
      <c s="247" r="K37"/>
      <c s="247" r="L37"/>
      <c s="247" r="M37"/>
      <c s="247" r="N37"/>
      <c s="247" r="O37"/>
      <c s="247" r="P37"/>
    </row>
    <row customHeight="1" r="38" ht="9.0">
      <c s="108" r="A38"/>
      <c s="284" r="B38"/>
      <c s="284" r="C38"/>
      <c s="284" r="D38"/>
      <c s="284" r="E38"/>
      <c s="257" r="F38"/>
      <c s="257" r="G38"/>
      <c s="257" r="H38"/>
      <c s="257" r="I38"/>
      <c s="257" r="J38"/>
      <c s="257" r="K38"/>
      <c s="257" r="L38"/>
      <c s="257" r="M38"/>
      <c s="257" r="N38"/>
      <c s="257" r="O38"/>
      <c s="257" r="P38"/>
    </row>
    <row r="39">
      <c s="232" r="A39"/>
      <c s="270" r="B39"/>
      <c s="125" r="C39"/>
      <c s="125" r="D39"/>
      <c s="336" r="E39"/>
      <c t="s" s="336" r="F39">
        <v>1222</v>
      </c>
      <c s="336" r="G39"/>
      <c s="336" r="H39"/>
      <c s="125" r="I39"/>
      <c t="s" s="336" r="J39">
        <v>1221</v>
      </c>
      <c s="336" r="K39"/>
      <c s="336" r="L39"/>
      <c s="125" r="M39"/>
      <c t="s" s="336" r="N39">
        <v>1227</v>
      </c>
      <c s="336" r="O39"/>
      <c s="336" r="P39"/>
    </row>
    <row customHeight="1" r="40" ht="5.25">
      <c s="232" r="A40"/>
      <c s="270" r="B40"/>
      <c s="125" r="C40"/>
      <c s="125" r="D40"/>
      <c s="336" r="E40"/>
      <c s="168" r="F40"/>
      <c s="168" r="G40"/>
      <c s="168" r="H40"/>
      <c s="336" r="I40"/>
      <c s="168" r="J40"/>
      <c s="168" r="K40"/>
      <c s="168" r="L40"/>
      <c s="336" r="M40"/>
      <c s="168" r="N40"/>
      <c s="168" r="O40"/>
      <c s="168" r="P40"/>
    </row>
    <row customHeight="1" r="41" ht="7.5">
      <c s="232" r="A41"/>
      <c s="270" r="B41"/>
      <c s="125" r="C41"/>
      <c s="125" r="D41"/>
      <c s="336" r="E41"/>
      <c s="7" r="F41"/>
      <c s="7" r="G41"/>
      <c s="7" r="H41"/>
      <c s="336" r="I41"/>
      <c s="312" r="J41"/>
      <c s="7" r="K41"/>
      <c s="7" r="L41"/>
      <c s="336" r="M41"/>
      <c s="7" r="N41"/>
      <c s="7" r="O41"/>
      <c s="7" r="P41"/>
    </row>
    <row r="42">
      <c s="191" r="A42"/>
      <c s="270" r="B42"/>
      <c s="125" r="C42"/>
      <c s="336" r="D42"/>
      <c s="336" r="E42"/>
      <c t="s" s="38" r="F42">
        <v>244</v>
      </c>
      <c s="336" r="G42"/>
      <c t="s" s="209" r="H42">
        <v>245</v>
      </c>
      <c s="336" r="I42"/>
      <c t="s" s="38" r="J42">
        <v>244</v>
      </c>
      <c s="336" r="K42"/>
      <c t="s" s="209" r="L42">
        <v>245</v>
      </c>
      <c s="336" r="M42"/>
      <c t="s" s="38" r="N42">
        <v>244</v>
      </c>
      <c s="336" r="O42"/>
      <c t="s" s="209" r="P42">
        <v>245</v>
      </c>
    </row>
    <row customHeight="1" r="43" ht="7.5">
      <c s="232" r="A43"/>
      <c s="270" r="B43"/>
      <c s="125" r="C43"/>
      <c s="125" r="D43"/>
      <c s="336" r="E43"/>
      <c s="168" r="F43"/>
      <c s="336" r="G43"/>
      <c s="145" r="H43"/>
      <c s="336" r="I43"/>
      <c s="168" r="J43"/>
      <c s="336" r="K43"/>
      <c s="145" r="L43"/>
      <c s="336" r="M43"/>
      <c s="168" r="N43"/>
      <c s="336" r="O43"/>
      <c s="145" r="P43"/>
    </row>
    <row customHeight="1" r="44" ht="7.5">
      <c s="232" r="A44"/>
      <c s="270" r="B44"/>
      <c s="125" r="C44"/>
      <c s="125" r="D44"/>
      <c s="336" r="E44"/>
      <c s="7" r="F44"/>
      <c s="336" r="G44"/>
      <c s="83" r="H44"/>
      <c s="336" r="I44"/>
      <c s="312" r="J44"/>
      <c s="336" r="K44"/>
      <c s="83" r="L44"/>
      <c s="336" r="M44"/>
      <c s="7" r="N44"/>
      <c s="336" r="O44"/>
      <c s="83" r="P44"/>
    </row>
    <row r="45">
      <c s="191" r="A45"/>
      <c t="s" s="270" r="B45">
        <v>1300</v>
      </c>
      <c s="125" r="C45"/>
      <c s="336" r="D45"/>
      <c s="336" r="E45"/>
      <c s="261" r="F45">
        <v>233</v>
      </c>
      <c s="270" r="G45"/>
      <c s="4" r="H45">
        <v>100</v>
      </c>
      <c s="270" r="I45"/>
      <c s="104" r="J45">
        <v>1007</v>
      </c>
      <c s="270" r="K45"/>
      <c s="4" r="L45">
        <v>100</v>
      </c>
      <c s="270" r="M45"/>
      <c s="104" r="N45">
        <v>4149</v>
      </c>
      <c s="125" r="O45"/>
      <c s="4" r="P45">
        <v>100</v>
      </c>
    </row>
    <row customHeight="1" r="46" ht="7.5">
      <c s="191" r="A46"/>
      <c s="107" r="B46"/>
      <c s="75" r="C46"/>
      <c s="168" r="D46"/>
      <c s="336" r="E46"/>
      <c s="36" r="F46"/>
      <c s="125" r="G46"/>
      <c s="145" r="H46"/>
      <c s="125" r="I46"/>
      <c s="279" r="J46"/>
      <c s="125" r="K46"/>
      <c s="145" r="L46"/>
      <c s="125" r="M46"/>
      <c s="36" r="N46"/>
      <c s="125" r="O46"/>
      <c s="145" r="P46"/>
    </row>
    <row customHeight="1" r="47" ht="7.5">
      <c s="232" r="A47"/>
      <c s="59" r="B47"/>
      <c s="328" r="C47"/>
      <c s="7" r="D47"/>
      <c s="336" r="E47"/>
      <c s="312" r="F47"/>
      <c s="125" r="G47"/>
      <c s="159" r="H47"/>
      <c s="125" r="I47"/>
      <c s="45" r="J47"/>
      <c s="125" r="K47"/>
      <c s="159" r="L47"/>
      <c s="125" r="M47"/>
      <c s="312" r="N47"/>
      <c s="125" r="O47"/>
      <c s="159" r="P47"/>
    </row>
    <row r="48">
      <c s="191" r="A48"/>
      <c t="s" s="270" r="B48">
        <v>208</v>
      </c>
      <c s="125" r="C48"/>
      <c s="336" r="D48"/>
      <c s="336" r="E48"/>
      <c s="65" r="F48"/>
      <c s="65" r="G48"/>
      <c s="65" r="H48"/>
      <c s="65" r="I48"/>
      <c s="65" r="J48"/>
      <c s="65" r="K48"/>
      <c s="65" r="L48"/>
      <c s="65" r="M48"/>
      <c s="65" r="N48"/>
      <c s="227" r="O48"/>
      <c s="65" r="P48"/>
    </row>
    <row customHeight="1" r="49" ht="7.5">
      <c s="232" r="A49"/>
      <c s="270" r="B49"/>
      <c s="125" r="C49"/>
      <c s="336" r="D49"/>
      <c s="336" r="E49"/>
      <c s="179" r="F49"/>
      <c s="125" r="G49"/>
      <c s="4" r="H49"/>
      <c s="125" r="I49"/>
      <c s="65" r="J49"/>
      <c s="125" r="K49"/>
      <c s="4" r="L49"/>
      <c s="125" r="M49"/>
      <c s="179" r="N49"/>
      <c s="125" r="O49"/>
      <c s="4" r="P49"/>
    </row>
    <row customHeight="1" r="50" ht="16.5">
      <c s="191" r="A50"/>
      <c s="125" r="B50"/>
      <c t="s" s="125" r="C50">
        <v>42</v>
      </c>
      <c s="336" r="D50"/>
      <c s="336" r="E50"/>
      <c s="44" r="F50">
        <v>6</v>
      </c>
      <c s="65" r="G50"/>
      <c s="19" r="H50">
        <v>3</v>
      </c>
      <c s="65" r="I50"/>
      <c s="65" r="J50">
        <v>19</v>
      </c>
      <c s="65" r="K50"/>
      <c s="52" r="L50">
        <v>2</v>
      </c>
      <c s="65" r="M50"/>
      <c s="65" r="N50">
        <v>37</v>
      </c>
      <c s="65" r="O50"/>
      <c s="52" r="P50">
        <v>1</v>
      </c>
    </row>
    <row r="51">
      <c s="191" r="A51"/>
      <c s="125" r="B51"/>
      <c t="s" s="125" r="C51">
        <v>1294</v>
      </c>
      <c s="336" r="D51"/>
      <c s="336" r="E51"/>
      <c s="96" r="F51">
        <v>12</v>
      </c>
      <c s="19" r="H51">
        <v>5</v>
      </c>
      <c s="65" r="J51">
        <v>50</v>
      </c>
      <c s="52" r="L51">
        <v>5</v>
      </c>
      <c s="125" r="M51"/>
      <c s="125" r="N51">
        <v>111</v>
      </c>
      <c s="52" r="P51">
        <v>3</v>
      </c>
    </row>
    <row r="52">
      <c s="191" r="A52"/>
      <c s="125" r="B52"/>
      <c t="s" s="125" r="C52">
        <v>1295</v>
      </c>
      <c s="336" r="D52"/>
      <c s="336" r="E52"/>
      <c s="65" r="F52">
        <v>30</v>
      </c>
      <c s="65" r="G52"/>
      <c s="52" r="H52">
        <v>13</v>
      </c>
      <c s="65" r="I52"/>
      <c s="65" r="J52">
        <v>91</v>
      </c>
      <c s="65" r="K52"/>
      <c s="52" r="L52">
        <v>9</v>
      </c>
      <c s="65" r="M52"/>
      <c s="65" r="N52">
        <v>295</v>
      </c>
      <c s="65" r="O52"/>
      <c s="52" r="P52">
        <v>7</v>
      </c>
    </row>
    <row r="53">
      <c s="191" r="A53"/>
      <c s="125" r="B53"/>
      <c t="s" s="125" r="C53">
        <v>48</v>
      </c>
      <c s="336" r="D53"/>
      <c s="336" r="E53"/>
      <c s="65" r="F53">
        <v>59</v>
      </c>
      <c s="65" r="G53"/>
      <c s="52" r="H53">
        <v>25</v>
      </c>
      <c s="65" r="I53"/>
      <c s="65" r="J53">
        <v>268</v>
      </c>
      <c s="65" r="K53"/>
      <c s="52" r="L53">
        <v>27</v>
      </c>
      <c s="65" r="M53"/>
      <c s="65" r="N53">
        <v>1109</v>
      </c>
      <c s="65" r="O53"/>
      <c s="52" r="P53">
        <v>27</v>
      </c>
    </row>
    <row r="54">
      <c s="191" r="A54"/>
      <c s="125" r="B54"/>
      <c t="s" s="125" r="C54">
        <v>51</v>
      </c>
      <c s="336" r="D54"/>
      <c s="336" r="E54"/>
      <c s="125" r="F54">
        <v>49</v>
      </c>
      <c s="125" r="G54"/>
      <c s="52" r="H54">
        <v>21</v>
      </c>
      <c s="125" r="I54"/>
      <c s="125" r="J54">
        <v>226</v>
      </c>
      <c s="125" r="K54"/>
      <c s="52" r="L54">
        <v>22</v>
      </c>
      <c s="125" r="M54"/>
      <c s="125" r="N54">
        <v>1051</v>
      </c>
      <c s="125" r="O54"/>
      <c s="52" r="P54">
        <v>25</v>
      </c>
    </row>
    <row r="55">
      <c s="191" r="A55"/>
      <c s="125" r="B55"/>
      <c t="s" s="125" r="C55">
        <v>54</v>
      </c>
      <c s="336" r="D55"/>
      <c s="336" r="E55"/>
      <c s="65" r="F55">
        <v>41</v>
      </c>
      <c s="65" r="G55"/>
      <c s="52" r="H55">
        <v>18</v>
      </c>
      <c s="65" r="I55"/>
      <c s="65" r="J55">
        <v>170</v>
      </c>
      <c s="65" r="K55"/>
      <c s="52" r="L55">
        <v>17</v>
      </c>
      <c s="65" r="M55"/>
      <c s="65" r="N55">
        <v>755</v>
      </c>
      <c s="65" r="O55"/>
      <c s="52" r="P55">
        <v>18</v>
      </c>
    </row>
    <row r="56">
      <c s="191" r="A56"/>
      <c s="125" r="B56"/>
      <c t="s" s="125" r="C56">
        <v>57</v>
      </c>
      <c s="336" r="D56"/>
      <c s="336" r="E56"/>
      <c s="321" r="F56">
        <v>19</v>
      </c>
      <c s="125" r="G56"/>
      <c s="52" r="H56">
        <v>8</v>
      </c>
      <c s="125" r="I56"/>
      <c s="65" r="J56">
        <v>121</v>
      </c>
      <c s="125" r="K56"/>
      <c s="52" r="L56">
        <v>12</v>
      </c>
      <c s="125" r="M56"/>
      <c s="179" r="N56">
        <v>534</v>
      </c>
      <c s="125" r="O56"/>
      <c s="52" r="P56">
        <v>13</v>
      </c>
    </row>
    <row r="57">
      <c s="191" r="A57"/>
      <c s="125" r="B57"/>
      <c t="s" s="125" r="C57">
        <v>1301</v>
      </c>
      <c s="336" r="D57"/>
      <c s="336" r="E57"/>
      <c s="321" r="F57">
        <v>17</v>
      </c>
      <c s="125" r="G57"/>
      <c s="52" r="H57">
        <v>7</v>
      </c>
      <c s="125" r="I57"/>
      <c s="65" r="J57">
        <v>62</v>
      </c>
      <c s="125" r="K57"/>
      <c s="52" r="L57">
        <v>6</v>
      </c>
      <c s="125" r="M57"/>
      <c s="179" r="N57">
        <v>257</v>
      </c>
      <c s="125" r="O57"/>
      <c s="52" r="P57">
        <v>6</v>
      </c>
    </row>
    <row customHeight="1" r="58" ht="7.5">
      <c s="191" r="A58"/>
      <c s="75" r="B58"/>
      <c s="75" r="C58"/>
      <c s="168" r="D58"/>
      <c s="336" r="E58"/>
      <c s="75" r="F58"/>
      <c s="125" r="G58"/>
      <c s="335" r="H58"/>
      <c s="125" r="I58"/>
      <c s="75" r="J58"/>
      <c s="125" r="K58"/>
      <c s="335" r="L58"/>
      <c s="125" r="M58"/>
      <c s="75" r="N58"/>
      <c s="125" r="O58"/>
      <c s="335" r="P58"/>
    </row>
    <row customHeight="1" r="59" ht="8.25">
      <c s="191" r="A59"/>
      <c s="328" r="B59"/>
      <c s="328" r="C59"/>
      <c s="7" r="D59"/>
      <c s="336" r="E59"/>
      <c s="328" r="F59"/>
      <c s="125" r="G59"/>
      <c s="269" r="H59"/>
      <c s="125" r="I59"/>
      <c s="328" r="J59"/>
      <c s="125" r="K59"/>
      <c s="269" r="L59"/>
      <c s="125" r="M59"/>
      <c s="328" r="N59"/>
      <c s="125" r="O59"/>
      <c s="269" r="P59"/>
    </row>
    <row r="60">
      <c s="191" r="A60"/>
      <c t="s" s="270" r="B60">
        <v>354</v>
      </c>
      <c s="125" r="C60"/>
      <c s="336" r="D60"/>
      <c s="336" r="E60"/>
      <c s="248" r="F60"/>
      <c s="227" r="G60"/>
      <c s="52" r="H60"/>
      <c s="227" r="I60"/>
      <c s="248" r="J60"/>
      <c s="227" r="K60"/>
      <c s="52" r="L60"/>
      <c s="227" r="M60"/>
      <c s="248" r="N60"/>
      <c s="248" r="O60"/>
      <c s="52" r="P60"/>
    </row>
    <row customHeight="1" r="61" ht="7.5">
      <c s="232" r="A61"/>
      <c s="270" r="B61"/>
      <c s="125" r="C61"/>
      <c s="336" r="D61"/>
      <c s="336" r="E61"/>
      <c s="179" r="F61"/>
      <c s="125" r="G61"/>
      <c s="52" r="H61"/>
      <c s="125" r="I61"/>
      <c s="65" r="J61"/>
      <c s="125" r="K61"/>
      <c s="52" r="L61"/>
      <c s="125" r="M61"/>
      <c s="179" r="N61"/>
      <c s="125" r="O61"/>
      <c s="52" r="P61"/>
    </row>
    <row r="62">
      <c s="191" r="A62"/>
      <c s="125" r="B62"/>
      <c t="s" s="64" r="C62">
        <v>204</v>
      </c>
      <c s="64" r="D62"/>
      <c s="336" r="E62"/>
      <c s="95" r="F62">
        <v>100</v>
      </c>
      <c s="179" r="G62"/>
      <c s="52" r="H62">
        <v>43</v>
      </c>
      <c s="179" r="I62"/>
      <c s="95" r="J62">
        <v>709</v>
      </c>
      <c s="179" r="K62"/>
      <c s="52" r="L62">
        <v>70</v>
      </c>
      <c s="179" r="M62"/>
      <c s="95" r="N62">
        <v>2840</v>
      </c>
      <c s="179" r="O62"/>
      <c s="52" r="P62">
        <v>68</v>
      </c>
    </row>
    <row r="63">
      <c s="191" r="A63"/>
      <c s="125" r="B63"/>
      <c t="s" s="125" r="C63">
        <v>205</v>
      </c>
      <c s="125" r="D63"/>
      <c s="336" r="E63"/>
      <c s="95" r="F63">
        <v>10</v>
      </c>
      <c s="179" r="G63"/>
      <c s="52" r="H63">
        <v>4</v>
      </c>
      <c s="179" r="I63"/>
      <c s="95" r="J63">
        <v>174</v>
      </c>
      <c s="179" r="K63"/>
      <c s="52" r="L63">
        <v>17</v>
      </c>
      <c s="179" r="M63"/>
      <c s="95" r="N63">
        <v>684</v>
      </c>
      <c s="179" r="O63"/>
      <c s="52" r="P63">
        <v>16</v>
      </c>
    </row>
    <row r="64">
      <c s="191" r="A64"/>
      <c s="125" r="B64"/>
      <c t="s" s="125" r="C64">
        <v>298</v>
      </c>
      <c s="125" r="D64"/>
      <c s="336" r="E64"/>
      <c s="95" r="F64">
        <v>23</v>
      </c>
      <c s="179" r="G64"/>
      <c s="52" r="H64">
        <v>10</v>
      </c>
      <c s="179" r="I64"/>
      <c s="95" r="J64">
        <v>108</v>
      </c>
      <c s="179" r="K64"/>
      <c s="52" r="L64">
        <v>11</v>
      </c>
      <c s="179" r="M64"/>
      <c s="95" r="N64">
        <v>511</v>
      </c>
      <c s="179" r="O64"/>
      <c s="52" r="P64">
        <v>12</v>
      </c>
    </row>
    <row r="65">
      <c s="191" r="A65"/>
      <c s="125" r="B65"/>
      <c t="s" s="125" r="C65">
        <v>387</v>
      </c>
      <c s="125" r="D65"/>
      <c s="336" r="E65"/>
      <c s="95" r="F65">
        <v>100</v>
      </c>
      <c s="179" r="G65"/>
      <c s="52" r="H65">
        <v>43</v>
      </c>
      <c s="179" r="I65"/>
      <c s="95" r="J65">
        <v>16</v>
      </c>
      <c s="179" r="K65"/>
      <c s="52" r="L65">
        <v>2</v>
      </c>
      <c s="179" r="M65"/>
      <c s="95" r="N65">
        <v>114</v>
      </c>
      <c s="179" r="O65"/>
      <c s="52" r="P65">
        <v>3</v>
      </c>
    </row>
    <row customHeight="1" r="66" ht="9.0">
      <c s="247" r="A66"/>
      <c s="75" r="B66"/>
      <c s="75" r="C66"/>
      <c s="75" r="D66"/>
      <c s="168" r="E66"/>
      <c s="168" r="F66"/>
      <c s="168" r="G66"/>
      <c s="168" r="H66"/>
      <c s="168" r="I66"/>
      <c s="168" r="J66"/>
      <c s="168" r="K66"/>
      <c s="168" r="L66"/>
      <c s="168" r="M66"/>
      <c s="168" r="N66"/>
      <c s="168" r="O66"/>
      <c s="168" r="P66"/>
    </row>
    <row customHeight="1" r="67" ht="6.0">
      <c s="257" r="A67"/>
      <c s="328" r="B67"/>
      <c s="328" r="C67"/>
      <c s="7" r="D67"/>
      <c s="7" r="E67"/>
      <c s="183" r="F67"/>
      <c s="183" r="G67"/>
      <c s="183" r="H67"/>
      <c s="183" r="I67"/>
      <c s="183" r="J67"/>
      <c s="183" r="K67"/>
      <c s="183" r="L67"/>
      <c s="183" r="M67"/>
      <c s="183" r="N67"/>
      <c s="183" r="O67"/>
      <c s="183" r="P67"/>
    </row>
    <row r="68">
      <c t="s" s="53" r="A68">
        <v>319</v>
      </c>
      <c s="125" r="B68"/>
      <c s="125" r="C68"/>
      <c s="336" r="D68"/>
      <c s="336" r="E68"/>
      <c s="274" r="F68"/>
      <c s="274" r="G68"/>
      <c s="274" r="H68"/>
      <c s="274" r="I68"/>
      <c s="274" r="J68"/>
      <c s="274" r="K68"/>
      <c s="274" r="L68"/>
      <c s="274" r="M68"/>
      <c s="274" r="N68"/>
      <c s="274" r="O68"/>
      <c s="274" r="P68"/>
    </row>
    <row r="69">
      <c s="1" r="A69"/>
      <c s="149" r="B69"/>
      <c s="149" r="C69"/>
      <c s="90" r="D69"/>
      <c s="90" r="E69"/>
      <c s="30" r="F69"/>
      <c s="30" r="G69"/>
      <c s="30" r="H69"/>
      <c s="30" r="I69"/>
      <c s="30" r="J69"/>
      <c s="30" r="K69"/>
      <c s="30" r="L69"/>
      <c s="30" r="M69"/>
      <c s="30" r="N69"/>
      <c s="30" r="O69"/>
      <c s="30" r="P69"/>
    </row>
  </sheetData>
  <mergeCells count="3">
    <mergeCell ref="F39:H39"/>
    <mergeCell ref="J39:L39"/>
    <mergeCell ref="N39:P39"/>
  </mergeCell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pane topLeftCell="E11" ySplit="10.0" xSplit="4.0" activePane="bottomRight" state="frozen"/>
      <selection sqref="E1" activeCell="E1" pane="topRight"/>
      <selection sqref="A11" activeCell="A11" pane="bottomLeft"/>
      <selection sqref="E11" activeCell="E11" pane="bottomRight"/>
    </sheetView>
  </sheetViews>
  <sheetFormatPr customHeight="1" defaultColWidth="17.14" defaultRowHeight="12.75"/>
  <cols>
    <col min="1" customWidth="1" max="2" hidden="1" width="7.29"/>
    <col min="3" customWidth="1" max="3" width="30.86"/>
    <col min="4" customWidth="1" max="4"/>
    <col min="5" customWidth="1" max="14" width="10.29"/>
    <col min="15" customWidth="1" max="15" width="2.14"/>
    <col min="16" customWidth="1" max="20" width="10.29"/>
    <col min="21" customWidth="1" max="23" width="9.0"/>
    <col min="24" customWidth="1" max="25" width="7.29"/>
  </cols>
  <sheetData>
    <row customHeight="1" r="1" ht="21.0">
      <c t="s" s="225" r="C1">
        <v>18</v>
      </c>
      <c s="181" r="D1"/>
      <c s="196" r="P1"/>
      <c s="196" r="Q1"/>
      <c s="196" r="R1"/>
      <c s="196" r="S1"/>
      <c s="196" r="T1"/>
      <c s="196" r="U1"/>
      <c s="196" r="V1"/>
      <c s="196" r="W1"/>
      <c s="196" r="X1"/>
      <c s="196" r="Y1"/>
    </row>
    <row customHeight="1" r="2" ht="21.0">
      <c t="s" s="261" r="C2">
        <v>19</v>
      </c>
      <c s="196" r="P2"/>
      <c s="196" r="Q2"/>
      <c s="196" r="R2"/>
      <c s="196" r="S2"/>
      <c s="196" r="T2"/>
      <c s="196" r="U2"/>
      <c s="196" r="V2"/>
      <c s="196" r="W2"/>
      <c s="196" r="X2"/>
      <c s="196" r="Y2"/>
    </row>
    <row customHeight="1" r="3" hidden="1">
      <c s="196" r="P3"/>
      <c s="196" r="Q3"/>
      <c s="196" r="R3"/>
      <c s="196" r="S3"/>
      <c s="196" r="T3"/>
      <c s="196" r="U3"/>
      <c s="196" r="V3"/>
      <c s="196" r="W3"/>
      <c s="196" r="X3"/>
      <c s="196" r="Y3"/>
    </row>
    <row r="4">
      <c s="196" r="P4"/>
      <c s="196" r="Q4"/>
      <c s="196" r="R4"/>
      <c s="196" r="S4"/>
      <c s="196" r="T4"/>
      <c s="196" r="U4"/>
      <c s="196" r="V4"/>
      <c s="196" r="W4"/>
      <c s="196" r="X4"/>
      <c s="196" r="Y4"/>
    </row>
    <row customHeight="1" r="5" hidden="1">
      <c s="196" r="P5"/>
      <c s="196" r="Q5"/>
      <c s="196" r="R5"/>
      <c s="196" r="S5"/>
      <c s="196" r="T5"/>
      <c s="196" r="U5"/>
      <c s="196" r="V5"/>
      <c s="196" r="W5"/>
      <c s="196" r="X5"/>
      <c s="196" r="Y5"/>
    </row>
    <row r="6">
      <c s="196" r="P6"/>
      <c s="196" r="Q6"/>
      <c s="196" r="R6"/>
      <c s="196" r="S6"/>
      <c s="196" r="T6"/>
      <c s="196" r="U6"/>
      <c s="196" r="V6"/>
      <c s="196" r="W6"/>
      <c s="196" r="X6"/>
      <c s="196" r="Y6"/>
    </row>
    <row customHeight="1" r="7" ht="18.0">
      <c s="293" r="E7"/>
      <c s="73" r="F7"/>
      <c s="73" r="G7"/>
      <c s="73" r="H7"/>
      <c s="73" r="I7"/>
      <c s="73" r="J7"/>
      <c s="73" r="K7"/>
      <c s="73" r="L7"/>
      <c s="48" r="M7"/>
      <c s="73" r="N7"/>
      <c s="302" r="P7"/>
      <c s="302" r="Q7"/>
      <c s="302" r="R7"/>
      <c s="188" r="S7"/>
      <c s="188" r="T7"/>
      <c s="188" r="U7"/>
      <c s="188" r="V7"/>
      <c s="188" r="W7"/>
      <c s="302" r="X7"/>
      <c s="302" r="Y7"/>
    </row>
    <row customHeight="1" r="8" ht="18.0">
      <c s="293" r="C8"/>
      <c s="112" r="E8">
        <v>2002</v>
      </c>
      <c s="112" r="F8">
        <v>2003</v>
      </c>
      <c s="112" r="G8">
        <v>2004</v>
      </c>
      <c s="112" r="H8">
        <v>2005</v>
      </c>
      <c s="112" r="I8">
        <v>2006</v>
      </c>
      <c t="s" s="112" r="J8">
        <v>20</v>
      </c>
      <c t="s" s="112" r="K8">
        <v>21</v>
      </c>
      <c t="s" s="112" r="L8">
        <v>22</v>
      </c>
      <c t="s" s="112" r="M8">
        <v>23</v>
      </c>
      <c t="s" s="112" r="N8">
        <v>24</v>
      </c>
      <c s="6" r="P8">
        <v>2002</v>
      </c>
      <c s="6" r="Q8">
        <v>2003</v>
      </c>
      <c s="6" r="R8">
        <v>2004</v>
      </c>
      <c s="6" r="S8">
        <v>2005</v>
      </c>
      <c s="6" r="T8">
        <v>2006</v>
      </c>
      <c t="s" s="6" r="U8">
        <v>20</v>
      </c>
      <c t="s" s="6" r="V8">
        <v>21</v>
      </c>
      <c t="s" s="6" r="W8">
        <v>22</v>
      </c>
      <c t="s" s="6" r="X8">
        <v>23</v>
      </c>
      <c t="s" s="6" r="Y8">
        <v>24</v>
      </c>
    </row>
    <row r="9">
      <c s="164" r="C9"/>
      <c s="164" r="E9"/>
      <c s="164" r="F9"/>
      <c s="164" r="G9"/>
      <c s="164" r="H9"/>
      <c s="164" r="I9"/>
      <c s="164" r="J9"/>
      <c s="164" r="K9"/>
      <c s="164" r="L9"/>
      <c s="164" r="M9"/>
      <c s="164" r="N9"/>
      <c s="202" r="P9"/>
      <c s="202" r="Q9"/>
      <c s="202" r="R9"/>
      <c s="202" r="S9"/>
      <c s="202" r="T9"/>
      <c s="202" r="U9"/>
      <c s="202" r="V9"/>
      <c s="202" r="W9"/>
      <c s="202" r="X9"/>
      <c s="202" r="Y9"/>
    </row>
    <row r="10">
      <c t="s" s="151" r="P10">
        <v>25</v>
      </c>
      <c s="196" r="Q10"/>
      <c s="196" r="R10"/>
      <c s="196" r="S10"/>
      <c s="196" r="T10"/>
      <c s="196" r="U10"/>
      <c s="196" r="V10"/>
      <c s="196" r="W10"/>
      <c s="196" r="X10"/>
      <c s="196" r="Y10"/>
    </row>
    <row customHeight="1" r="11" ht="6.0">
      <c s="196" r="P11"/>
      <c s="196" r="Q11"/>
      <c s="196" r="R11"/>
      <c s="196" r="S11"/>
      <c s="196" r="T11"/>
      <c s="196" r="U11"/>
      <c s="196" r="V11"/>
      <c s="196" r="W11"/>
      <c s="196" r="X11"/>
      <c s="196" r="Y11"/>
    </row>
    <row r="12">
      <c t="s" s="273" r="B12">
        <v>26</v>
      </c>
      <c t="s" s="25" r="C12">
        <v>27</v>
      </c>
      <c s="24" r="E12">
        <v>11870</v>
      </c>
      <c s="24" r="F12">
        <v>12308</v>
      </c>
      <c s="24" r="G12">
        <v>12462</v>
      </c>
      <c s="24" r="H12">
        <v>12665</v>
      </c>
      <c s="24" r="I12">
        <v>13167</v>
      </c>
      <c s="24" r="J12">
        <v>13778</v>
      </c>
      <c s="24" r="K12">
        <v>13903</v>
      </c>
      <c s="24" r="L12">
        <v>13111</v>
      </c>
      <c s="24" r="M12">
        <v>12932</v>
      </c>
      <c s="24" r="N12">
        <v>12471</v>
      </c>
      <c s="142" r="P12">
        <v>11.1341652846669</v>
      </c>
      <c s="142" r="Q12">
        <v>11.5450131696445</v>
      </c>
      <c s="142" r="R12">
        <v>11.7530889347242</v>
      </c>
      <c s="142" r="S12">
        <v>11.9713670233028</v>
      </c>
      <c s="142" r="T12">
        <v>12.4788063107675</v>
      </c>
      <c s="142" r="U12">
        <v>13.0693039253443</v>
      </c>
      <c s="142" r="V12">
        <v>13.2529431390306</v>
      </c>
      <c s="142" r="W12">
        <v>12.5629657452931</v>
      </c>
      <c s="142" r="X12">
        <v>12.4361699058536</v>
      </c>
      <c s="142" r="Y12">
        <v>11.9928452595036</v>
      </c>
    </row>
    <row r="13">
      <c t="s" s="273" r="A13">
        <v>28</v>
      </c>
      <c t="s" s="200" r="C13">
        <v>29</v>
      </c>
      <c s="226" r="E13">
        <v>11839</v>
      </c>
      <c s="226" r="F13">
        <v>12259</v>
      </c>
      <c s="226" r="G13">
        <v>12414</v>
      </c>
      <c s="226" r="H13">
        <v>12604</v>
      </c>
      <c s="226" r="I13">
        <v>13108</v>
      </c>
      <c s="226" r="J13">
        <v>13709</v>
      </c>
      <c s="226" r="K13">
        <v>13847</v>
      </c>
      <c s="226" r="L13">
        <v>13053</v>
      </c>
      <c s="226" r="M13">
        <v>12889</v>
      </c>
      <c s="226" r="N13">
        <v>12432</v>
      </c>
      <c t="s" s="323" r="P13">
        <v>30</v>
      </c>
      <c t="s" s="323" r="Q13">
        <v>30</v>
      </c>
      <c t="s" s="323" r="R13">
        <v>30</v>
      </c>
      <c t="s" s="323" r="S13">
        <v>30</v>
      </c>
      <c t="s" s="323" r="T13">
        <v>30</v>
      </c>
      <c t="s" s="323" r="U13">
        <v>30</v>
      </c>
      <c t="s" s="323" r="V13">
        <v>30</v>
      </c>
      <c t="s" s="323" r="W13">
        <v>30</v>
      </c>
      <c t="s" s="323" r="X13">
        <v>30</v>
      </c>
      <c t="s" s="323" r="Y13">
        <v>30</v>
      </c>
    </row>
    <row r="14">
      <c t="s" s="273" r="A14">
        <v>31</v>
      </c>
      <c t="s" s="200" r="C14">
        <v>32</v>
      </c>
      <c s="226" r="E14">
        <v>31</v>
      </c>
      <c s="226" r="F14">
        <v>49</v>
      </c>
      <c s="226" r="G14">
        <v>48</v>
      </c>
      <c s="226" r="H14">
        <v>61</v>
      </c>
      <c s="226" r="I14">
        <v>59</v>
      </c>
      <c s="226" r="J14">
        <v>69</v>
      </c>
      <c s="226" r="K14">
        <v>56</v>
      </c>
      <c s="226" r="L14">
        <v>58</v>
      </c>
      <c s="226" r="M14">
        <v>43</v>
      </c>
      <c s="226" r="N14">
        <v>39</v>
      </c>
      <c t="s" s="323" r="P14">
        <v>30</v>
      </c>
      <c t="s" s="323" r="Q14">
        <v>30</v>
      </c>
      <c t="s" s="323" r="R14">
        <v>30</v>
      </c>
      <c t="s" s="323" r="S14">
        <v>30</v>
      </c>
      <c t="s" s="323" r="T14">
        <v>30</v>
      </c>
      <c t="s" s="323" r="U14">
        <v>30</v>
      </c>
      <c t="s" s="323" r="V14">
        <v>30</v>
      </c>
      <c t="s" s="323" r="W14">
        <v>30</v>
      </c>
      <c t="s" s="323" r="X14">
        <v>30</v>
      </c>
      <c t="s" s="323" r="Y14">
        <v>30</v>
      </c>
    </row>
    <row customHeight="1" r="15" ht="9.0">
      <c s="196" r="P15"/>
      <c s="196" r="Q15"/>
      <c s="196" r="R15"/>
      <c s="196" r="S15"/>
      <c s="196" r="T15"/>
      <c s="196" r="U15"/>
      <c s="196" r="V15"/>
      <c s="196" r="W15"/>
      <c s="196" r="X15"/>
      <c s="196" r="Y15"/>
    </row>
    <row r="16">
      <c t="s" s="200" r="C16">
        <v>33</v>
      </c>
      <c s="226" r="E16">
        <v>11870</v>
      </c>
      <c s="226" r="F16">
        <v>12308</v>
      </c>
      <c s="226" r="G16">
        <v>12462</v>
      </c>
      <c s="226" r="H16">
        <v>12665</v>
      </c>
      <c s="226" r="I16">
        <v>13167</v>
      </c>
      <c s="226" r="J16">
        <v>13778</v>
      </c>
      <c s="226" r="K16">
        <v>13903</v>
      </c>
      <c s="226" r="L16">
        <v>13111</v>
      </c>
      <c s="226" r="M16">
        <v>12932</v>
      </c>
      <c s="226" r="N16">
        <v>12471</v>
      </c>
      <c s="196" r="P16"/>
      <c s="196" r="Q16"/>
      <c s="196" r="R16"/>
      <c s="196" r="S16"/>
      <c s="196" r="T16"/>
      <c s="196" r="U16"/>
      <c s="196" r="V16"/>
      <c s="196" r="W16"/>
      <c s="196" r="X16"/>
      <c s="196" r="Y16"/>
    </row>
    <row r="17">
      <c t="s" s="273" r="A17">
        <v>34</v>
      </c>
      <c t="s" s="273" r="B17">
        <v>26</v>
      </c>
      <c t="s" s="200" r="C17">
        <v>35</v>
      </c>
      <c s="226" r="E17">
        <v>11721</v>
      </c>
      <c s="226" r="F17">
        <v>12168</v>
      </c>
      <c s="226" r="G17">
        <v>12330</v>
      </c>
      <c s="226" r="H17">
        <v>12549</v>
      </c>
      <c s="226" r="I17">
        <v>13073</v>
      </c>
      <c s="226" r="J17">
        <v>13685</v>
      </c>
      <c s="226" r="K17">
        <v>13844</v>
      </c>
      <c s="226" r="L17">
        <v>13073</v>
      </c>
      <c s="226" r="M17">
        <v>12879</v>
      </c>
      <c s="226" r="N17">
        <v>12416</v>
      </c>
      <c s="134" r="P17">
        <v>98.7447346251053</v>
      </c>
      <c s="134" r="Q17">
        <v>98.8625284367891</v>
      </c>
      <c s="134" r="R17">
        <v>98.9407799711122</v>
      </c>
      <c s="134" r="S17">
        <v>99.0840900118437</v>
      </c>
      <c s="134" r="T17">
        <v>99.2860940229361</v>
      </c>
      <c s="134" r="U17">
        <v>99.3250108869212</v>
      </c>
      <c s="134" r="V17">
        <v>99.5756311587427</v>
      </c>
      <c s="134" r="W17">
        <v>99.7101670353139</v>
      </c>
      <c s="134" r="X17">
        <v>99.5901639344262</v>
      </c>
      <c s="134" r="Y17">
        <v>99.5589768262369</v>
      </c>
    </row>
    <row customHeight="1" r="18" ht="14.25">
      <c t="s" s="273" r="A18">
        <v>36</v>
      </c>
      <c t="s" s="273" r="B18">
        <v>26</v>
      </c>
      <c t="s" s="200" r="C18">
        <v>37</v>
      </c>
      <c s="226" r="E18">
        <v>149</v>
      </c>
      <c s="226" r="F18">
        <v>140</v>
      </c>
      <c s="226" r="G18">
        <v>132</v>
      </c>
      <c s="226" r="H18">
        <v>116</v>
      </c>
      <c s="226" r="I18">
        <v>94</v>
      </c>
      <c s="226" r="J18">
        <v>93</v>
      </c>
      <c s="226" r="K18">
        <v>59</v>
      </c>
      <c s="226" r="L18">
        <v>38</v>
      </c>
      <c s="226" r="M18">
        <v>53</v>
      </c>
      <c s="226" r="N18">
        <v>55</v>
      </c>
      <c s="134" r="P18">
        <v>1.25526537489469</v>
      </c>
      <c s="134" r="Q18">
        <v>1.13747156321092</v>
      </c>
      <c s="134" r="R18">
        <v>1.05922002888782</v>
      </c>
      <c s="134" r="S18">
        <v>0.915909988156336</v>
      </c>
      <c s="134" r="T18">
        <v>0.713905977063872</v>
      </c>
      <c s="134" r="U18">
        <v>0.674989113078821</v>
      </c>
      <c s="134" r="V18">
        <v>0.424368841257283</v>
      </c>
      <c s="134" r="W18">
        <v>0.289832964686141</v>
      </c>
      <c s="134" r="X18">
        <v>0.40983606557377</v>
      </c>
      <c s="134" r="Y18">
        <v>0.44102317376313</v>
      </c>
    </row>
    <row customHeight="1" r="19" ht="9.0">
      <c s="196" r="P19"/>
      <c s="196" r="Q19"/>
      <c s="196" r="R19"/>
      <c s="196" r="S19"/>
      <c s="196" r="T19"/>
      <c s="196" r="U19"/>
      <c s="196" r="V19"/>
      <c s="196" r="W19"/>
      <c s="196" r="X19"/>
      <c s="196" r="Y19"/>
    </row>
    <row customHeight="1" r="20" ht="14.25">
      <c t="s" s="25" r="C20">
        <v>38</v>
      </c>
      <c t="s" s="151" r="P20">
        <v>39</v>
      </c>
      <c s="196" r="Q20"/>
      <c s="196" r="R20"/>
      <c s="196" r="S20"/>
      <c s="196" r="T20"/>
      <c s="196" r="U20"/>
      <c s="196" r="V20"/>
      <c s="196" r="W20"/>
      <c s="196" r="X20"/>
      <c s="196" r="Y20"/>
    </row>
    <row customHeight="1" r="21" ht="6.0">
      <c s="196" r="P21"/>
      <c s="196" r="Q21"/>
      <c s="196" r="R21"/>
      <c s="196" r="S21"/>
      <c s="196" r="T21"/>
      <c s="196" r="U21"/>
      <c s="196" r="V21"/>
      <c s="196" r="W21"/>
      <c s="196" r="X21"/>
      <c s="196" r="Y21"/>
    </row>
    <row r="22">
      <c t="s" s="273" r="A22">
        <v>40</v>
      </c>
      <c t="s" s="273" r="B22">
        <v>41</v>
      </c>
      <c t="s" s="200" r="C22">
        <v>42</v>
      </c>
      <c s="226" r="E22">
        <v>273</v>
      </c>
      <c s="226" r="F22">
        <v>314</v>
      </c>
      <c s="226" r="G22">
        <v>309</v>
      </c>
      <c s="226" r="H22">
        <v>343</v>
      </c>
      <c s="226" r="I22">
        <v>364</v>
      </c>
      <c s="226" r="J22">
        <v>376</v>
      </c>
      <c s="226" r="K22">
        <v>344</v>
      </c>
      <c s="226" r="L22">
        <v>344</v>
      </c>
      <c s="226" r="M22">
        <v>312</v>
      </c>
      <c s="226" r="N22">
        <v>285</v>
      </c>
      <c s="134" r="P22">
        <v>2.8971357621165</v>
      </c>
      <c s="134" r="Q22">
        <v>3.3564579747945</v>
      </c>
      <c s="134" r="R22">
        <v>3.28772370353031</v>
      </c>
      <c s="134" r="S22">
        <v>3.59961380236756</v>
      </c>
      <c s="134" r="T22">
        <v>3.83291037939495</v>
      </c>
      <c s="134" r="U22">
        <v>4.03052911414116</v>
      </c>
      <c s="134" r="V22">
        <v>3.80417353224148</v>
      </c>
      <c s="134" r="W22">
        <v>3.89074252106543</v>
      </c>
      <c s="134" r="X22">
        <v>3.58245972603369</v>
      </c>
      <c s="134" r="Y22">
        <v>3.27243917281924</v>
      </c>
    </row>
    <row r="23">
      <c t="s" s="273" r="A23">
        <v>43</v>
      </c>
      <c t="s" s="273" r="B23">
        <v>44</v>
      </c>
      <c t="s" s="200" r="C23">
        <v>45</v>
      </c>
      <c s="226" r="E23">
        <v>2653</v>
      </c>
      <c s="226" r="F23">
        <v>2789</v>
      </c>
      <c s="226" r="G23">
        <v>2909</v>
      </c>
      <c s="226" r="H23">
        <v>2980</v>
      </c>
      <c s="226" r="I23">
        <v>3100</v>
      </c>
      <c s="226" r="J23">
        <v>3197</v>
      </c>
      <c s="226" r="K23">
        <v>3152</v>
      </c>
      <c s="226" r="L23">
        <v>2889</v>
      </c>
      <c s="226" r="M23">
        <v>2780</v>
      </c>
      <c s="226" r="N23">
        <v>2418</v>
      </c>
      <c s="134" r="P23">
        <v>21.2689199589533</v>
      </c>
      <c s="134" r="Q23">
        <v>22.3592226782966</v>
      </c>
      <c s="134" r="R23">
        <v>23.0220723822186</v>
      </c>
      <c s="134" r="S23">
        <v>23.0927195939401</v>
      </c>
      <c s="134" r="T23">
        <v>24.2583593523801</v>
      </c>
      <c s="134" r="U23">
        <v>24.9675897724255</v>
      </c>
      <c s="134" r="V23">
        <v>24.5106806535145</v>
      </c>
      <c s="134" r="W23">
        <v>22.4318658280922</v>
      </c>
      <c s="134" r="X23">
        <v>21.5915622038927</v>
      </c>
      <c s="134" r="Y23">
        <v>18.7799990679901</v>
      </c>
    </row>
    <row r="24">
      <c t="s" s="273" r="A24">
        <v>46</v>
      </c>
      <c t="s" s="273" r="B24">
        <v>47</v>
      </c>
      <c t="s" s="200" r="C24">
        <v>48</v>
      </c>
      <c s="226" r="E24">
        <v>3453</v>
      </c>
      <c s="226" r="F24">
        <v>3690</v>
      </c>
      <c s="226" r="G24">
        <v>3704</v>
      </c>
      <c s="226" r="H24">
        <v>3781</v>
      </c>
      <c s="226" r="I24">
        <v>3985</v>
      </c>
      <c s="226" r="J24">
        <v>4134</v>
      </c>
      <c s="226" r="K24">
        <v>4309</v>
      </c>
      <c s="226" r="L24">
        <v>3875</v>
      </c>
      <c s="226" r="M24">
        <v>3983</v>
      </c>
      <c s="226" r="N24">
        <v>3847</v>
      </c>
      <c s="134" r="P24">
        <v>21.7108365556918</v>
      </c>
      <c s="134" r="Q24">
        <v>23.2009808544752</v>
      </c>
      <c s="134" r="R24">
        <v>23.1130191693291</v>
      </c>
      <c s="134" r="S24">
        <v>23.4672724338683</v>
      </c>
      <c s="134" r="T24">
        <v>23.7137450459993</v>
      </c>
      <c s="134" r="U24">
        <v>24.1041129756393</v>
      </c>
      <c s="134" r="V24">
        <v>24.7410486667738</v>
      </c>
      <c s="134" r="W24">
        <v>21.9935523418167</v>
      </c>
      <c s="134" r="X24">
        <v>22.4501874136911</v>
      </c>
      <c s="134" r="Y24">
        <v>21.6836231434772</v>
      </c>
    </row>
    <row r="25">
      <c t="s" s="273" r="A25">
        <v>49</v>
      </c>
      <c t="s" s="273" r="B25">
        <v>50</v>
      </c>
      <c t="s" s="200" r="C25">
        <v>51</v>
      </c>
      <c s="226" r="E25">
        <v>2172</v>
      </c>
      <c s="226" r="F25">
        <v>2234</v>
      </c>
      <c s="226" r="G25">
        <v>2269</v>
      </c>
      <c s="226" r="H25">
        <v>2344</v>
      </c>
      <c s="226" r="I25">
        <v>2447</v>
      </c>
      <c s="226" r="J25">
        <v>2747</v>
      </c>
      <c s="226" r="K25">
        <v>2759</v>
      </c>
      <c s="226" r="L25">
        <v>2714</v>
      </c>
      <c s="226" r="M25">
        <v>2610</v>
      </c>
      <c s="226" r="N25">
        <v>2696</v>
      </c>
      <c s="134" r="P25">
        <v>14.2583304886695</v>
      </c>
      <c s="134" r="Q25">
        <v>14.6653362392669</v>
      </c>
      <c s="134" r="R25">
        <v>15.4174395770906</v>
      </c>
      <c s="134" r="S25">
        <v>15.9590402788747</v>
      </c>
      <c s="134" r="T25">
        <v>15.9008648978823</v>
      </c>
      <c s="134" r="U25">
        <v>17.1461385298138</v>
      </c>
      <c s="134" r="V25">
        <v>16.732975910337</v>
      </c>
      <c s="134" r="W25">
        <v>16.1187824795843</v>
      </c>
      <c s="134" r="X25">
        <v>15.128417660254</v>
      </c>
      <c s="134" r="Y25">
        <v>15.6269019203237</v>
      </c>
    </row>
    <row r="26">
      <c t="s" s="273" r="A26">
        <v>52</v>
      </c>
      <c t="s" s="273" r="B26">
        <v>53</v>
      </c>
      <c t="s" s="200" r="C26">
        <v>54</v>
      </c>
      <c s="226" r="E26">
        <v>1736</v>
      </c>
      <c s="226" r="F26">
        <v>1726</v>
      </c>
      <c s="226" r="G26">
        <v>1666</v>
      </c>
      <c s="226" r="H26">
        <v>1688</v>
      </c>
      <c s="226" r="I26">
        <v>1617</v>
      </c>
      <c s="226" r="J26">
        <v>1649</v>
      </c>
      <c s="226" r="K26">
        <v>1663</v>
      </c>
      <c s="226" r="L26">
        <v>1678</v>
      </c>
      <c s="226" r="M26">
        <v>1659</v>
      </c>
      <c s="226" r="N26">
        <v>1692</v>
      </c>
      <c s="134" r="P26">
        <v>9.04383341842316</v>
      </c>
      <c s="134" r="Q26">
        <v>8.99173760380091</v>
      </c>
      <c s="134" r="R26">
        <v>8.99407772913034</v>
      </c>
      <c s="134" r="S26">
        <v>9.47830041944849</v>
      </c>
      <c s="134" r="T26">
        <v>9.890089726417</v>
      </c>
      <c s="134" r="U26">
        <v>10.5673967932533</v>
      </c>
      <c s="134" r="V26">
        <v>10.9364005234741</v>
      </c>
      <c s="134" r="W26">
        <v>11.0179451991832</v>
      </c>
      <c s="134" r="X26">
        <v>10.7064722851445</v>
      </c>
      <c s="134" r="Y26">
        <v>10.9194400882848</v>
      </c>
    </row>
    <row r="27">
      <c t="s" s="273" r="A27">
        <v>55</v>
      </c>
      <c t="s" s="273" r="B27">
        <v>56</v>
      </c>
      <c t="s" s="200" r="C27">
        <v>57</v>
      </c>
      <c s="226" r="E27">
        <v>1171</v>
      </c>
      <c s="226" r="F27">
        <v>1114</v>
      </c>
      <c s="226" r="G27">
        <v>1186</v>
      </c>
      <c s="226" r="H27">
        <v>1104</v>
      </c>
      <c s="226" r="I27">
        <v>1212</v>
      </c>
      <c s="226" r="J27">
        <v>1224</v>
      </c>
      <c s="226" r="K27">
        <v>1213</v>
      </c>
      <c s="226" r="L27">
        <v>1156</v>
      </c>
      <c s="226" r="M27">
        <v>1147</v>
      </c>
      <c s="226" r="N27">
        <v>1072</v>
      </c>
      <c s="134" r="P27">
        <v>5.61485274796935</v>
      </c>
      <c s="134" r="Q27">
        <v>5.34154223846102</v>
      </c>
      <c s="134" r="R27">
        <v>5.71307455899496</v>
      </c>
      <c s="134" r="S27">
        <v>5.363493266484</v>
      </c>
      <c s="134" r="T27">
        <v>6.07129260424389</v>
      </c>
      <c s="134" r="U27">
        <v>6.26266347393627</v>
      </c>
      <c s="134" r="V27">
        <v>6.42757977511419</v>
      </c>
      <c s="134" r="W27">
        <v>6.39154281670205</v>
      </c>
      <c s="134" r="X27">
        <v>6.59790730716796</v>
      </c>
      <c s="134" r="Y27">
        <v>6.16648355125027</v>
      </c>
    </row>
    <row r="28">
      <c t="s" s="273" r="A28">
        <v>58</v>
      </c>
      <c t="s" s="273" r="B28">
        <v>59</v>
      </c>
      <c t="s" s="200" r="C28">
        <v>59</v>
      </c>
      <c s="226" r="E28">
        <v>411</v>
      </c>
      <c s="226" r="F28">
        <v>441</v>
      </c>
      <c s="226" r="G28">
        <v>417</v>
      </c>
      <c s="226" r="H28">
        <v>425</v>
      </c>
      <c s="226" r="I28">
        <v>442</v>
      </c>
      <c s="226" r="J28">
        <v>451</v>
      </c>
      <c s="226" r="K28">
        <v>463</v>
      </c>
      <c s="226" r="L28">
        <v>455</v>
      </c>
      <c s="226" r="M28">
        <v>441</v>
      </c>
      <c s="226" r="N28">
        <v>461</v>
      </c>
      <c s="134" r="P28">
        <v>2.07815059765791</v>
      </c>
      <c s="134" r="Q28">
        <v>2.22984042230447</v>
      </c>
      <c s="134" r="R28">
        <v>2.06510273514686</v>
      </c>
      <c s="134" r="S28">
        <v>2.06244601244262</v>
      </c>
      <c s="134" r="T28">
        <v>2.10214923357161</v>
      </c>
      <c s="134" r="U28">
        <v>2.13936720269437</v>
      </c>
      <c s="134" r="V28">
        <v>2.20868494993488</v>
      </c>
      <c s="134" r="W28">
        <v>2.19993811163115</v>
      </c>
      <c s="134" r="X28">
        <v>2.1720606994922</v>
      </c>
      <c s="134" r="Y28">
        <v>2.27056685366418</v>
      </c>
    </row>
    <row customHeight="1" r="29" ht="7.5">
      <c s="196" r="P29"/>
      <c s="196" r="Q29"/>
      <c s="196" r="R29"/>
      <c s="196" r="S29"/>
      <c s="196" r="T29"/>
      <c s="196" r="U29"/>
      <c s="196" r="V29"/>
      <c s="196" r="W29"/>
      <c s="196" r="X29"/>
      <c s="196" r="Y29"/>
    </row>
    <row customHeight="1" r="30" ht="14.25">
      <c t="s" s="25" r="C30">
        <v>60</v>
      </c>
      <c t="s" s="151" r="P30">
        <v>61</v>
      </c>
      <c s="196" r="Q30"/>
      <c s="196" r="R30"/>
      <c s="196" r="S30"/>
      <c s="196" r="T30"/>
      <c s="196" r="U30"/>
      <c s="196" r="V30"/>
      <c s="196" r="W30"/>
      <c s="196" r="X30"/>
      <c s="196" r="Y30"/>
    </row>
    <row customHeight="1" r="31" ht="6.0">
      <c s="196" r="P31"/>
      <c s="196" r="Q31"/>
      <c s="196" r="R31"/>
      <c s="196" r="S31"/>
      <c s="196" r="T31"/>
      <c s="196" r="U31"/>
      <c s="196" r="V31"/>
      <c s="196" r="W31"/>
      <c s="196" r="X31"/>
      <c s="196" r="Y31"/>
    </row>
    <row r="32">
      <c t="s" s="163" r="A32">
        <v>62</v>
      </c>
      <c t="s" s="163" r="B32">
        <v>62</v>
      </c>
      <c t="s" s="200" r="C32">
        <v>63</v>
      </c>
      <c s="226" r="E32">
        <v>3352</v>
      </c>
      <c s="226" r="F32">
        <v>3431</v>
      </c>
      <c s="226" r="G32">
        <v>3436</v>
      </c>
      <c s="226" r="H32">
        <v>3652</v>
      </c>
      <c s="226" r="I32">
        <v>3810</v>
      </c>
      <c s="226" r="J32">
        <v>3964</v>
      </c>
      <c s="226" r="K32">
        <v>4079</v>
      </c>
      <c s="226" r="L32">
        <v>3749</v>
      </c>
      <c s="226" r="M32">
        <v>3596</v>
      </c>
      <c s="226" r="N32">
        <v>3553</v>
      </c>
      <c s="134" r="P32">
        <v>14.1585145386656</v>
      </c>
      <c s="134" r="Q32">
        <v>14.7317709898754</v>
      </c>
      <c s="134" r="R32">
        <v>14.9196052123091</v>
      </c>
      <c s="134" r="S32">
        <v>15.9438385708174</v>
      </c>
      <c s="134" r="T32">
        <v>16.6996861686274</v>
      </c>
      <c s="134" r="U32">
        <v>17.4929944175989</v>
      </c>
      <c s="134" r="V32">
        <v>18.090697416565</v>
      </c>
      <c s="134" r="W32">
        <v>16.746251189301</v>
      </c>
      <c s="134" r="X32">
        <v>16.1843467302759</v>
      </c>
      <c s="134" r="Y32">
        <v>15.990818668707</v>
      </c>
    </row>
    <row r="33">
      <c t="s" s="163" r="A33">
        <v>64</v>
      </c>
      <c t="s" s="163" r="B33">
        <v>64</v>
      </c>
      <c t="s" s="200" r="C33">
        <v>65</v>
      </c>
      <c s="226" r="E33">
        <v>2713</v>
      </c>
      <c s="226" r="F33">
        <v>2777</v>
      </c>
      <c s="226" r="G33">
        <v>2889</v>
      </c>
      <c s="226" r="H33">
        <v>2829</v>
      </c>
      <c s="226" r="I33">
        <v>2959</v>
      </c>
      <c s="226" r="J33">
        <v>3138</v>
      </c>
      <c s="226" r="K33">
        <v>3234</v>
      </c>
      <c s="226" r="L33">
        <v>3031</v>
      </c>
      <c s="226" r="M33">
        <v>2952</v>
      </c>
      <c s="226" r="N33">
        <v>2824</v>
      </c>
      <c s="134" r="P33">
        <v>12.37648604509</v>
      </c>
      <c s="134" r="Q33">
        <v>12.7606583893173</v>
      </c>
      <c s="134" r="R33">
        <v>13.3831166123899</v>
      </c>
      <c s="134" r="S33">
        <v>13.1312052951852</v>
      </c>
      <c s="134" r="T33">
        <v>13.7618305699602</v>
      </c>
      <c s="134" r="U33">
        <v>14.6063545555256</v>
      </c>
      <c s="134" r="V33">
        <v>15.0933885917504</v>
      </c>
      <c s="134" r="W33">
        <v>14.1770659881382</v>
      </c>
      <c s="134" r="X33">
        <v>13.8639064092388</v>
      </c>
      <c s="134" r="Y33">
        <v>13.2627614158843</v>
      </c>
    </row>
    <row r="34">
      <c t="s" s="163" r="A34">
        <v>66</v>
      </c>
      <c t="s" s="163" r="B34">
        <v>66</v>
      </c>
      <c t="s" s="200" r="C34">
        <v>67</v>
      </c>
      <c s="226" r="E34">
        <v>2132</v>
      </c>
      <c s="226" r="F34">
        <v>2212</v>
      </c>
      <c s="226" r="G34">
        <v>2329</v>
      </c>
      <c s="226" r="H34">
        <v>2339</v>
      </c>
      <c s="226" r="I34">
        <v>2410</v>
      </c>
      <c s="226" r="J34">
        <v>2389</v>
      </c>
      <c s="226" r="K34">
        <v>2463</v>
      </c>
      <c s="226" r="L34">
        <v>2391</v>
      </c>
      <c s="226" r="M34">
        <v>2468</v>
      </c>
      <c s="226" r="N34">
        <v>2362</v>
      </c>
      <c s="134" r="P34">
        <v>10.3683386342194</v>
      </c>
      <c s="134" r="Q34">
        <v>10.8272678769842</v>
      </c>
      <c s="134" r="R34">
        <v>11.4343226059847</v>
      </c>
      <c s="134" r="S34">
        <v>11.4478971402282</v>
      </c>
      <c s="134" r="T34">
        <v>11.7342889556483</v>
      </c>
      <c s="134" r="U34">
        <v>11.5858951789291</v>
      </c>
      <c s="134" r="V34">
        <v>11.9185300963451</v>
      </c>
      <c s="134" r="W34">
        <v>11.6167775224343</v>
      </c>
      <c s="134" r="X34">
        <v>12.0132398753894</v>
      </c>
      <c s="134" r="Y34">
        <v>11.4972741433022</v>
      </c>
    </row>
    <row r="35">
      <c t="s" s="163" r="A35">
        <v>68</v>
      </c>
      <c t="s" s="163" r="B35">
        <v>68</v>
      </c>
      <c t="s" s="200" r="C35">
        <v>69</v>
      </c>
      <c s="226" r="E35">
        <v>1866</v>
      </c>
      <c s="226" r="F35">
        <v>2036</v>
      </c>
      <c s="226" r="G35">
        <v>1910</v>
      </c>
      <c s="226" r="H35">
        <v>1980</v>
      </c>
      <c s="226" r="I35">
        <v>2064</v>
      </c>
      <c s="226" r="J35">
        <v>2174</v>
      </c>
      <c s="226" r="K35">
        <v>2136</v>
      </c>
      <c s="226" r="L35">
        <v>2114</v>
      </c>
      <c s="226" r="M35">
        <v>2028</v>
      </c>
      <c s="226" r="N35">
        <v>2015</v>
      </c>
      <c s="134" r="P35">
        <v>9.30334591395651</v>
      </c>
      <c s="134" r="Q35">
        <v>10.1874368288851</v>
      </c>
      <c s="134" r="R35">
        <v>9.51607519194073</v>
      </c>
      <c s="134" r="S35">
        <v>9.84619056854291</v>
      </c>
      <c s="134" r="T35">
        <v>10.2328164042359</v>
      </c>
      <c s="134" r="U35">
        <v>10.7073025379361</v>
      </c>
      <c s="134" r="V35">
        <v>10.5645819422806</v>
      </c>
      <c s="134" r="W35">
        <v>10.5035649516806</v>
      </c>
      <c s="134" r="X35">
        <v>10.0997021882688</v>
      </c>
      <c s="134" r="Y35">
        <v>10.0349605075748</v>
      </c>
    </row>
    <row r="36">
      <c t="s" s="163" r="A36">
        <v>70</v>
      </c>
      <c t="s" s="163" r="B36">
        <v>70</v>
      </c>
      <c t="s" s="200" r="C36">
        <v>71</v>
      </c>
      <c s="226" r="E36">
        <v>1776</v>
      </c>
      <c s="226" r="F36">
        <v>1803</v>
      </c>
      <c s="226" r="G36">
        <v>1850</v>
      </c>
      <c s="226" r="H36">
        <v>1804</v>
      </c>
      <c s="226" r="I36">
        <v>1865</v>
      </c>
      <c s="226" r="J36">
        <v>2044</v>
      </c>
      <c s="226" r="K36">
        <v>1935</v>
      </c>
      <c s="226" r="L36">
        <v>1768</v>
      </c>
      <c s="226" r="M36">
        <v>1845</v>
      </c>
      <c s="226" r="N36">
        <v>1678</v>
      </c>
      <c s="134" r="P36">
        <v>8.31087151841869</v>
      </c>
      <c s="134" r="Q36">
        <v>8.52825012416338</v>
      </c>
      <c s="134" r="R36">
        <v>8.82006588827599</v>
      </c>
      <c s="134" r="S36">
        <v>8.67157607337192</v>
      </c>
      <c s="134" r="T36">
        <v>9.10195655462882</v>
      </c>
      <c s="134" r="U36">
        <v>10.0420054533396</v>
      </c>
      <c s="134" r="V36">
        <v>9.65226890672466</v>
      </c>
      <c s="134" r="W36">
        <v>8.89031920670998</v>
      </c>
      <c s="134" r="X36">
        <v>9.29400800947032</v>
      </c>
      <c s="134" r="Y36">
        <v>8.45276175603859</v>
      </c>
    </row>
    <row customHeight="1" r="37" ht="9.75">
      <c s="196" r="P37"/>
      <c s="196" r="Q37"/>
      <c s="196" r="R37"/>
      <c s="196" r="S37"/>
      <c s="196" r="T37"/>
      <c s="196" r="U37"/>
      <c s="196" r="V37"/>
      <c s="196" r="W37"/>
      <c s="196" r="X37"/>
      <c s="196" r="Y37"/>
    </row>
    <row r="38">
      <c t="s" s="25" r="C38">
        <v>72</v>
      </c>
      <c t="s" s="151" r="P38">
        <v>73</v>
      </c>
      <c s="196" r="Q38"/>
      <c s="196" r="R38"/>
      <c s="196" r="S38"/>
      <c s="196" r="T38"/>
      <c s="196" r="U38"/>
      <c s="196" r="V38"/>
      <c s="196" r="W38"/>
      <c s="196" r="X38"/>
      <c s="196" r="Y38"/>
    </row>
    <row customHeight="1" r="39" ht="6.0">
      <c s="196" r="P39"/>
      <c s="196" r="Q39"/>
      <c s="196" r="R39"/>
      <c s="196" r="S39"/>
      <c s="196" r="T39"/>
      <c s="196" r="U39"/>
      <c s="196" r="V39"/>
      <c s="196" r="W39"/>
      <c s="196" r="X39"/>
      <c s="196" r="Y39"/>
    </row>
    <row r="40">
      <c t="s" s="273" r="A40">
        <v>74</v>
      </c>
      <c t="s" s="200" r="C40">
        <v>75</v>
      </c>
      <c s="226" r="E40">
        <v>7778</v>
      </c>
      <c s="226" r="F40">
        <v>8057</v>
      </c>
      <c s="226" r="G40">
        <v>8238</v>
      </c>
      <c s="226" r="H40">
        <v>8419</v>
      </c>
      <c s="226" r="I40">
        <v>8857</v>
      </c>
      <c s="226" r="J40">
        <v>9532</v>
      </c>
      <c s="226" r="K40">
        <v>9783</v>
      </c>
      <c s="226" r="L40">
        <v>9725</v>
      </c>
      <c s="226" r="M40">
        <v>9836</v>
      </c>
      <c s="226" r="N40">
        <v>9417</v>
      </c>
      <c s="323" r="P40">
        <v>65.5265374894692</v>
      </c>
      <c s="323" r="Q40">
        <v>65.4614884627884</v>
      </c>
      <c s="323" r="R40">
        <v>66.1049590755898</v>
      </c>
      <c s="323" r="S40">
        <v>66.4745361231741</v>
      </c>
      <c s="323" r="T40">
        <v>67.2666514771778</v>
      </c>
      <c s="323" r="U40">
        <v>69.182755116853</v>
      </c>
      <c s="323" r="V40">
        <v>70.3661080342372</v>
      </c>
      <c s="323" r="W40">
        <v>74.1743574098086</v>
      </c>
      <c s="323" r="X40">
        <v>76.0593875657284</v>
      </c>
      <c s="323" r="Y40">
        <v>75.5111859514073</v>
      </c>
    </row>
    <row r="41">
      <c t="s" s="273" r="A41">
        <v>76</v>
      </c>
      <c t="s" s="49" r="C41">
        <v>77</v>
      </c>
      <c s="226" r="E41">
        <v>3264</v>
      </c>
      <c s="226" r="F41">
        <v>3344</v>
      </c>
      <c s="226" r="G41">
        <v>3292</v>
      </c>
      <c s="226" r="H41">
        <v>3273</v>
      </c>
      <c s="226" r="I41">
        <v>3380</v>
      </c>
      <c s="226" r="J41">
        <v>3331</v>
      </c>
      <c s="226" r="K41">
        <v>3230</v>
      </c>
      <c s="226" r="L41">
        <v>2558</v>
      </c>
      <c s="226" r="M41">
        <v>2379</v>
      </c>
      <c s="226" r="N41">
        <v>2327</v>
      </c>
      <c s="323" r="P41">
        <v>93.0244313395114</v>
      </c>
      <c s="323" r="Q41">
        <v>92.6308092297692</v>
      </c>
      <c s="323" r="R41">
        <v>92.5212646445194</v>
      </c>
      <c s="323" r="S41">
        <v>92.3174101855507</v>
      </c>
      <c s="323" r="T41">
        <v>92.9368876737298</v>
      </c>
      <c s="323" r="U41">
        <v>93.3589780809987</v>
      </c>
      <c s="323" r="V41">
        <v>93.5985039200173</v>
      </c>
      <c s="323" r="W41">
        <v>93.6846922431546</v>
      </c>
      <c s="323" r="X41">
        <v>94.4556139808228</v>
      </c>
      <c s="323" r="Y41">
        <v>94.1704755031674</v>
      </c>
    </row>
    <row r="42">
      <c t="s" s="273" r="A42">
        <v>78</v>
      </c>
      <c t="s" s="200" r="C42">
        <v>79</v>
      </c>
      <c s="226" r="E42">
        <v>662</v>
      </c>
      <c s="226" r="F42">
        <v>699</v>
      </c>
      <c s="226" r="G42">
        <v>709</v>
      </c>
      <c s="226" r="H42">
        <v>766</v>
      </c>
      <c s="226" r="I42">
        <v>754</v>
      </c>
      <c s="226" r="J42">
        <v>740</v>
      </c>
      <c s="226" r="K42">
        <v>719</v>
      </c>
      <c s="226" r="L42">
        <v>662</v>
      </c>
      <c s="226" r="M42">
        <v>563</v>
      </c>
      <c s="226" r="N42">
        <v>585</v>
      </c>
      <c s="323" r="P42">
        <v>98.6015164279697</v>
      </c>
      <c s="323" r="Q42">
        <v>98.3100422489438</v>
      </c>
      <c s="323" r="R42">
        <v>98.2105601027122</v>
      </c>
      <c s="323" r="S42">
        <v>98.3655744176865</v>
      </c>
      <c s="323" r="T42">
        <v>98.6633249791145</v>
      </c>
      <c s="323" r="U42">
        <v>98.7298591958194</v>
      </c>
      <c s="323" r="V42">
        <v>98.7700496295764</v>
      </c>
      <c s="323" r="W42">
        <v>98.7338875753184</v>
      </c>
      <c s="323" r="X42">
        <v>98.8091555830498</v>
      </c>
      <c s="323" r="Y42">
        <v>98.8613583513752</v>
      </c>
    </row>
    <row r="43">
      <c t="s" s="273" r="A43">
        <v>80</v>
      </c>
      <c t="s" s="200" r="C43">
        <v>81</v>
      </c>
      <c s="226" r="E43">
        <v>116</v>
      </c>
      <c s="226" r="F43">
        <v>148</v>
      </c>
      <c s="226" r="G43">
        <v>160</v>
      </c>
      <c s="226" r="H43">
        <v>140</v>
      </c>
      <c s="226" r="I43">
        <v>127</v>
      </c>
      <c s="226" r="J43">
        <v>131</v>
      </c>
      <c s="226" r="K43">
        <v>124</v>
      </c>
      <c s="226" r="L43">
        <v>113</v>
      </c>
      <c s="226" r="M43">
        <v>96</v>
      </c>
      <c s="226" r="N43">
        <v>89</v>
      </c>
      <c s="323" r="P43">
        <v>99.5787700084246</v>
      </c>
      <c s="323" r="Q43">
        <v>99.5125121871953</v>
      </c>
      <c s="323" r="R43">
        <v>99.4944631680308</v>
      </c>
      <c s="323" r="S43">
        <v>99.4709830240821</v>
      </c>
      <c s="323" r="T43">
        <v>99.6278575225944</v>
      </c>
      <c s="323" r="U43">
        <v>99.6806503120917</v>
      </c>
      <c s="323" r="V43">
        <v>99.6619434654391</v>
      </c>
      <c s="323" r="W43">
        <v>99.5957592860956</v>
      </c>
      <c s="323" r="X43">
        <v>99.5515001546551</v>
      </c>
      <c s="323" r="Y43">
        <v>99.5750140325555</v>
      </c>
    </row>
    <row r="44">
      <c t="s" s="273" r="A44">
        <v>82</v>
      </c>
      <c t="s" s="200" r="C44">
        <v>83</v>
      </c>
      <c s="226" r="E44">
        <v>50</v>
      </c>
      <c s="226" r="F44">
        <v>60</v>
      </c>
      <c s="226" r="G44">
        <v>63</v>
      </c>
      <c s="226" r="H44">
        <v>67</v>
      </c>
      <c s="226" r="I44">
        <v>49</v>
      </c>
      <c s="226" r="J44">
        <v>44</v>
      </c>
      <c s="226" r="K44">
        <v>47</v>
      </c>
      <c s="226" r="L44">
        <v>53</v>
      </c>
      <c s="226" r="M44">
        <v>58</v>
      </c>
      <c s="226" r="N44">
        <v>53</v>
      </c>
      <c s="323" r="P44">
        <v>100</v>
      </c>
      <c s="323" r="Q44">
        <v>100</v>
      </c>
      <c s="323" r="R44">
        <v>100</v>
      </c>
      <c s="323" r="S44">
        <v>100</v>
      </c>
      <c s="323" r="T44">
        <v>100</v>
      </c>
      <c s="323" r="U44">
        <v>100</v>
      </c>
      <c s="323" r="V44">
        <v>100</v>
      </c>
      <c s="323" r="W44">
        <v>100</v>
      </c>
      <c s="323" r="X44">
        <v>100</v>
      </c>
      <c s="323" r="Y44">
        <v>100</v>
      </c>
    </row>
    <row customHeight="1" r="45" ht="9.75">
      <c s="196" r="P45"/>
      <c s="196" r="Q45"/>
      <c s="196" r="R45"/>
      <c s="196" r="S45"/>
      <c s="196" r="T45"/>
      <c s="196" r="U45"/>
      <c s="196" r="V45"/>
      <c s="196" r="W45"/>
      <c s="196" r="X45"/>
      <c s="196" r="Y45"/>
    </row>
    <row r="46">
      <c t="s" s="25" r="C46">
        <v>84</v>
      </c>
      <c t="s" s="151" r="P46">
        <v>85</v>
      </c>
      <c s="196" r="Q46"/>
      <c s="196" r="R46"/>
      <c s="196" r="S46"/>
      <c s="196" r="T46"/>
      <c s="196" r="U46"/>
      <c s="196" r="V46"/>
      <c s="196" r="W46"/>
      <c s="196" r="X46"/>
      <c s="196" r="Y46"/>
    </row>
    <row customHeight="1" r="47" ht="6.0">
      <c s="196" r="P47"/>
      <c s="196" r="Q47"/>
      <c s="196" r="R47"/>
      <c s="196" r="S47"/>
      <c s="196" r="T47"/>
      <c s="196" r="U47"/>
      <c s="196" r="V47"/>
      <c s="196" r="W47"/>
      <c s="196" r="X47"/>
      <c s="196" r="Y47"/>
    </row>
    <row r="48">
      <c t="s" s="273" r="A48">
        <v>86</v>
      </c>
      <c t="s" s="200" r="C48">
        <v>86</v>
      </c>
      <c s="226" r="E48">
        <v>6417</v>
      </c>
      <c s="226" r="F48">
        <v>6678</v>
      </c>
      <c s="226" r="G48">
        <v>6721</v>
      </c>
      <c s="226" r="H48">
        <v>6995</v>
      </c>
      <c s="226" r="I48">
        <v>7215</v>
      </c>
      <c s="226" r="J48">
        <v>7614</v>
      </c>
      <c s="226" r="K48">
        <v>7497</v>
      </c>
      <c s="226" r="L48">
        <v>6916</v>
      </c>
      <c s="226" r="M48">
        <v>6842</v>
      </c>
      <c s="226" r="N48">
        <v>6374</v>
      </c>
      <c s="323" r="P48">
        <v>54.0606571187869</v>
      </c>
      <c s="323" r="Q48">
        <v>54.2573935651609</v>
      </c>
      <c s="323" r="R48">
        <v>53.9319531375381</v>
      </c>
      <c s="323" r="S48">
        <v>55.2309514409791</v>
      </c>
      <c s="323" r="T48">
        <v>54.7960811118706</v>
      </c>
      <c s="323" r="U48">
        <v>55.2620119030338</v>
      </c>
      <c s="323" r="V48">
        <v>53.9236136085737</v>
      </c>
      <c s="323" r="W48">
        <v>52.7495995728777</v>
      </c>
      <c s="323" r="X48">
        <v>52.9075162387875</v>
      </c>
      <c s="323" r="Y48">
        <v>51.1105765375672</v>
      </c>
    </row>
    <row r="49">
      <c t="s" s="273" r="A49">
        <v>87</v>
      </c>
      <c t="s" s="200" r="C49">
        <v>87</v>
      </c>
      <c s="226" r="E49">
        <v>2406</v>
      </c>
      <c s="226" r="F49">
        <v>2563</v>
      </c>
      <c s="226" r="G49">
        <v>2646</v>
      </c>
      <c s="226" r="H49">
        <v>2607</v>
      </c>
      <c s="226" r="I49">
        <v>2797</v>
      </c>
      <c s="226" r="J49">
        <v>2893</v>
      </c>
      <c s="226" r="K49">
        <v>3147</v>
      </c>
      <c s="226" r="L49">
        <v>2838</v>
      </c>
      <c s="226" r="M49">
        <v>2793</v>
      </c>
      <c s="226" r="N49">
        <v>2809</v>
      </c>
      <c s="323" r="P49">
        <v>20.2695871946083</v>
      </c>
      <c s="323" r="Q49">
        <v>20.8238544036399</v>
      </c>
      <c s="323" r="R49">
        <v>21.2325469427058</v>
      </c>
      <c s="323" r="S49">
        <v>20.5842874062377</v>
      </c>
      <c s="323" r="T49">
        <v>21.2425001898686</v>
      </c>
      <c s="323" r="U49">
        <v>20.9972419799681</v>
      </c>
      <c s="323" r="V49">
        <v>22.63540243113</v>
      </c>
      <c s="323" r="W49">
        <v>21.645946152086</v>
      </c>
      <c s="323" r="X49">
        <v>21.5975873801423</v>
      </c>
      <c s="323" r="Y49">
        <v>22.524256274557</v>
      </c>
    </row>
    <row r="50">
      <c t="s" s="273" r="A50">
        <v>65</v>
      </c>
      <c t="s" s="200" r="C50">
        <v>65</v>
      </c>
      <c s="226" r="E50">
        <v>2010</v>
      </c>
      <c s="226" r="F50">
        <v>2043</v>
      </c>
      <c s="226" r="G50">
        <v>2030</v>
      </c>
      <c s="226" r="H50">
        <v>2067</v>
      </c>
      <c s="226" r="I50">
        <v>2064</v>
      </c>
      <c s="226" r="J50">
        <v>2171</v>
      </c>
      <c s="226" r="K50">
        <v>2100</v>
      </c>
      <c s="226" r="L50">
        <v>2211</v>
      </c>
      <c s="226" r="M50">
        <v>2153</v>
      </c>
      <c s="226" r="N50">
        <v>2140</v>
      </c>
      <c s="323" r="P50">
        <v>16.9334456613311</v>
      </c>
      <c s="323" r="Q50">
        <v>16.5989600259994</v>
      </c>
      <c s="323" r="R50">
        <v>16.2895201412293</v>
      </c>
      <c s="323" r="S50">
        <v>16.3205684958547</v>
      </c>
      <c s="323" r="T50">
        <v>15.6755525176578</v>
      </c>
      <c s="323" r="U50">
        <v>15.7570039192916</v>
      </c>
      <c s="323" r="V50">
        <v>15.1046536718694</v>
      </c>
      <c s="323" r="W50">
        <v>16.8637022347647</v>
      </c>
      <c s="323" r="X50">
        <v>16.6486235694402</v>
      </c>
      <c s="323" r="Y50">
        <v>17.1598107609654</v>
      </c>
    </row>
    <row r="51">
      <c t="s" s="273" r="A51">
        <v>67</v>
      </c>
      <c t="s" s="200" r="C51">
        <v>67</v>
      </c>
      <c s="226" r="E51">
        <v>721</v>
      </c>
      <c s="226" r="F51">
        <v>723</v>
      </c>
      <c s="226" r="G51">
        <v>752</v>
      </c>
      <c s="226" r="H51">
        <v>697</v>
      </c>
      <c s="226" r="I51">
        <v>726</v>
      </c>
      <c s="226" r="J51">
        <v>791</v>
      </c>
      <c s="226" r="K51">
        <v>840</v>
      </c>
      <c s="226" r="L51">
        <v>796</v>
      </c>
      <c s="226" r="M51">
        <v>776</v>
      </c>
      <c s="226" r="N51">
        <v>784</v>
      </c>
      <c s="323" r="P51">
        <v>6.07413647851727</v>
      </c>
      <c s="323" r="Q51">
        <v>5.87422814429639</v>
      </c>
      <c s="323" r="R51">
        <v>6.03434440699727</v>
      </c>
      <c s="323" r="S51">
        <v>5.50335570469799</v>
      </c>
      <c s="323" r="T51">
        <v>5.51378446115288</v>
      </c>
      <c s="323" r="U51">
        <v>5.74103643489621</v>
      </c>
      <c s="323" r="V51">
        <v>6.04186146874775</v>
      </c>
      <c s="323" r="W51">
        <v>6.07123789184654</v>
      </c>
      <c s="323" r="X51">
        <v>6.00061862047634</v>
      </c>
      <c s="323" r="Y51">
        <v>6.28658487691444</v>
      </c>
    </row>
    <row r="52">
      <c t="s" s="273" r="A52">
        <v>69</v>
      </c>
      <c t="s" s="200" r="C52">
        <v>69</v>
      </c>
      <c s="226" r="E52">
        <v>241</v>
      </c>
      <c s="226" r="F52">
        <v>201</v>
      </c>
      <c s="226" r="G52">
        <v>212</v>
      </c>
      <c s="226" r="H52">
        <v>216</v>
      </c>
      <c s="226" r="I52">
        <v>257</v>
      </c>
      <c s="226" r="J52">
        <v>212</v>
      </c>
      <c s="226" r="K52">
        <v>230</v>
      </c>
      <c s="226" r="L52">
        <v>259</v>
      </c>
      <c s="226" r="M52">
        <v>254</v>
      </c>
      <c s="226" r="N52">
        <v>253</v>
      </c>
      <c s="323" r="P52">
        <v>2.03032855939343</v>
      </c>
      <c s="323" r="Q52">
        <v>1.63308417289568</v>
      </c>
      <c s="323" r="R52">
        <v>1.7011715615471</v>
      </c>
      <c s="323" r="S52">
        <v>1.70548756415318</v>
      </c>
      <c s="323" r="T52">
        <v>1.95184932027037</v>
      </c>
      <c s="323" r="U52">
        <v>1.53868485992161</v>
      </c>
      <c s="323" r="V52">
        <v>1.65431921168093</v>
      </c>
      <c s="323" r="W52">
        <v>1.97544046983449</v>
      </c>
      <c s="323" r="X52">
        <v>1.96412001237241</v>
      </c>
      <c s="323" r="Y52">
        <v>2.0287065993104</v>
      </c>
    </row>
    <row r="53">
      <c t="s" s="273" r="A53">
        <v>88</v>
      </c>
      <c t="s" s="200" r="C53">
        <v>88</v>
      </c>
      <c s="226" r="E53">
        <v>74</v>
      </c>
      <c s="226" r="F53">
        <v>99</v>
      </c>
      <c s="226" r="G53">
        <v>100</v>
      </c>
      <c s="226" r="H53">
        <v>83</v>
      </c>
      <c s="226" r="I53">
        <v>108</v>
      </c>
      <c s="226" r="J53">
        <v>96</v>
      </c>
      <c s="226" r="K53">
        <v>89</v>
      </c>
      <c s="226" r="L53">
        <v>91</v>
      </c>
      <c s="226" r="M53">
        <v>112</v>
      </c>
      <c s="226" r="N53">
        <v>111</v>
      </c>
      <c s="323" r="P53">
        <v>0.623420387531592</v>
      </c>
      <c s="323" r="Q53">
        <v>0.804354891127722</v>
      </c>
      <c s="323" r="R53">
        <v>0.802439415824105</v>
      </c>
      <c s="323" r="S53">
        <v>0.655349388077379</v>
      </c>
      <c s="323" r="T53">
        <v>0.820232399179768</v>
      </c>
      <c s="323" r="U53">
        <v>0.696762955436203</v>
      </c>
      <c s="323" r="V53">
        <v>0.640149607998274</v>
      </c>
      <c s="323" r="W53">
        <v>0.694073678590496</v>
      </c>
      <c s="323" r="X53">
        <v>0.866068666872873</v>
      </c>
      <c s="323" r="Y53">
        <v>0.890064950685591</v>
      </c>
    </row>
    <row r="54">
      <c t="s" s="273" r="A54">
        <v>89</v>
      </c>
      <c t="s" s="200" r="C54">
        <v>90</v>
      </c>
      <c s="226" r="E54">
        <v>1</v>
      </c>
      <c s="226" r="F54">
        <v>1</v>
      </c>
      <c s="226" r="G54">
        <v>1</v>
      </c>
      <c s="226" r="H54">
        <v>0</v>
      </c>
      <c s="226" r="I54">
        <v>0</v>
      </c>
      <c s="226" r="J54">
        <v>1</v>
      </c>
      <c s="226" r="K54">
        <v>0</v>
      </c>
      <c s="226" r="L54">
        <v>0</v>
      </c>
      <c s="226" r="M54">
        <v>2</v>
      </c>
      <c s="226" r="N54">
        <v>0</v>
      </c>
      <c s="323" r="P54">
        <v>0.008424599831508</v>
      </c>
      <c s="323" r="Q54">
        <v>0.008124796880078</v>
      </c>
      <c s="323" r="R54">
        <v>0.008024394158241</v>
      </c>
      <c s="323" r="S54">
        <v>0</v>
      </c>
      <c s="323" r="T54">
        <v>0</v>
      </c>
      <c s="323" r="U54">
        <v>0.00725794745246</v>
      </c>
      <c s="323" r="V54">
        <v>0</v>
      </c>
      <c s="323" r="W54">
        <v>0</v>
      </c>
      <c s="323" r="X54">
        <v>0.015465511908444</v>
      </c>
      <c s="323" r="Y54">
        <v>0</v>
      </c>
    </row>
    <row customHeight="1" r="55" ht="9.0">
      <c s="196" r="P55"/>
      <c s="196" r="Q55"/>
      <c s="196" r="R55"/>
      <c s="196" r="S55"/>
      <c s="196" r="T55"/>
      <c s="196" r="U55"/>
      <c s="196" r="V55"/>
      <c s="196" r="W55"/>
      <c s="196" r="X55"/>
      <c s="196" r="Y55"/>
    </row>
    <row r="56">
      <c t="s" s="25" r="C56">
        <v>91</v>
      </c>
      <c t="s" s="151" r="P56">
        <v>85</v>
      </c>
      <c s="196" r="Q56"/>
      <c s="196" r="R56"/>
      <c s="196" r="S56"/>
      <c s="196" r="T56"/>
      <c s="196" r="U56"/>
      <c s="196" r="V56"/>
      <c s="196" r="W56"/>
      <c s="196" r="X56"/>
      <c s="196" r="Y56"/>
    </row>
    <row customHeight="1" r="57" ht="5.25">
      <c s="196" r="P57"/>
      <c s="196" r="Q57"/>
      <c s="196" r="R57"/>
      <c s="196" r="S57"/>
      <c s="196" r="T57"/>
      <c s="196" r="U57"/>
      <c s="196" r="V57"/>
      <c s="196" r="W57"/>
      <c s="196" r="X57"/>
      <c s="196" r="Y57"/>
    </row>
    <row r="58">
      <c t="s" s="273" r="A58">
        <v>92</v>
      </c>
      <c t="s" s="200" r="C58">
        <v>86</v>
      </c>
      <c s="226" r="E58">
        <v>8845</v>
      </c>
      <c s="226" r="F58">
        <v>9160</v>
      </c>
      <c s="226" r="G58">
        <v>9264</v>
      </c>
      <c s="226" r="H58">
        <v>9448</v>
      </c>
      <c s="226" r="I58">
        <v>9788</v>
      </c>
      <c s="226" r="J58">
        <v>10147</v>
      </c>
      <c s="226" r="K58">
        <v>10103</v>
      </c>
      <c s="226" r="L58">
        <v>9432</v>
      </c>
      <c s="226" r="M58">
        <v>9248</v>
      </c>
      <c s="226" r="N58">
        <v>8855</v>
      </c>
      <c s="323" r="P58">
        <v>74.5155855096883</v>
      </c>
      <c s="323" r="Q58">
        <v>74.4231394215145</v>
      </c>
      <c s="323" r="R58">
        <v>74.3379874819451</v>
      </c>
      <c s="323" r="S58">
        <v>74.5992893801816</v>
      </c>
      <c s="323" r="T58">
        <v>74.3373585478849</v>
      </c>
      <c s="323" r="U58">
        <v>73.6463928001161</v>
      </c>
      <c s="323" r="V58">
        <v>72.6677695461411</v>
      </c>
      <c s="323" r="W58">
        <v>71.9395927084128</v>
      </c>
      <c s="323" r="X58">
        <v>71.5125270646458</v>
      </c>
      <c s="323" r="Y58">
        <v>71.004730975864</v>
      </c>
    </row>
    <row r="59">
      <c t="s" s="273" r="A59">
        <v>93</v>
      </c>
      <c t="s" s="200" r="C59">
        <v>94</v>
      </c>
      <c s="226" r="E59">
        <v>3025</v>
      </c>
      <c s="226" r="F59">
        <v>3148</v>
      </c>
      <c s="226" r="G59">
        <v>3198</v>
      </c>
      <c s="226" r="H59">
        <v>3217</v>
      </c>
      <c s="226" r="I59">
        <v>3379</v>
      </c>
      <c s="226" r="J59">
        <v>3631</v>
      </c>
      <c s="226" r="K59">
        <v>3800</v>
      </c>
      <c s="226" r="L59">
        <v>3679</v>
      </c>
      <c s="226" r="M59">
        <v>3684</v>
      </c>
      <c s="226" r="N59">
        <v>3616</v>
      </c>
      <c s="323" r="P59">
        <v>25.4844144903117</v>
      </c>
      <c s="323" r="Q59">
        <v>25.5768605784855</v>
      </c>
      <c s="323" r="R59">
        <v>25.6620125180549</v>
      </c>
      <c s="323" r="S59">
        <v>25.4007106198184</v>
      </c>
      <c s="323" r="T59">
        <v>25.6626414521151</v>
      </c>
      <c s="323" r="U59">
        <v>26.3536071998839</v>
      </c>
      <c s="323" r="V59">
        <v>27.3322304538589</v>
      </c>
      <c s="323" r="W59">
        <v>28.0604072915872</v>
      </c>
      <c s="323" r="X59">
        <v>28.4874729353542</v>
      </c>
      <c s="323" r="Y59">
        <v>28.995269024136</v>
      </c>
    </row>
    <row customHeight="1" r="60" ht="6.0">
      <c s="196" r="P60"/>
      <c s="196" r="Q60"/>
      <c s="196" r="R60"/>
      <c s="196" r="S60"/>
      <c s="196" r="T60"/>
      <c s="196" r="U60"/>
      <c s="196" r="V60"/>
      <c s="196" r="W60"/>
      <c s="196" r="X60"/>
      <c s="196" r="Y60"/>
    </row>
    <row r="61">
      <c t="s" s="25" r="C61">
        <v>95</v>
      </c>
      <c t="s" s="151" r="P61">
        <v>85</v>
      </c>
      <c s="196" r="Q61"/>
      <c s="196" r="R61"/>
      <c s="196" r="S61"/>
      <c s="196" r="T61"/>
      <c s="196" r="U61"/>
      <c s="196" r="V61"/>
      <c s="196" r="W61"/>
      <c s="196" r="X61"/>
      <c s="196" r="Y61"/>
    </row>
    <row customHeight="1" r="62" ht="6.0">
      <c s="196" r="P62"/>
      <c s="196" r="Q62"/>
      <c s="196" r="R62"/>
      <c s="196" r="S62"/>
      <c s="196" r="T62"/>
      <c s="196" r="U62"/>
      <c s="196" r="V62"/>
      <c s="196" r="W62"/>
      <c s="196" r="X62"/>
      <c s="196" r="Y62"/>
    </row>
    <row r="63">
      <c t="s" s="273" r="A63">
        <v>96</v>
      </c>
      <c t="s" s="200" r="C63">
        <v>96</v>
      </c>
      <c t="s" s="208" r="E63">
        <v>97</v>
      </c>
      <c t="s" s="208" r="F63">
        <v>97</v>
      </c>
      <c t="s" s="208" r="G63">
        <v>97</v>
      </c>
      <c t="s" s="208" r="H63">
        <v>97</v>
      </c>
      <c t="s" s="208" r="I63">
        <v>97</v>
      </c>
      <c t="s" s="208" r="J63">
        <v>97</v>
      </c>
      <c t="s" s="208" r="K63">
        <v>97</v>
      </c>
      <c t="s" s="208" r="L63">
        <v>97</v>
      </c>
      <c t="s" s="208" r="M63">
        <v>97</v>
      </c>
      <c t="s" s="208" r="N63">
        <v>97</v>
      </c>
      <c t="s" s="323" r="P63">
        <v>97</v>
      </c>
      <c t="s" s="323" r="Q63">
        <v>97</v>
      </c>
      <c t="s" s="323" r="R63">
        <v>97</v>
      </c>
      <c t="s" s="323" r="S63">
        <v>97</v>
      </c>
      <c t="s" s="323" r="T63">
        <v>97</v>
      </c>
      <c t="s" s="323" r="U63">
        <v>97</v>
      </c>
      <c t="s" s="323" r="V63">
        <v>97</v>
      </c>
      <c t="s" s="323" r="W63">
        <v>97</v>
      </c>
      <c t="s" s="323" r="X63">
        <v>97</v>
      </c>
      <c t="s" s="323" r="Y63">
        <v>97</v>
      </c>
    </row>
    <row r="64">
      <c t="s" s="273" r="A64">
        <v>98</v>
      </c>
      <c t="s" s="200" r="C64">
        <v>98</v>
      </c>
      <c s="226" r="E64">
        <v>30</v>
      </c>
      <c s="226" r="F64">
        <v>13</v>
      </c>
      <c s="226" r="G64">
        <v>8</v>
      </c>
      <c t="s" s="208" r="H64">
        <v>97</v>
      </c>
      <c s="226" r="I64">
        <v>6</v>
      </c>
      <c s="226" r="J64">
        <v>7</v>
      </c>
      <c s="226" r="K64">
        <v>7</v>
      </c>
      <c t="s" s="208" r="L64">
        <v>97</v>
      </c>
      <c s="226" r="M64">
        <v>7</v>
      </c>
      <c t="s" s="208" r="N64">
        <v>97</v>
      </c>
      <c s="323" r="P64">
        <v>0.252419015565839</v>
      </c>
      <c s="323" r="Q64">
        <v>0.10553661308654</v>
      </c>
      <c s="323" r="R64">
        <v>0.064143681847338</v>
      </c>
      <c t="s" s="323" r="S64">
        <v>97</v>
      </c>
      <c s="323" r="T64">
        <v>0.045547711227511</v>
      </c>
      <c s="323" r="U64">
        <v>0.050794572237138</v>
      </c>
      <c s="323" r="V64">
        <v>0.050330744895024</v>
      </c>
      <c t="s" s="323" r="W64">
        <v>97</v>
      </c>
      <c s="323" r="X64">
        <v>0.054070755445698</v>
      </c>
      <c t="s" s="323" r="Y64">
        <v>97</v>
      </c>
    </row>
    <row r="65">
      <c t="s" s="273" r="A65">
        <v>99</v>
      </c>
      <c t="s" s="200" r="C65">
        <v>99</v>
      </c>
      <c s="226" r="E65">
        <v>11471</v>
      </c>
      <c s="226" r="F65">
        <v>11835</v>
      </c>
      <c s="226" r="G65">
        <v>11923</v>
      </c>
      <c s="226" r="H65">
        <v>12156</v>
      </c>
      <c s="226" r="I65">
        <v>12559</v>
      </c>
      <c s="226" r="J65">
        <v>13165</v>
      </c>
      <c s="226" r="K65">
        <v>13327</v>
      </c>
      <c s="226" r="L65">
        <v>12358</v>
      </c>
      <c s="226" r="M65">
        <v>12168</v>
      </c>
      <c s="226" r="N65">
        <v>11616</v>
      </c>
      <c s="323" r="P65">
        <v>96.5166175851914</v>
      </c>
      <c s="323" r="Q65">
        <v>96.0789089137847</v>
      </c>
      <c s="323" r="R65">
        <v>95.5981398332264</v>
      </c>
      <c s="323" r="S65">
        <v>95.9356009786126</v>
      </c>
      <c s="323" r="T65">
        <v>95.3389508843847</v>
      </c>
      <c s="323" r="U65">
        <v>95.5300776431318</v>
      </c>
      <c s="323" r="V65">
        <v>95.822548173713</v>
      </c>
      <c s="323" r="W65">
        <v>94.213615918274</v>
      </c>
      <c s="323" r="X65">
        <v>93.9904217518925</v>
      </c>
      <c s="323" r="Y65">
        <v>93.0396475770925</v>
      </c>
    </row>
    <row r="66">
      <c t="s" s="273" r="A66">
        <v>100</v>
      </c>
      <c t="s" s="200" r="C66">
        <v>100</v>
      </c>
      <c s="226" r="E66">
        <v>237</v>
      </c>
      <c s="226" r="F66">
        <v>294</v>
      </c>
      <c s="226" r="G66">
        <v>350</v>
      </c>
      <c s="226" r="H66">
        <v>359</v>
      </c>
      <c s="226" r="I66">
        <v>421</v>
      </c>
      <c s="226" r="J66">
        <v>433</v>
      </c>
      <c s="226" r="K66">
        <v>409</v>
      </c>
      <c s="226" r="L66">
        <v>599</v>
      </c>
      <c s="226" r="M66">
        <v>617</v>
      </c>
      <c s="226" r="N66">
        <v>722</v>
      </c>
      <c s="323" r="P66">
        <v>1.99411022297013</v>
      </c>
      <c s="323" r="Q66">
        <v>2.38675109595714</v>
      </c>
      <c s="323" r="R66">
        <v>2.80628608082104</v>
      </c>
      <c s="323" r="S66">
        <v>2.8332412595691</v>
      </c>
      <c s="323" r="T66">
        <v>3.19593107113034</v>
      </c>
      <c s="323" r="U66">
        <v>3.14200711124011</v>
      </c>
      <c s="323" r="V66">
        <v>2.94075352315214</v>
      </c>
      <c s="323" r="W66">
        <v>4.56659297095372</v>
      </c>
      <c s="323" r="X66">
        <v>4.76595087285648</v>
      </c>
      <c s="323" r="Y66">
        <v>5.78293952743292</v>
      </c>
    </row>
    <row r="67">
      <c t="s" s="273" r="A67">
        <v>101</v>
      </c>
      <c t="s" s="200" r="C67">
        <v>101</v>
      </c>
      <c s="226" r="E67">
        <v>144</v>
      </c>
      <c s="226" r="F67">
        <v>172</v>
      </c>
      <c s="226" r="G67">
        <v>190</v>
      </c>
      <c s="226" r="H67">
        <v>148</v>
      </c>
      <c s="226" r="I67">
        <v>183</v>
      </c>
      <c s="226" r="J67">
        <v>168</v>
      </c>
      <c s="226" r="K67">
        <v>160</v>
      </c>
      <c s="226" r="L67">
        <v>154</v>
      </c>
      <c s="226" r="M67">
        <v>148</v>
      </c>
      <c s="226" r="N67">
        <v>136</v>
      </c>
      <c s="323" r="P67">
        <v>1.21161127471603</v>
      </c>
      <c s="323" r="Q67">
        <v>1.39633057314499</v>
      </c>
      <c s="323" r="R67">
        <v>1.52341244387428</v>
      </c>
      <c s="323" r="S67">
        <v>1.16802146634046</v>
      </c>
      <c s="323" r="T67">
        <v>1.38920519243908</v>
      </c>
      <c s="323" r="U67">
        <v>1.21906973369131</v>
      </c>
      <c s="323" r="V67">
        <v>1.15041702617199</v>
      </c>
      <c s="323" r="W67">
        <v>1.17404894411832</v>
      </c>
      <c s="323" r="X67">
        <v>1.14321025799475</v>
      </c>
      <c s="323" r="Y67">
        <v>1.08930716860232</v>
      </c>
    </row>
    <row r="68">
      <c t="s" s="273" r="A68">
        <v>102</v>
      </c>
      <c t="s" s="200" r="C68">
        <v>102</v>
      </c>
      <c t="s" s="208" r="E68">
        <v>97</v>
      </c>
      <c t="s" s="208" r="F68">
        <v>97</v>
      </c>
      <c t="s" s="208" r="G68">
        <v>97</v>
      </c>
      <c t="s" s="208" r="H68">
        <v>97</v>
      </c>
      <c t="s" s="208" r="I68">
        <v>97</v>
      </c>
      <c t="s" s="208" r="J68">
        <v>97</v>
      </c>
      <c t="s" s="208" r="K68">
        <v>97</v>
      </c>
      <c t="s" s="208" r="L68">
        <v>97</v>
      </c>
      <c t="s" s="208" r="M68">
        <v>97</v>
      </c>
      <c t="s" s="208" r="N68">
        <v>97</v>
      </c>
      <c t="s" s="323" r="P68">
        <v>97</v>
      </c>
      <c t="s" s="323" r="Q68">
        <v>97</v>
      </c>
      <c t="s" s="323" r="R68">
        <v>97</v>
      </c>
      <c t="s" s="323" r="S68">
        <v>97</v>
      </c>
      <c t="s" s="323" r="T68">
        <v>97</v>
      </c>
      <c t="s" s="323" r="U68">
        <v>97</v>
      </c>
      <c t="s" s="323" r="V68">
        <v>97</v>
      </c>
      <c t="s" s="323" r="W68">
        <v>97</v>
      </c>
      <c t="s" s="323" r="X68">
        <v>97</v>
      </c>
      <c t="s" s="323" r="Y68">
        <v>97</v>
      </c>
    </row>
    <row r="69">
      <c t="s" s="273" r="A69">
        <v>103</v>
      </c>
      <c t="s" s="200" r="C69">
        <v>103</v>
      </c>
      <c t="s" s="208" r="E69">
        <v>97</v>
      </c>
      <c t="s" s="208" r="F69">
        <v>97</v>
      </c>
      <c t="s" s="208" r="G69">
        <v>97</v>
      </c>
      <c t="s" s="208" r="H69">
        <v>97</v>
      </c>
      <c t="s" s="208" r="I69">
        <v>97</v>
      </c>
      <c t="s" s="208" r="J69">
        <v>97</v>
      </c>
      <c t="s" s="208" r="K69">
        <v>97</v>
      </c>
      <c t="s" s="208" r="L69">
        <v>97</v>
      </c>
      <c t="s" s="208" r="M69">
        <v>97</v>
      </c>
      <c t="s" s="208" r="N69">
        <v>97</v>
      </c>
      <c t="s" s="323" r="P69">
        <v>97</v>
      </c>
      <c t="s" s="323" r="Q69">
        <v>97</v>
      </c>
      <c t="s" s="323" r="R69">
        <v>97</v>
      </c>
      <c t="s" s="323" r="S69">
        <v>97</v>
      </c>
      <c t="s" s="323" r="T69">
        <v>97</v>
      </c>
      <c t="s" s="323" r="U69">
        <v>97</v>
      </c>
      <c t="s" s="323" r="V69">
        <v>97</v>
      </c>
      <c t="s" s="323" r="W69">
        <v>97</v>
      </c>
      <c t="s" s="323" r="X69">
        <v>97</v>
      </c>
      <c t="s" s="323" r="Y69">
        <v>97</v>
      </c>
    </row>
    <row customHeight="1" r="70" ht="10.5">
      <c s="196" r="P70"/>
      <c s="196" r="Q70"/>
      <c s="196" r="R70"/>
      <c s="196" r="S70"/>
      <c s="196" r="T70"/>
      <c s="196" r="U70"/>
      <c s="196" r="V70"/>
      <c s="196" r="W70"/>
      <c s="196" r="X70"/>
      <c s="196" r="Y70"/>
    </row>
    <row customHeight="1" r="71" ht="14.25">
      <c t="s" s="25" r="C71">
        <v>104</v>
      </c>
      <c s="196" r="P71"/>
      <c s="196" r="Q71"/>
      <c s="196" r="R71"/>
      <c s="196" r="S71"/>
      <c s="196" r="T71"/>
      <c s="196" r="U71"/>
      <c s="196" r="V71"/>
      <c s="196" r="W71"/>
      <c s="196" r="X71"/>
      <c s="196" r="Y71"/>
    </row>
    <row customHeight="1" r="72" ht="6.0">
      <c s="196" r="P72"/>
      <c s="196" r="Q72"/>
      <c s="196" r="R72"/>
      <c s="196" r="S72"/>
      <c s="196" r="T72"/>
      <c s="196" r="U72"/>
      <c s="196" r="V72"/>
      <c s="196" r="W72"/>
      <c s="196" r="X72"/>
      <c s="196" r="Y72"/>
    </row>
    <row r="73">
      <c t="s" s="207" r="C73">
        <v>105</v>
      </c>
      <c s="226" r="E73">
        <v>45</v>
      </c>
      <c s="226" r="F73">
        <v>38</v>
      </c>
      <c s="226" r="G73">
        <v>46</v>
      </c>
      <c s="226" r="H73">
        <v>30</v>
      </c>
      <c s="226" r="I73">
        <v>36</v>
      </c>
      <c s="226" r="J73">
        <v>40</v>
      </c>
      <c s="226" r="K73">
        <v>41</v>
      </c>
      <c s="226" r="L73">
        <v>50</v>
      </c>
      <c s="226" r="M73">
        <v>44</v>
      </c>
      <c s="226" r="N73">
        <v>27</v>
      </c>
      <c t="s" s="323" r="P73">
        <v>30</v>
      </c>
      <c t="s" s="323" r="Q73">
        <v>30</v>
      </c>
      <c t="s" s="323" r="R73">
        <v>30</v>
      </c>
      <c t="s" s="323" r="S73">
        <v>30</v>
      </c>
      <c t="s" s="323" r="T73">
        <v>30</v>
      </c>
      <c t="s" s="323" r="U73">
        <v>30</v>
      </c>
      <c t="s" s="323" r="V73">
        <v>30</v>
      </c>
      <c t="s" s="323" r="W73">
        <v>30</v>
      </c>
      <c t="s" s="323" r="X73">
        <v>30</v>
      </c>
      <c t="s" s="323" r="Y73">
        <v>30</v>
      </c>
    </row>
    <row r="74">
      <c t="s" s="200" r="A74">
        <v>106</v>
      </c>
      <c t="s" s="200" r="C74">
        <v>107</v>
      </c>
      <c s="226" r="E74">
        <v>21</v>
      </c>
      <c s="226" r="F74">
        <v>15</v>
      </c>
      <c s="226" r="G74">
        <v>12</v>
      </c>
      <c s="226" r="H74">
        <v>8</v>
      </c>
      <c s="226" r="I74">
        <v>16</v>
      </c>
      <c s="226" r="J74">
        <v>15</v>
      </c>
      <c s="226" r="K74">
        <v>14</v>
      </c>
      <c s="226" r="L74">
        <v>16</v>
      </c>
      <c s="226" r="M74">
        <v>18</v>
      </c>
      <c s="226" r="N74">
        <v>9</v>
      </c>
      <c t="s" s="323" r="P74">
        <v>30</v>
      </c>
      <c t="s" s="323" r="Q74">
        <v>30</v>
      </c>
      <c t="s" s="323" r="R74">
        <v>30</v>
      </c>
      <c t="s" s="323" r="S74">
        <v>30</v>
      </c>
      <c t="s" s="323" r="T74">
        <v>30</v>
      </c>
      <c t="s" s="323" r="U74">
        <v>30</v>
      </c>
      <c t="s" s="323" r="V74">
        <v>30</v>
      </c>
      <c t="s" s="323" r="W74">
        <v>30</v>
      </c>
      <c t="s" s="323" r="X74">
        <v>30</v>
      </c>
      <c t="s" s="323" r="Y74">
        <v>30</v>
      </c>
    </row>
    <row r="75">
      <c t="s" s="200" r="A75">
        <v>108</v>
      </c>
      <c t="s" s="200" r="C75">
        <v>109</v>
      </c>
      <c s="226" r="E75">
        <v>5</v>
      </c>
      <c t="s" s="208" r="F75">
        <v>97</v>
      </c>
      <c s="226" r="G75">
        <v>5</v>
      </c>
      <c s="226" r="H75">
        <v>5</v>
      </c>
      <c t="s" s="208" r="I75">
        <v>97</v>
      </c>
      <c t="s" s="208" r="J75">
        <v>97</v>
      </c>
      <c t="s" s="208" r="K75">
        <v>97</v>
      </c>
      <c s="226" r="L75">
        <v>7</v>
      </c>
      <c t="s" s="208" r="M75">
        <v>97</v>
      </c>
      <c t="s" s="208" r="N75">
        <v>97</v>
      </c>
      <c t="s" s="323" r="P75">
        <v>30</v>
      </c>
      <c t="s" s="323" r="Q75">
        <v>30</v>
      </c>
      <c t="s" s="323" r="R75">
        <v>30</v>
      </c>
      <c t="s" s="323" r="S75">
        <v>30</v>
      </c>
      <c t="s" s="323" r="T75">
        <v>30</v>
      </c>
      <c t="s" s="323" r="U75">
        <v>30</v>
      </c>
      <c t="s" s="323" r="V75">
        <v>30</v>
      </c>
      <c t="s" s="323" r="W75">
        <v>30</v>
      </c>
      <c t="s" s="323" r="X75">
        <v>30</v>
      </c>
      <c t="s" s="323" r="Y75">
        <v>30</v>
      </c>
    </row>
    <row r="76">
      <c t="s" s="200" r="A76">
        <v>110</v>
      </c>
      <c t="s" s="200" r="C76">
        <v>111</v>
      </c>
      <c t="s" s="208" r="E76">
        <v>97</v>
      </c>
      <c s="226" r="F76">
        <v>6</v>
      </c>
      <c s="226" r="G76">
        <v>9</v>
      </c>
      <c t="s" s="208" r="H76">
        <v>97</v>
      </c>
      <c t="s" s="208" r="I76">
        <v>97</v>
      </c>
      <c t="s" s="208" r="J76">
        <v>97</v>
      </c>
      <c t="s" s="208" r="K76">
        <v>97</v>
      </c>
      <c s="226" r="L76">
        <v>9</v>
      </c>
      <c s="226" r="M76">
        <v>7</v>
      </c>
      <c t="s" s="208" r="N76">
        <v>97</v>
      </c>
      <c t="s" s="323" r="P76">
        <v>30</v>
      </c>
      <c t="s" s="323" r="Q76">
        <v>30</v>
      </c>
      <c t="s" s="323" r="R76">
        <v>30</v>
      </c>
      <c t="s" s="323" r="S76">
        <v>30</v>
      </c>
      <c t="s" s="323" r="T76">
        <v>30</v>
      </c>
      <c t="s" s="323" r="U76">
        <v>30</v>
      </c>
      <c t="s" s="323" r="V76">
        <v>30</v>
      </c>
      <c t="s" s="323" r="W76">
        <v>30</v>
      </c>
      <c t="s" s="323" r="X76">
        <v>30</v>
      </c>
      <c t="s" s="323" r="Y76">
        <v>30</v>
      </c>
    </row>
    <row r="77">
      <c t="s" s="200" r="A77">
        <v>112</v>
      </c>
      <c t="s" s="200" r="C77">
        <v>113</v>
      </c>
      <c s="226" r="E77">
        <v>5</v>
      </c>
      <c t="s" s="208" r="F77">
        <v>97</v>
      </c>
      <c t="s" s="208" r="G77">
        <v>97</v>
      </c>
      <c t="s" s="208" r="H77">
        <v>97</v>
      </c>
      <c t="s" s="208" r="I77">
        <v>97</v>
      </c>
      <c t="s" s="208" r="J77">
        <v>97</v>
      </c>
      <c s="226" r="K77">
        <v>6</v>
      </c>
      <c t="s" s="208" r="L77">
        <v>97</v>
      </c>
      <c s="226" r="M77">
        <v>8</v>
      </c>
      <c t="s" s="208" r="N77">
        <v>97</v>
      </c>
      <c t="s" s="323" r="P77">
        <v>30</v>
      </c>
      <c t="s" s="323" r="Q77">
        <v>30</v>
      </c>
      <c t="s" s="323" r="R77">
        <v>30</v>
      </c>
      <c t="s" s="323" r="S77">
        <v>30</v>
      </c>
      <c t="s" s="323" r="T77">
        <v>30</v>
      </c>
      <c t="s" s="323" r="U77">
        <v>30</v>
      </c>
      <c t="s" s="323" r="V77">
        <v>30</v>
      </c>
      <c t="s" s="323" r="W77">
        <v>30</v>
      </c>
      <c t="s" s="323" r="X77">
        <v>30</v>
      </c>
      <c t="s" s="323" r="Y77">
        <v>30</v>
      </c>
    </row>
    <row r="78">
      <c t="s" s="200" r="A78">
        <v>114</v>
      </c>
      <c t="s" s="200" r="C78">
        <v>115</v>
      </c>
      <c s="226" r="E78">
        <v>11</v>
      </c>
      <c s="226" r="F78">
        <v>9</v>
      </c>
      <c s="226" r="G78">
        <v>11</v>
      </c>
      <c s="226" r="H78">
        <v>11</v>
      </c>
      <c s="226" r="I78">
        <v>9</v>
      </c>
      <c s="226" r="J78">
        <v>11</v>
      </c>
      <c s="226" r="K78">
        <v>7</v>
      </c>
      <c t="s" s="208" r="L78">
        <v>97</v>
      </c>
      <c s="226" r="M78">
        <v>8</v>
      </c>
      <c s="226" r="N78">
        <v>10</v>
      </c>
      <c t="s" s="323" r="P78">
        <v>30</v>
      </c>
      <c t="s" s="323" r="Q78">
        <v>30</v>
      </c>
      <c t="s" s="323" r="R78">
        <v>30</v>
      </c>
      <c t="s" s="323" r="S78">
        <v>30</v>
      </c>
      <c t="s" s="323" r="T78">
        <v>30</v>
      </c>
      <c t="s" s="323" r="U78">
        <v>30</v>
      </c>
      <c t="s" s="323" r="V78">
        <v>30</v>
      </c>
      <c t="s" s="323" r="W78">
        <v>30</v>
      </c>
      <c t="s" s="323" r="X78">
        <v>30</v>
      </c>
      <c t="s" s="323" r="Y78">
        <v>30</v>
      </c>
    </row>
    <row r="79">
      <c t="s" s="200" r="A79">
        <v>116</v>
      </c>
      <c t="s" s="200" r="C79">
        <v>117</v>
      </c>
      <c t="s" s="208" r="E79">
        <v>97</v>
      </c>
      <c s="226" r="F79">
        <v>5</v>
      </c>
      <c t="s" s="208" r="G79">
        <v>97</v>
      </c>
      <c t="s" s="208" r="H79">
        <v>97</v>
      </c>
      <c t="s" s="208" r="I79">
        <v>97</v>
      </c>
      <c t="s" s="208" r="J79">
        <v>97</v>
      </c>
      <c s="226" r="K79">
        <v>6</v>
      </c>
      <c s="226" r="L79">
        <v>9</v>
      </c>
      <c t="s" s="208" r="M79">
        <v>97</v>
      </c>
      <c t="s" s="208" r="N79">
        <v>97</v>
      </c>
      <c t="s" s="323" r="P79">
        <v>30</v>
      </c>
      <c t="s" s="323" r="Q79">
        <v>30</v>
      </c>
      <c t="s" s="323" r="R79">
        <v>30</v>
      </c>
      <c t="s" s="323" r="S79">
        <v>30</v>
      </c>
      <c t="s" s="323" r="T79">
        <v>30</v>
      </c>
      <c t="s" s="323" r="U79">
        <v>30</v>
      </c>
      <c t="s" s="323" r="V79">
        <v>30</v>
      </c>
      <c t="s" s="323" r="W79">
        <v>30</v>
      </c>
      <c t="s" s="323" r="X79">
        <v>30</v>
      </c>
      <c t="s" s="323" r="Y79">
        <v>30</v>
      </c>
    </row>
    <row r="80">
      <c s="196" r="P80"/>
      <c s="196" r="Q80"/>
      <c s="196" r="R80"/>
      <c s="196" r="S80"/>
      <c s="196" r="T80"/>
      <c s="196" r="U80"/>
      <c s="196" r="V80"/>
      <c s="196" r="W80"/>
      <c s="196" r="X80"/>
      <c s="196" r="Y80"/>
    </row>
    <row r="81">
      <c t="s" s="207" r="C81">
        <v>118</v>
      </c>
      <c s="226" r="E81">
        <v>36</v>
      </c>
      <c s="226" r="F81">
        <v>36</v>
      </c>
      <c s="226" r="G81">
        <v>34</v>
      </c>
      <c s="226" r="H81">
        <v>38</v>
      </c>
      <c s="226" r="I81">
        <v>32</v>
      </c>
      <c s="226" r="J81">
        <v>24</v>
      </c>
      <c s="226" r="K81">
        <v>34</v>
      </c>
      <c s="226" r="L81">
        <v>31</v>
      </c>
      <c s="226" r="M81">
        <v>40</v>
      </c>
      <c s="226" r="N81">
        <v>33</v>
      </c>
      <c t="s" s="323" r="P81">
        <v>30</v>
      </c>
      <c t="s" s="323" r="Q81">
        <v>30</v>
      </c>
      <c t="s" s="323" r="R81">
        <v>30</v>
      </c>
      <c t="s" s="323" r="S81">
        <v>30</v>
      </c>
      <c t="s" s="323" r="T81">
        <v>30</v>
      </c>
      <c t="s" s="323" r="U81">
        <v>30</v>
      </c>
      <c t="s" s="323" r="V81">
        <v>30</v>
      </c>
      <c t="s" s="323" r="W81">
        <v>30</v>
      </c>
      <c t="s" s="323" r="X81">
        <v>30</v>
      </c>
      <c t="s" s="323" r="Y81">
        <v>30</v>
      </c>
    </row>
    <row r="82">
      <c t="s" s="200" r="A82">
        <v>119</v>
      </c>
      <c t="s" s="200" r="C82">
        <v>120</v>
      </c>
      <c t="s" s="208" r="E82">
        <v>97</v>
      </c>
      <c t="s" s="208" r="F82">
        <v>97</v>
      </c>
      <c s="226" r="G82">
        <v>11</v>
      </c>
      <c s="226" r="H82">
        <v>8</v>
      </c>
      <c s="226" r="I82">
        <v>9</v>
      </c>
      <c t="s" s="208" r="J82">
        <v>97</v>
      </c>
      <c t="s" s="208" r="K82">
        <v>97</v>
      </c>
      <c t="s" s="208" r="L82">
        <v>97</v>
      </c>
      <c t="s" s="208" r="M82">
        <v>97</v>
      </c>
      <c s="226" r="N82">
        <v>9</v>
      </c>
      <c t="s" s="323" r="P82">
        <v>30</v>
      </c>
      <c t="s" s="323" r="Q82">
        <v>30</v>
      </c>
      <c t="s" s="323" r="R82">
        <v>30</v>
      </c>
      <c t="s" s="323" r="S82">
        <v>30</v>
      </c>
      <c t="s" s="323" r="T82">
        <v>30</v>
      </c>
      <c t="s" s="323" r="U82">
        <v>30</v>
      </c>
      <c t="s" s="323" r="V82">
        <v>30</v>
      </c>
      <c t="s" s="323" r="W82">
        <v>30</v>
      </c>
      <c t="s" s="323" r="X82">
        <v>30</v>
      </c>
      <c t="s" s="323" r="Y82">
        <v>30</v>
      </c>
    </row>
    <row r="83">
      <c t="s" s="200" r="A83">
        <v>121</v>
      </c>
      <c t="s" s="200" r="C83">
        <v>122</v>
      </c>
      <c t="s" s="208" r="E83">
        <v>97</v>
      </c>
      <c t="s" s="208" r="F83">
        <v>97</v>
      </c>
      <c t="s" s="208" r="G83">
        <v>97</v>
      </c>
      <c t="s" s="208" r="H83">
        <v>97</v>
      </c>
      <c t="s" s="208" r="I83">
        <v>97</v>
      </c>
      <c t="s" s="208" r="J83">
        <v>97</v>
      </c>
      <c t="s" s="208" r="K83">
        <v>97</v>
      </c>
      <c t="s" s="208" r="L83">
        <v>97</v>
      </c>
      <c t="s" s="208" r="M83">
        <v>97</v>
      </c>
      <c t="s" s="208" r="N83">
        <v>97</v>
      </c>
      <c t="s" s="323" r="P83">
        <v>30</v>
      </c>
      <c t="s" s="323" r="Q83">
        <v>30</v>
      </c>
      <c t="s" s="323" r="R83">
        <v>30</v>
      </c>
      <c t="s" s="323" r="S83">
        <v>30</v>
      </c>
      <c t="s" s="323" r="T83">
        <v>30</v>
      </c>
      <c t="s" s="323" r="U83">
        <v>30</v>
      </c>
      <c t="s" s="323" r="V83">
        <v>30</v>
      </c>
      <c t="s" s="323" r="W83">
        <v>30</v>
      </c>
      <c t="s" s="323" r="X83">
        <v>30</v>
      </c>
      <c t="s" s="323" r="Y83">
        <v>30</v>
      </c>
    </row>
    <row r="84">
      <c t="s" s="200" r="A84">
        <v>123</v>
      </c>
      <c t="s" s="200" r="C84">
        <v>124</v>
      </c>
      <c s="226" r="E84">
        <v>6</v>
      </c>
      <c s="226" r="F84">
        <v>10</v>
      </c>
      <c s="226" r="G84">
        <v>8</v>
      </c>
      <c t="s" s="208" r="H84">
        <v>97</v>
      </c>
      <c t="s" s="208" r="I84">
        <v>97</v>
      </c>
      <c s="226" r="J84">
        <v>5</v>
      </c>
      <c s="226" r="K84">
        <v>5</v>
      </c>
      <c s="226" r="L84">
        <v>6</v>
      </c>
      <c s="226" r="M84">
        <v>9</v>
      </c>
      <c t="s" s="208" r="N84">
        <v>97</v>
      </c>
      <c t="s" s="323" r="P84">
        <v>30</v>
      </c>
      <c t="s" s="323" r="Q84">
        <v>30</v>
      </c>
      <c t="s" s="323" r="R84">
        <v>30</v>
      </c>
      <c t="s" s="323" r="S84">
        <v>30</v>
      </c>
      <c t="s" s="323" r="T84">
        <v>30</v>
      </c>
      <c t="s" s="323" r="U84">
        <v>30</v>
      </c>
      <c t="s" s="323" r="V84">
        <v>30</v>
      </c>
      <c t="s" s="323" r="W84">
        <v>30</v>
      </c>
      <c t="s" s="323" r="X84">
        <v>30</v>
      </c>
      <c t="s" s="323" r="Y84">
        <v>30</v>
      </c>
    </row>
    <row r="85">
      <c t="s" s="200" r="A85">
        <v>125</v>
      </c>
      <c t="s" s="200" r="C85">
        <v>126</v>
      </c>
      <c s="226" r="E85">
        <v>11</v>
      </c>
      <c s="226" r="F85">
        <v>7</v>
      </c>
      <c t="s" s="208" r="G85">
        <v>97</v>
      </c>
      <c s="226" r="H85">
        <v>11</v>
      </c>
      <c s="226" r="I85">
        <v>7</v>
      </c>
      <c s="226" r="J85">
        <v>5</v>
      </c>
      <c s="226" r="K85">
        <v>12</v>
      </c>
      <c s="226" r="L85">
        <v>10</v>
      </c>
      <c s="226" r="M85">
        <v>10</v>
      </c>
      <c s="226" r="N85">
        <v>11</v>
      </c>
      <c t="s" s="323" r="P85">
        <v>30</v>
      </c>
      <c t="s" s="323" r="Q85">
        <v>30</v>
      </c>
      <c t="s" s="323" r="R85">
        <v>30</v>
      </c>
      <c t="s" s="323" r="S85">
        <v>30</v>
      </c>
      <c t="s" s="323" r="T85">
        <v>30</v>
      </c>
      <c t="s" s="323" r="U85">
        <v>30</v>
      </c>
      <c t="s" s="323" r="V85">
        <v>30</v>
      </c>
      <c t="s" s="323" r="W85">
        <v>30</v>
      </c>
      <c t="s" s="323" r="X85">
        <v>30</v>
      </c>
      <c t="s" s="323" r="Y85">
        <v>30</v>
      </c>
    </row>
    <row r="86">
      <c t="s" s="200" r="A86">
        <v>127</v>
      </c>
      <c t="s" s="200" r="C86">
        <v>128</v>
      </c>
      <c s="226" r="E86">
        <v>13</v>
      </c>
      <c s="226" r="F86">
        <v>13</v>
      </c>
      <c s="226" r="G86">
        <v>7</v>
      </c>
      <c s="226" r="H86">
        <v>10</v>
      </c>
      <c s="226" r="I86">
        <v>10</v>
      </c>
      <c s="226" r="J86">
        <v>9</v>
      </c>
      <c s="226" r="K86">
        <v>12</v>
      </c>
      <c s="226" r="L86">
        <v>8</v>
      </c>
      <c s="226" r="M86">
        <v>13</v>
      </c>
      <c s="226" r="N86">
        <v>9</v>
      </c>
      <c t="s" s="323" r="P86">
        <v>30</v>
      </c>
      <c t="s" s="323" r="Q86">
        <v>30</v>
      </c>
      <c t="s" s="323" r="R86">
        <v>30</v>
      </c>
      <c t="s" s="323" r="S86">
        <v>30</v>
      </c>
      <c t="s" s="323" r="T86">
        <v>30</v>
      </c>
      <c t="s" s="323" r="U86">
        <v>30</v>
      </c>
      <c t="s" s="323" r="V86">
        <v>30</v>
      </c>
      <c t="s" s="323" r="W86">
        <v>30</v>
      </c>
      <c t="s" s="323" r="X86">
        <v>30</v>
      </c>
      <c t="s" s="323" r="Y86">
        <v>30</v>
      </c>
    </row>
    <row r="87">
      <c s="196" r="P87"/>
      <c s="196" r="Q87"/>
      <c s="196" r="R87"/>
      <c s="196" r="S87"/>
      <c s="196" r="T87"/>
      <c s="196" r="U87"/>
      <c s="196" r="V87"/>
      <c s="196" r="W87"/>
      <c s="196" r="X87"/>
      <c s="196" r="Y87"/>
    </row>
    <row r="88">
      <c t="s" s="207" r="C88">
        <v>129</v>
      </c>
      <c s="226" r="E88">
        <v>45</v>
      </c>
      <c s="226" r="F88">
        <v>68</v>
      </c>
      <c s="226" r="G88">
        <v>68</v>
      </c>
      <c s="226" r="H88">
        <v>46</v>
      </c>
      <c s="226" r="I88">
        <v>74</v>
      </c>
      <c s="226" r="J88">
        <v>65</v>
      </c>
      <c s="226" r="K88">
        <v>66</v>
      </c>
      <c s="226" r="L88">
        <v>51</v>
      </c>
      <c s="226" r="M88">
        <v>38</v>
      </c>
      <c s="226" r="N88">
        <v>48</v>
      </c>
      <c t="s" s="323" r="P88">
        <v>30</v>
      </c>
      <c t="s" s="323" r="Q88">
        <v>30</v>
      </c>
      <c t="s" s="323" r="R88">
        <v>30</v>
      </c>
      <c t="s" s="323" r="S88">
        <v>30</v>
      </c>
      <c t="s" s="323" r="T88">
        <v>30</v>
      </c>
      <c t="s" s="323" r="U88">
        <v>30</v>
      </c>
      <c t="s" s="323" r="V88">
        <v>30</v>
      </c>
      <c t="s" s="323" r="W88">
        <v>30</v>
      </c>
      <c t="s" s="323" r="X88">
        <v>30</v>
      </c>
      <c t="s" s="323" r="Y88">
        <v>30</v>
      </c>
    </row>
    <row r="89">
      <c t="s" s="200" r="A89">
        <v>130</v>
      </c>
      <c t="s" s="200" r="C89">
        <v>131</v>
      </c>
      <c s="226" r="E89">
        <v>32</v>
      </c>
      <c s="226" r="F89">
        <v>36</v>
      </c>
      <c s="226" r="G89">
        <v>35</v>
      </c>
      <c s="226" r="H89">
        <v>30</v>
      </c>
      <c s="226" r="I89">
        <v>41</v>
      </c>
      <c s="226" r="J89">
        <v>37</v>
      </c>
      <c s="226" r="K89">
        <v>29</v>
      </c>
      <c s="226" r="L89">
        <v>27</v>
      </c>
      <c s="226" r="M89">
        <v>23</v>
      </c>
      <c s="226" r="N89">
        <v>33</v>
      </c>
      <c t="s" s="323" r="P89">
        <v>30</v>
      </c>
      <c t="s" s="323" r="Q89">
        <v>30</v>
      </c>
      <c t="s" s="323" r="R89">
        <v>30</v>
      </c>
      <c t="s" s="323" r="S89">
        <v>30</v>
      </c>
      <c t="s" s="323" r="T89">
        <v>30</v>
      </c>
      <c t="s" s="323" r="U89">
        <v>30</v>
      </c>
      <c t="s" s="323" r="V89">
        <v>30</v>
      </c>
      <c t="s" s="323" r="W89">
        <v>30</v>
      </c>
      <c t="s" s="323" r="X89">
        <v>30</v>
      </c>
      <c t="s" s="323" r="Y89">
        <v>30</v>
      </c>
    </row>
    <row r="90">
      <c t="s" s="200" r="A90">
        <v>132</v>
      </c>
      <c t="s" s="200" r="C90">
        <v>133</v>
      </c>
      <c s="226" r="E90">
        <v>6</v>
      </c>
      <c s="226" r="F90">
        <v>14</v>
      </c>
      <c s="226" r="G90">
        <v>15</v>
      </c>
      <c s="226" r="H90">
        <v>9</v>
      </c>
      <c s="226" r="I90">
        <v>17</v>
      </c>
      <c s="226" r="J90">
        <v>10</v>
      </c>
      <c s="226" r="K90">
        <v>11</v>
      </c>
      <c s="226" r="L90">
        <v>13</v>
      </c>
      <c s="226" r="M90">
        <v>8</v>
      </c>
      <c s="226" r="N90">
        <v>8</v>
      </c>
      <c t="s" s="323" r="P90">
        <v>30</v>
      </c>
      <c t="s" s="323" r="Q90">
        <v>30</v>
      </c>
      <c t="s" s="323" r="R90">
        <v>30</v>
      </c>
      <c t="s" s="323" r="S90">
        <v>30</v>
      </c>
      <c t="s" s="323" r="T90">
        <v>30</v>
      </c>
      <c t="s" s="323" r="U90">
        <v>30</v>
      </c>
      <c t="s" s="323" r="V90">
        <v>30</v>
      </c>
      <c t="s" s="323" r="W90">
        <v>30</v>
      </c>
      <c t="s" s="323" r="X90">
        <v>30</v>
      </c>
      <c t="s" s="323" r="Y90">
        <v>30</v>
      </c>
    </row>
    <row r="91">
      <c t="s" s="200" r="A91">
        <v>134</v>
      </c>
      <c t="s" s="200" r="C91">
        <v>135</v>
      </c>
      <c t="s" s="208" r="E91">
        <v>97</v>
      </c>
      <c t="s" s="208" r="F91">
        <v>97</v>
      </c>
      <c s="226" r="G91">
        <v>5</v>
      </c>
      <c t="s" s="208" r="H91">
        <v>97</v>
      </c>
      <c s="226" r="I91">
        <v>6</v>
      </c>
      <c s="226" r="J91">
        <v>5</v>
      </c>
      <c s="226" r="K91">
        <v>6</v>
      </c>
      <c t="s" s="208" r="L91">
        <v>97</v>
      </c>
      <c t="s" s="208" r="M91">
        <v>97</v>
      </c>
      <c t="s" s="208" r="N91">
        <v>97</v>
      </c>
      <c t="s" s="323" r="P91">
        <v>30</v>
      </c>
      <c t="s" s="323" r="Q91">
        <v>30</v>
      </c>
      <c t="s" s="323" r="R91">
        <v>30</v>
      </c>
      <c t="s" s="323" r="S91">
        <v>30</v>
      </c>
      <c t="s" s="323" r="T91">
        <v>30</v>
      </c>
      <c t="s" s="323" r="U91">
        <v>30</v>
      </c>
      <c t="s" s="323" r="V91">
        <v>30</v>
      </c>
      <c t="s" s="323" r="W91">
        <v>30</v>
      </c>
      <c t="s" s="323" r="X91">
        <v>30</v>
      </c>
      <c t="s" s="323" r="Y91">
        <v>30</v>
      </c>
    </row>
    <row r="92">
      <c t="s" s="200" r="A92">
        <v>136</v>
      </c>
      <c t="s" s="200" r="C92">
        <v>117</v>
      </c>
      <c t="s" s="208" r="E92">
        <v>97</v>
      </c>
      <c t="s" s="208" r="F92">
        <v>97</v>
      </c>
      <c s="226" r="G92">
        <v>13</v>
      </c>
      <c t="s" s="208" r="H92">
        <v>97</v>
      </c>
      <c s="226" r="I92">
        <v>10</v>
      </c>
      <c s="226" r="J92">
        <v>13</v>
      </c>
      <c s="226" r="K92">
        <v>20</v>
      </c>
      <c t="s" s="208" r="L92">
        <v>97</v>
      </c>
      <c t="s" s="208" r="M92">
        <v>97</v>
      </c>
      <c t="s" s="208" r="N92">
        <v>97</v>
      </c>
      <c t="s" s="323" r="P92">
        <v>30</v>
      </c>
      <c t="s" s="323" r="Q92">
        <v>30</v>
      </c>
      <c t="s" s="323" r="R92">
        <v>30</v>
      </c>
      <c t="s" s="323" r="S92">
        <v>30</v>
      </c>
      <c t="s" s="323" r="T92">
        <v>30</v>
      </c>
      <c t="s" s="323" r="U92">
        <v>30</v>
      </c>
      <c t="s" s="323" r="V92">
        <v>30</v>
      </c>
      <c t="s" s="323" r="W92">
        <v>30</v>
      </c>
      <c t="s" s="323" r="X92">
        <v>30</v>
      </c>
      <c t="s" s="323" r="Y92">
        <v>30</v>
      </c>
    </row>
    <row r="93">
      <c s="196" r="P93"/>
      <c s="196" r="Q93"/>
      <c s="196" r="R93"/>
      <c s="196" r="S93"/>
      <c s="196" r="T93"/>
      <c s="196" r="U93"/>
      <c s="196" r="V93"/>
      <c s="196" r="W93"/>
      <c s="196" r="X93"/>
      <c s="196" r="Y93"/>
    </row>
    <row r="94">
      <c t="s" s="207" r="C94">
        <v>137</v>
      </c>
      <c s="226" r="E94">
        <v>18</v>
      </c>
      <c s="226" r="F94">
        <v>30</v>
      </c>
      <c s="226" r="G94">
        <v>42</v>
      </c>
      <c s="226" r="H94">
        <v>34</v>
      </c>
      <c s="226" r="I94">
        <v>41</v>
      </c>
      <c s="226" r="J94">
        <v>39</v>
      </c>
      <c s="226" r="K94">
        <v>19</v>
      </c>
      <c s="226" r="L94">
        <v>22</v>
      </c>
      <c s="226" r="M94">
        <v>26</v>
      </c>
      <c s="226" r="N94">
        <v>28</v>
      </c>
      <c t="s" s="323" r="P94">
        <v>30</v>
      </c>
      <c t="s" s="323" r="Q94">
        <v>30</v>
      </c>
      <c t="s" s="323" r="R94">
        <v>30</v>
      </c>
      <c t="s" s="323" r="S94">
        <v>30</v>
      </c>
      <c t="s" s="323" r="T94">
        <v>30</v>
      </c>
      <c t="s" s="323" r="U94">
        <v>30</v>
      </c>
      <c t="s" s="323" r="V94">
        <v>30</v>
      </c>
      <c t="s" s="323" r="W94">
        <v>30</v>
      </c>
      <c t="s" s="323" r="X94">
        <v>30</v>
      </c>
      <c t="s" s="323" r="Y94">
        <v>30</v>
      </c>
    </row>
    <row r="95">
      <c t="s" s="200" r="A95">
        <v>138</v>
      </c>
      <c t="s" s="200" r="C95">
        <v>139</v>
      </c>
      <c t="s" s="208" r="E95">
        <v>97</v>
      </c>
      <c t="s" s="208" r="F95">
        <v>97</v>
      </c>
      <c s="226" r="G95">
        <v>7</v>
      </c>
      <c t="s" s="208" r="H95">
        <v>97</v>
      </c>
      <c t="s" s="208" r="I95">
        <v>97</v>
      </c>
      <c s="226" r="J95">
        <v>5</v>
      </c>
      <c t="s" s="208" r="K95">
        <v>97</v>
      </c>
      <c t="s" s="208" r="L95">
        <v>97</v>
      </c>
      <c t="s" s="208" r="M95">
        <v>97</v>
      </c>
      <c t="s" s="208" r="N95">
        <v>97</v>
      </c>
      <c t="s" s="323" r="P95">
        <v>30</v>
      </c>
      <c t="s" s="323" r="Q95">
        <v>30</v>
      </c>
      <c t="s" s="323" r="R95">
        <v>30</v>
      </c>
      <c t="s" s="323" r="S95">
        <v>30</v>
      </c>
      <c t="s" s="323" r="T95">
        <v>30</v>
      </c>
      <c t="s" s="323" r="U95">
        <v>30</v>
      </c>
      <c t="s" s="323" r="V95">
        <v>30</v>
      </c>
      <c t="s" s="323" r="W95">
        <v>30</v>
      </c>
      <c t="s" s="323" r="X95">
        <v>30</v>
      </c>
      <c t="s" s="323" r="Y95">
        <v>30</v>
      </c>
    </row>
    <row r="96">
      <c t="s" s="200" r="A96">
        <v>140</v>
      </c>
      <c t="s" s="200" r="C96">
        <v>141</v>
      </c>
      <c t="s" s="208" r="E96">
        <v>97</v>
      </c>
      <c s="226" r="F96">
        <v>5</v>
      </c>
      <c t="s" s="208" r="G96">
        <v>97</v>
      </c>
      <c t="s" s="208" r="H96">
        <v>97</v>
      </c>
      <c t="s" s="208" r="I96">
        <v>97</v>
      </c>
      <c t="s" s="208" r="J96">
        <v>97</v>
      </c>
      <c t="s" s="208" r="K96">
        <v>97</v>
      </c>
      <c t="s" s="208" r="L96">
        <v>97</v>
      </c>
      <c s="226" r="M96">
        <v>5</v>
      </c>
      <c s="226" r="N96">
        <v>7</v>
      </c>
      <c t="s" s="323" r="P96">
        <v>30</v>
      </c>
      <c t="s" s="323" r="Q96">
        <v>30</v>
      </c>
      <c t="s" s="323" r="R96">
        <v>30</v>
      </c>
      <c t="s" s="323" r="S96">
        <v>30</v>
      </c>
      <c t="s" s="323" r="T96">
        <v>30</v>
      </c>
      <c t="s" s="323" r="U96">
        <v>30</v>
      </c>
      <c t="s" s="323" r="V96">
        <v>30</v>
      </c>
      <c t="s" s="323" r="W96">
        <v>30</v>
      </c>
      <c t="s" s="323" r="X96">
        <v>30</v>
      </c>
      <c t="s" s="323" r="Y96">
        <v>30</v>
      </c>
    </row>
    <row r="97">
      <c t="s" s="200" r="A97">
        <v>142</v>
      </c>
      <c t="s" s="200" r="C97">
        <v>143</v>
      </c>
      <c t="s" s="208" r="E97">
        <v>97</v>
      </c>
      <c t="s" s="208" r="F97">
        <v>97</v>
      </c>
      <c t="s" s="208" r="G97">
        <v>97</v>
      </c>
      <c t="s" s="208" r="H97">
        <v>97</v>
      </c>
      <c t="s" s="208" r="I97">
        <v>97</v>
      </c>
      <c t="s" s="208" r="J97">
        <v>97</v>
      </c>
      <c t="s" s="208" r="K97">
        <v>97</v>
      </c>
      <c t="s" s="208" r="L97">
        <v>97</v>
      </c>
      <c t="s" s="208" r="M97">
        <v>97</v>
      </c>
      <c t="s" s="208" r="N97">
        <v>97</v>
      </c>
      <c t="s" s="323" r="P97">
        <v>30</v>
      </c>
      <c t="s" s="323" r="Q97">
        <v>30</v>
      </c>
      <c t="s" s="323" r="R97">
        <v>30</v>
      </c>
      <c t="s" s="323" r="S97">
        <v>30</v>
      </c>
      <c t="s" s="323" r="T97">
        <v>30</v>
      </c>
      <c t="s" s="323" r="U97">
        <v>30</v>
      </c>
      <c t="s" s="323" r="V97">
        <v>30</v>
      </c>
      <c t="s" s="323" r="W97">
        <v>30</v>
      </c>
      <c t="s" s="323" r="X97">
        <v>30</v>
      </c>
      <c t="s" s="323" r="Y97">
        <v>30</v>
      </c>
    </row>
    <row r="98">
      <c t="s" s="200" r="A98">
        <v>144</v>
      </c>
      <c t="s" s="200" r="C98">
        <v>145</v>
      </c>
      <c t="s" s="208" r="E98">
        <v>97</v>
      </c>
      <c t="s" s="208" r="F98">
        <v>97</v>
      </c>
      <c t="s" s="208" r="G98">
        <v>97</v>
      </c>
      <c t="s" s="208" r="H98">
        <v>97</v>
      </c>
      <c t="s" s="208" r="I98">
        <v>97</v>
      </c>
      <c t="s" s="208" r="J98">
        <v>97</v>
      </c>
      <c t="s" s="208" r="K98">
        <v>97</v>
      </c>
      <c t="s" s="208" r="L98">
        <v>97</v>
      </c>
      <c t="s" s="208" r="M98">
        <v>97</v>
      </c>
      <c t="s" s="208" r="N98">
        <v>97</v>
      </c>
      <c t="s" s="323" r="P98">
        <v>30</v>
      </c>
      <c t="s" s="323" r="Q98">
        <v>30</v>
      </c>
      <c t="s" s="323" r="R98">
        <v>30</v>
      </c>
      <c t="s" s="323" r="S98">
        <v>30</v>
      </c>
      <c t="s" s="323" r="T98">
        <v>30</v>
      </c>
      <c t="s" s="323" r="U98">
        <v>30</v>
      </c>
      <c t="s" s="323" r="V98">
        <v>30</v>
      </c>
      <c t="s" s="323" r="W98">
        <v>30</v>
      </c>
      <c t="s" s="323" r="X98">
        <v>30</v>
      </c>
      <c t="s" s="323" r="Y98">
        <v>30</v>
      </c>
    </row>
    <row r="99">
      <c t="s" s="200" r="A99">
        <v>146</v>
      </c>
      <c t="s" s="200" r="C99">
        <v>117</v>
      </c>
      <c s="226" r="E99">
        <v>16</v>
      </c>
      <c s="226" r="F99">
        <v>24</v>
      </c>
      <c s="226" r="G99">
        <v>32</v>
      </c>
      <c s="226" r="H99">
        <v>27</v>
      </c>
      <c s="226" r="I99">
        <v>35</v>
      </c>
      <c s="226" r="J99">
        <v>30</v>
      </c>
      <c s="226" r="K99">
        <v>14</v>
      </c>
      <c s="226" r="L99">
        <v>16</v>
      </c>
      <c s="226" r="M99">
        <v>18</v>
      </c>
      <c s="226" r="N99">
        <v>18</v>
      </c>
      <c t="s" s="323" r="P99">
        <v>30</v>
      </c>
      <c t="s" s="323" r="Q99">
        <v>30</v>
      </c>
      <c t="s" s="323" r="R99">
        <v>30</v>
      </c>
      <c t="s" s="323" r="S99">
        <v>30</v>
      </c>
      <c t="s" s="323" r="T99">
        <v>30</v>
      </c>
      <c t="s" s="323" r="U99">
        <v>30</v>
      </c>
      <c t="s" s="323" r="V99">
        <v>30</v>
      </c>
      <c t="s" s="323" r="W99">
        <v>30</v>
      </c>
      <c t="s" s="323" r="X99">
        <v>30</v>
      </c>
      <c t="s" s="323" r="Y99">
        <v>30</v>
      </c>
    </row>
    <row customHeight="1" r="100" ht="14.25">
      <c s="293" r="C100"/>
      <c s="17" r="D100"/>
      <c s="305" r="E100"/>
      <c s="305" r="F100"/>
      <c s="305" r="G100"/>
      <c s="305" r="H100"/>
      <c s="305" r="I100"/>
      <c s="305" r="J100"/>
      <c s="305" r="K100"/>
      <c s="305" r="L100"/>
      <c s="305" r="M100"/>
      <c s="305" r="N100"/>
      <c s="302" r="P100"/>
      <c s="302" r="Q100"/>
      <c s="302" r="R100"/>
      <c s="302" r="S100"/>
      <c s="302" r="T100"/>
      <c s="302" r="U100"/>
      <c s="302" r="V100"/>
      <c s="302" r="W100"/>
      <c s="302" r="X100"/>
      <c s="302" r="Y100"/>
    </row>
    <row customHeight="1" r="101" ht="14.25">
      <c s="164" r="C101"/>
      <c s="164" r="D101"/>
      <c s="164" r="E101"/>
      <c s="164" r="F101"/>
      <c s="164" r="G101"/>
      <c s="164" r="H101"/>
      <c s="164" r="I101"/>
      <c s="164" r="J101"/>
      <c s="164" r="K101"/>
      <c s="164" r="L101"/>
      <c s="164" r="M101"/>
      <c s="164" r="N101"/>
      <c s="202" r="P101"/>
      <c s="202" r="Q101"/>
      <c s="202" r="R101"/>
      <c s="202" r="S101"/>
      <c s="202" r="T101"/>
      <c s="202" r="U101"/>
      <c s="202" r="V101"/>
      <c s="202" r="W101"/>
      <c s="202" r="X101"/>
      <c s="202" r="Y101"/>
    </row>
    <row r="102">
      <c t="s" s="184" r="C102">
        <v>147</v>
      </c>
      <c s="196" r="P102"/>
      <c s="196" r="Q102"/>
      <c s="196" r="R102"/>
      <c s="196" r="S102"/>
      <c s="196" r="T102"/>
      <c s="196" r="U102"/>
      <c s="196" r="V102"/>
      <c s="196" r="W102"/>
      <c s="196" r="X102"/>
      <c s="196" r="Y102"/>
    </row>
    <row r="103">
      <c t="s" s="184" r="C103">
        <v>148</v>
      </c>
      <c s="196" r="P103"/>
      <c s="196" r="Q103"/>
      <c s="196" r="R103"/>
      <c s="196" r="S103"/>
      <c s="196" r="T103"/>
      <c s="196" r="U103"/>
      <c s="196" r="V103"/>
      <c s="196" r="W103"/>
      <c s="196" r="X103"/>
      <c s="196" r="Y103"/>
    </row>
    <row r="104">
      <c t="s" s="184" r="C104">
        <v>149</v>
      </c>
      <c s="196" r="P104"/>
      <c s="196" r="Q104"/>
      <c s="196" r="R104"/>
      <c s="196" r="S104"/>
      <c s="196" r="T104"/>
      <c s="196" r="U104"/>
      <c s="196" r="V104"/>
      <c s="196" r="W104"/>
      <c s="196" r="X104"/>
      <c s="196" r="Y104"/>
    </row>
    <row r="105">
      <c t="s" s="184" r="C105">
        <v>150</v>
      </c>
      <c s="196" r="P105"/>
      <c s="196" r="Q105"/>
      <c s="196" r="R105"/>
      <c s="196" r="S105"/>
      <c s="196" r="T105"/>
      <c s="196" r="U105"/>
      <c s="196" r="V105"/>
      <c s="196" r="W105"/>
      <c s="196" r="X105"/>
      <c s="196" r="Y105"/>
    </row>
    <row r="106">
      <c t="s" s="184" r="C106">
        <v>151</v>
      </c>
      <c s="196" r="P106"/>
      <c s="196" r="Q106"/>
      <c s="196" r="R106"/>
      <c s="196" r="S106"/>
      <c s="196" r="T106"/>
      <c s="196" r="U106"/>
      <c s="196" r="V106"/>
      <c s="196" r="W106"/>
      <c s="196" r="X106"/>
      <c s="196" r="Y106"/>
    </row>
    <row customHeight="1" r="107" ht="11.25">
      <c t="s" s="184" r="C107">
        <v>152</v>
      </c>
      <c s="196" r="P107"/>
      <c s="196" r="Q107"/>
      <c s="196" r="R107"/>
      <c s="196" r="S107"/>
      <c s="196" r="T107"/>
      <c s="196" r="U107"/>
      <c s="196" r="V107"/>
      <c s="196" r="W107"/>
      <c s="196" r="X107"/>
      <c s="196" r="Y107"/>
    </row>
    <row customHeight="1" r="108" ht="11.25">
      <c t="s" s="184" r="C108">
        <v>153</v>
      </c>
      <c s="196" r="P108"/>
      <c s="196" r="Q108"/>
      <c s="196" r="R108"/>
      <c s="196" r="S108"/>
      <c s="196" r="T108"/>
      <c s="196" r="U108"/>
      <c s="196" r="V108"/>
      <c s="196" r="W108"/>
      <c s="196" r="X108"/>
      <c s="196" r="Y108"/>
    </row>
    <row customHeight="1" r="109" ht="11.25">
      <c t="s" s="184" r="C109">
        <v>154</v>
      </c>
      <c s="196" r="P109"/>
      <c s="196" r="Q109"/>
      <c s="196" r="R109"/>
      <c s="196" r="S109"/>
      <c s="196" r="T109"/>
      <c s="196" r="U109"/>
      <c s="196" r="V109"/>
      <c s="196" r="W109"/>
      <c s="196" r="X109"/>
      <c s="196" r="Y109"/>
    </row>
    <row customHeight="1" r="110" ht="11.25">
      <c t="s" s="184" r="C110">
        <v>155</v>
      </c>
      <c s="196" r="P110"/>
      <c s="196" r="Q110"/>
      <c s="196" r="R110"/>
      <c s="196" r="S110"/>
      <c s="196" r="T110"/>
      <c s="196" r="U110"/>
      <c s="196" r="V110"/>
      <c s="196" r="W110"/>
      <c s="196" r="X110"/>
      <c s="196" r="Y110"/>
    </row>
    <row customHeight="1" r="111" ht="11.25">
      <c t="s" s="184" r="C111">
        <v>156</v>
      </c>
      <c s="196" r="P111"/>
      <c s="196" r="Q111"/>
      <c s="196" r="R111"/>
      <c s="196" r="S111"/>
      <c s="196" r="T111"/>
      <c s="196" r="U111"/>
      <c s="196" r="V111"/>
      <c s="196" r="W111"/>
      <c s="196" r="X111"/>
      <c s="196" r="Y111"/>
    </row>
    <row customHeight="1" r="112" ht="11.25">
      <c t="s" s="234" r="C112">
        <v>157</v>
      </c>
      <c s="196" r="P112"/>
      <c s="196" r="Q112"/>
      <c s="196" r="R112"/>
      <c s="196" r="S112"/>
      <c s="196" r="T112"/>
      <c s="196" r="U112"/>
      <c s="196" r="V112"/>
      <c s="196" r="W112"/>
      <c s="196" r="X112"/>
      <c s="196" r="Y112"/>
    </row>
    <row customHeight="1" r="113" ht="11.25">
      <c t="s" s="210" r="C113">
        <v>158</v>
      </c>
      <c t="s" s="184" r="E113">
        <v>159</v>
      </c>
      <c s="196" r="P113"/>
      <c s="196" r="Q113"/>
      <c s="196" r="R113"/>
      <c s="196" r="S113"/>
      <c s="196" r="T113"/>
      <c s="196" r="U113"/>
      <c s="196" r="V113"/>
      <c s="196" r="W113"/>
      <c s="196" r="X113"/>
      <c s="196" r="Y113"/>
    </row>
    <row customHeight="1" r="114" ht="11.25">
      <c t="s" s="210" r="C114">
        <v>160</v>
      </c>
      <c t="s" s="184" r="E114">
        <v>161</v>
      </c>
      <c s="196" r="P114"/>
      <c s="196" r="Q114"/>
      <c s="196" r="R114"/>
      <c s="196" r="S114"/>
      <c s="196" r="T114"/>
      <c s="196" r="U114"/>
      <c s="196" r="V114"/>
      <c s="196" r="W114"/>
      <c s="196" r="X114"/>
      <c s="196" r="Y114"/>
    </row>
    <row customHeight="1" r="115" ht="11.25">
      <c t="s" s="210" r="C115">
        <v>162</v>
      </c>
      <c t="s" s="184" r="E115">
        <v>163</v>
      </c>
      <c s="196" r="P115"/>
      <c s="196" r="Q115"/>
      <c s="196" r="R115"/>
      <c s="196" r="S115"/>
      <c s="196" r="T115"/>
      <c s="196" r="U115"/>
      <c s="196" r="V115"/>
      <c s="196" r="W115"/>
      <c s="196" r="X115"/>
      <c s="196" r="Y115"/>
    </row>
    <row customHeight="1" r="116" ht="11.25">
      <c t="s" s="210" r="C116">
        <v>164</v>
      </c>
      <c t="s" s="184" r="E116">
        <v>165</v>
      </c>
      <c s="196" r="P116"/>
      <c s="196" r="Q116"/>
      <c s="196" r="R116"/>
      <c s="196" r="S116"/>
      <c s="196" r="T116"/>
      <c s="196" r="U116"/>
      <c s="196" r="V116"/>
      <c s="196" r="W116"/>
      <c s="196" r="X116"/>
      <c s="196" r="Y116"/>
    </row>
    <row customHeight="1" r="117" ht="11.25">
      <c t="s" s="210" r="C117">
        <v>166</v>
      </c>
      <c t="s" s="184" r="E117">
        <v>167</v>
      </c>
      <c s="196" r="P117"/>
      <c s="196" r="Q117"/>
      <c s="196" r="R117"/>
      <c s="196" r="S117"/>
      <c s="196" r="T117"/>
      <c s="196" r="U117"/>
      <c s="196" r="V117"/>
      <c s="196" r="W117"/>
      <c s="196" r="X117"/>
      <c s="196" r="Y117"/>
    </row>
    <row customHeight="1" r="118" ht="11.25">
      <c t="s" s="210" r="C118">
        <v>168</v>
      </c>
      <c t="s" s="184" r="E118">
        <v>169</v>
      </c>
      <c s="196" r="P118"/>
      <c s="196" r="Q118"/>
      <c s="196" r="R118"/>
      <c s="196" r="S118"/>
      <c s="196" r="T118"/>
      <c s="196" r="U118"/>
      <c s="196" r="V118"/>
      <c s="196" r="W118"/>
      <c s="196" r="X118"/>
      <c s="196" r="Y118"/>
    </row>
    <row customHeight="1" r="119" ht="3.75">
      <c s="196" r="P119"/>
      <c s="196" r="Q119"/>
      <c s="196" r="R119"/>
      <c s="196" r="S119"/>
      <c s="196" r="T119"/>
      <c s="196" r="U119"/>
      <c s="196" r="V119"/>
      <c s="196" r="W119"/>
      <c s="196" r="X119"/>
      <c s="196" r="Y119"/>
    </row>
    <row customHeight="1" r="120" ht="11.25">
      <c t="s" s="234" r="C120">
        <v>170</v>
      </c>
      <c s="196" r="P120"/>
      <c s="196" r="Q120"/>
      <c s="196" r="R120"/>
      <c s="196" r="S120"/>
      <c s="196" r="T120"/>
      <c s="196" r="U120"/>
      <c s="196" r="V120"/>
      <c s="196" r="W120"/>
      <c s="196" r="X120"/>
      <c s="196" r="Y120"/>
    </row>
    <row customHeight="1" r="121" ht="11.25">
      <c t="s" s="210" r="C121">
        <v>171</v>
      </c>
      <c t="s" s="184" r="E121">
        <v>172</v>
      </c>
      <c s="196" r="P121"/>
      <c s="196" r="Q121"/>
      <c s="196" r="R121"/>
      <c s="196" r="S121"/>
      <c s="196" r="T121"/>
      <c s="196" r="U121"/>
      <c s="196" r="V121"/>
      <c s="196" r="W121"/>
      <c s="196" r="X121"/>
      <c s="196" r="Y121"/>
    </row>
    <row customHeight="1" r="122" ht="11.25">
      <c t="s" s="210" r="C122">
        <v>173</v>
      </c>
      <c t="s" s="184" r="E122">
        <v>174</v>
      </c>
      <c s="196" r="P122"/>
      <c s="196" r="Q122"/>
      <c s="196" r="R122"/>
      <c s="196" r="S122"/>
      <c s="196" r="T122"/>
      <c s="196" r="U122"/>
      <c s="196" r="V122"/>
      <c s="196" r="W122"/>
      <c s="196" r="X122"/>
      <c s="196" r="Y122"/>
    </row>
    <row customHeight="1" r="123" ht="11.25">
      <c t="s" s="210" r="C123">
        <v>175</v>
      </c>
      <c t="s" s="184" r="E123">
        <v>176</v>
      </c>
      <c s="196" r="P123"/>
      <c s="196" r="Q123"/>
      <c s="196" r="R123"/>
      <c s="196" r="S123"/>
      <c s="196" r="T123"/>
      <c s="196" r="U123"/>
      <c s="196" r="V123"/>
      <c s="196" r="W123"/>
      <c s="196" r="X123"/>
      <c s="196" r="Y123"/>
    </row>
    <row customHeight="1" r="124" ht="11.25">
      <c t="s" s="210" r="C124">
        <v>177</v>
      </c>
      <c t="s" s="184" r="E124">
        <v>178</v>
      </c>
      <c s="196" r="P124"/>
      <c s="196" r="Q124"/>
      <c s="196" r="R124"/>
      <c s="196" r="S124"/>
      <c s="196" r="T124"/>
      <c s="196" r="U124"/>
      <c s="196" r="V124"/>
      <c s="196" r="W124"/>
      <c s="196" r="X124"/>
      <c s="196" r="Y124"/>
    </row>
    <row customHeight="1" r="125" ht="11.25">
      <c t="s" s="210" r="C125">
        <v>179</v>
      </c>
      <c t="s" s="184" r="E125">
        <v>169</v>
      </c>
      <c s="196" r="P125"/>
      <c s="196" r="Q125"/>
      <c s="196" r="R125"/>
      <c s="196" r="S125"/>
      <c s="196" r="T125"/>
      <c s="196" r="U125"/>
      <c s="196" r="V125"/>
      <c s="196" r="W125"/>
      <c s="196" r="X125"/>
      <c s="196" r="Y125"/>
    </row>
    <row customHeight="1" r="126" ht="3.75">
      <c s="196" r="P126"/>
      <c s="196" r="Q126"/>
      <c s="196" r="R126"/>
      <c s="196" r="S126"/>
      <c s="196" r="T126"/>
      <c s="196" r="U126"/>
      <c s="196" r="V126"/>
      <c s="196" r="W126"/>
      <c s="196" r="X126"/>
      <c s="196" r="Y126"/>
    </row>
    <row customHeight="1" r="127" ht="11.25">
      <c t="s" s="234" r="C127">
        <v>180</v>
      </c>
      <c s="196" r="P127"/>
      <c s="196" r="Q127"/>
      <c s="196" r="R127"/>
      <c s="196" r="S127"/>
      <c s="196" r="T127"/>
      <c s="196" r="U127"/>
      <c s="196" r="V127"/>
      <c s="196" r="W127"/>
      <c s="196" r="X127"/>
      <c s="196" r="Y127"/>
    </row>
    <row customHeight="1" r="128" ht="11.25">
      <c t="s" s="210" r="C128">
        <v>181</v>
      </c>
      <c t="s" s="184" r="E128">
        <v>131</v>
      </c>
      <c s="196" r="P128"/>
      <c s="196" r="Q128"/>
      <c s="196" r="R128"/>
      <c s="196" r="S128"/>
      <c s="196" r="T128"/>
      <c s="196" r="U128"/>
      <c s="196" r="V128"/>
      <c s="196" r="W128"/>
      <c s="196" r="X128"/>
      <c s="196" r="Y128"/>
    </row>
    <row customHeight="1" r="129" ht="11.25">
      <c t="s" s="210" r="C129">
        <v>182</v>
      </c>
      <c t="s" s="184" r="E129">
        <v>133</v>
      </c>
      <c s="196" r="P129"/>
      <c s="196" r="Q129"/>
      <c s="196" r="R129"/>
      <c s="196" r="S129"/>
      <c s="196" r="T129"/>
      <c s="196" r="U129"/>
      <c s="196" r="V129"/>
      <c s="196" r="W129"/>
      <c s="196" r="X129"/>
      <c s="196" r="Y129"/>
    </row>
    <row customHeight="1" r="130" ht="11.25">
      <c t="s" s="210" r="C130">
        <v>183</v>
      </c>
      <c t="s" s="184" r="E130">
        <v>135</v>
      </c>
      <c s="196" r="P130"/>
      <c s="196" r="Q130"/>
      <c s="196" r="R130"/>
      <c s="196" r="S130"/>
      <c s="196" r="T130"/>
      <c s="196" r="U130"/>
      <c s="196" r="V130"/>
      <c s="196" r="W130"/>
      <c s="196" r="X130"/>
      <c s="196" r="Y130"/>
    </row>
    <row customHeight="1" r="131" ht="11.25">
      <c t="s" s="210" r="C131">
        <v>184</v>
      </c>
      <c t="s" s="184" r="E131">
        <v>169</v>
      </c>
      <c s="196" r="P131"/>
      <c s="196" r="Q131"/>
      <c s="196" r="R131"/>
      <c s="196" r="S131"/>
      <c s="196" r="T131"/>
      <c s="196" r="U131"/>
      <c s="196" r="V131"/>
      <c s="196" r="W131"/>
      <c s="196" r="X131"/>
      <c s="196" r="Y131"/>
    </row>
    <row customHeight="1" r="132" ht="3.75">
      <c s="196" r="P132"/>
      <c s="196" r="Q132"/>
      <c s="196" r="R132"/>
      <c s="196" r="S132"/>
      <c s="196" r="T132"/>
      <c s="196" r="U132"/>
      <c s="196" r="V132"/>
      <c s="196" r="W132"/>
      <c s="196" r="X132"/>
      <c s="196" r="Y132"/>
    </row>
    <row customHeight="1" r="133" ht="11.25">
      <c t="s" s="234" r="C133">
        <v>185</v>
      </c>
      <c s="196" r="P133"/>
      <c s="196" r="Q133"/>
      <c s="196" r="R133"/>
      <c s="196" r="S133"/>
      <c s="196" r="T133"/>
      <c s="196" r="U133"/>
      <c s="196" r="V133"/>
      <c s="196" r="W133"/>
      <c s="196" r="X133"/>
      <c s="196" r="Y133"/>
    </row>
    <row customHeight="1" r="134" ht="11.25">
      <c t="s" s="210" r="C134">
        <v>186</v>
      </c>
      <c t="s" s="184" r="E134">
        <v>187</v>
      </c>
      <c s="196" r="P134"/>
      <c s="196" r="Q134"/>
      <c s="196" r="R134"/>
      <c s="196" r="S134"/>
      <c s="196" r="T134"/>
      <c s="196" r="U134"/>
      <c s="196" r="V134"/>
      <c s="196" r="W134"/>
      <c s="196" r="X134"/>
      <c s="196" r="Y134"/>
    </row>
    <row customHeight="1" r="135" ht="11.25">
      <c t="s" s="210" r="C135">
        <v>188</v>
      </c>
      <c t="s" s="184" r="E135">
        <v>189</v>
      </c>
      <c s="196" r="P135"/>
      <c s="196" r="Q135"/>
      <c s="196" r="R135"/>
      <c s="196" r="S135"/>
      <c s="196" r="T135"/>
      <c s="196" r="U135"/>
      <c s="196" r="V135"/>
      <c s="196" r="W135"/>
      <c s="196" r="X135"/>
      <c s="196" r="Y135"/>
    </row>
    <row customHeight="1" r="136" ht="11.25">
      <c t="s" s="210" r="C136">
        <v>190</v>
      </c>
      <c t="s" s="184" r="E136">
        <v>191</v>
      </c>
      <c s="196" r="P136"/>
      <c s="196" r="Q136"/>
      <c s="196" r="R136"/>
      <c s="196" r="S136"/>
      <c s="196" r="T136"/>
      <c s="196" r="U136"/>
      <c s="196" r="V136"/>
      <c s="196" r="W136"/>
      <c s="196" r="X136"/>
      <c s="196" r="Y136"/>
    </row>
    <row customHeight="1" r="137" ht="11.25">
      <c t="s" s="210" r="C137">
        <v>192</v>
      </c>
      <c t="s" s="184" r="E137">
        <v>193</v>
      </c>
      <c s="196" r="P137"/>
      <c s="196" r="Q137"/>
      <c s="196" r="R137"/>
      <c s="196" r="S137"/>
      <c s="196" r="T137"/>
      <c s="196" r="U137"/>
      <c s="196" r="V137"/>
      <c s="196" r="W137"/>
      <c s="196" r="X137"/>
      <c s="196" r="Y137"/>
    </row>
    <row customHeight="1" r="138" ht="11.25">
      <c s="196" r="P138"/>
      <c s="196" r="Q138"/>
      <c s="196" r="R138"/>
      <c s="196" r="S138"/>
      <c s="196" r="T138"/>
      <c s="196" r="U138"/>
      <c s="196" r="V138"/>
      <c s="196" r="W138"/>
      <c s="196" r="X138"/>
      <c s="196" r="Y138"/>
    </row>
    <row customHeight="1" r="139" ht="11.25">
      <c t="s" s="184" r="C139">
        <v>194</v>
      </c>
      <c s="196" r="P139"/>
      <c s="196" r="Q139"/>
      <c s="196" r="R139"/>
      <c s="196" r="S139"/>
      <c s="196" r="T139"/>
      <c s="196" r="U139"/>
      <c s="196" r="V139"/>
      <c s="196" r="W139"/>
      <c s="196" r="X139"/>
      <c s="196" r="Y139"/>
    </row>
    <row customHeight="1" r="140" ht="11.25">
      <c t="s" s="184" r="C140">
        <v>195</v>
      </c>
      <c s="196" r="P140"/>
      <c s="196" r="Q140"/>
      <c s="196" r="R140"/>
      <c s="196" r="S140"/>
      <c s="196" r="T140"/>
      <c s="196" r="U140"/>
      <c s="196" r="V140"/>
      <c s="196" r="W140"/>
      <c s="196" r="X140"/>
      <c s="196" r="Y140"/>
    </row>
    <row customHeight="1" r="141" ht="11.25">
      <c t="s" s="184" r="C141">
        <v>196</v>
      </c>
      <c s="196" r="P141"/>
      <c s="196" r="Q141"/>
      <c s="196" r="R141"/>
      <c s="196" r="S141"/>
      <c s="196" r="T141"/>
      <c s="196" r="U141"/>
      <c s="196" r="V141"/>
      <c s="196" r="W141"/>
      <c s="196" r="X141"/>
      <c s="196" r="Y141"/>
    </row>
    <row customHeight="1" r="142" ht="11.25">
      <c t="s" s="184" r="C142">
        <v>197</v>
      </c>
      <c s="196" r="P142"/>
      <c s="196" r="Q142"/>
      <c s="196" r="R142"/>
      <c s="196" r="S142"/>
      <c s="196" r="T142"/>
      <c s="196" r="U142"/>
      <c s="196" r="V142"/>
      <c s="196" r="W142"/>
      <c s="196" r="X142"/>
      <c s="196" r="Y142"/>
    </row>
    <row customHeight="1" r="143" ht="11.25">
      <c s="196" r="P143"/>
      <c s="196" r="Q143"/>
      <c s="196" r="R143"/>
      <c s="196" r="S143"/>
      <c s="196" r="T143"/>
      <c s="196" r="U143"/>
      <c s="196" r="V143"/>
      <c s="196" r="W143"/>
      <c s="196" r="X143"/>
      <c s="196" r="Y143"/>
    </row>
    <row r="144">
      <c t="s" s="184" r="C144">
        <v>198</v>
      </c>
      <c s="196" r="P144"/>
      <c s="196" r="Q144"/>
      <c s="196" r="R144"/>
      <c s="196" r="S144"/>
      <c s="196" r="T144"/>
      <c s="196" r="U144"/>
      <c s="196" r="V144"/>
      <c s="196" r="W144"/>
      <c s="196" r="X144"/>
      <c s="196" r="Y144"/>
    </row>
    <row r="145">
      <c t="s" s="184" r="C145">
        <v>199</v>
      </c>
      <c s="196" r="P145"/>
      <c s="196" r="Q145"/>
      <c s="196" r="R145"/>
      <c s="196" r="S145"/>
      <c s="196" r="T145"/>
      <c s="196" r="U145"/>
      <c s="196" r="V145"/>
      <c s="196" r="W145"/>
      <c s="196" r="X145"/>
      <c s="196" r="Y145"/>
    </row>
  </sheetData>
  <conditionalFormatting sqref="E12 F12 G12 H12 I12 J12 K12 L12 M12 N12 E13 F13 G13 H13 I13 J13 K13 L13 M13 N13 E14 F14 G14 H14 I14 J14 K14 L14 M14 N14 E16 F16 G16 H16 I16 J16 K16 L16 M16 N16 E17 F17 G17 H17 I17 J17 K17 L17 M17 N17 E18 F18 G18 H18 I18 J18 K18 L18 M18 N18 E22 F22 G22 H22 I22 J22 K22 L22 M22 N22 E23 F23 G23 H23 I23 J23 K23 L23 M23 N23 E24 F24 G24 H24 I24 J24 K24 L24 M24 N24 E25 F25 G25 H25 I25 J25 K25 L25 M25 N25 E26 F26 G26 H26 I26 J26 K26 L26 M26 N26 E27 F27 G27 H27 I27 J27 K27 L27 M27 N27 E28 F28 G28 H28 I28 J28 K28 L28 M28 N28 E32 F32 G32 H32 I32 J32 K32 L32 M32 N32 E33 F33 G33 H33 I33 J33 K33 L33 M33 N33 E34 F34 G34 H34 I34 J34 K34 L34 M34 N34 E35 F35 G35 H35 I35 J35 K35 L35 M35 N35 E36 F36 G36 H36 I36 J36 K36 L36 M36 N36 E40 F40 G40 H40 I40 J40 K40 L40 M40 N40 E41 F41 G41 H41 I41 J41 K41 L41 M41 N41 E42 F42 G42 H42 I42 J42 K42 L42 M42 N42 E43 F43 G43 H43 I43 J43 K43 L43 M43 N43 E44 F44 G44 H44 I44 J44 K44 L44 M44 N44 E48 F48 G48 H48 I48 J48 K48 L48 M48 N48 E49 F49 G49 H49 I49 J49 K49 L49 M49 N49 E50 F50 G50 H50 I50 J50 K50 L50 M50 N50 E51 F51 G51 H51 I51 J51 K51 L51 M51 N51 E52 F52 G52 H52 I52 J52 K52 L52 M52 N52 E53 F53 G53 H53 I53 J53 K53 L53 M53 N53 E58 F58 G58 H58 I58 J58 K58 L58 M58 N58 E59 F59 G59 H59 I59 J59 K59 L59 M59 N59 E63 F63 G63 H63 I63 J63 K63 L63 M63 N63 P63 Q63 R63 S63 T63 U63 V63 W63 X63 Y63 E64 F64 G64 H64 I64 J64 K64 L64 M64 N64 S64 W64 Y64 E65 F65 G65 H65 I65 J65 K65 L65 M65 N65 E66 F66 G66 H66 I66 J66 K66 L66 M66 N66 E67 F67 G67 H67 I67 J67 K67 L67 M67 N67 E68 F68 G68 H68 I68 J68 K68 L68 M68 N68 P68 Q68 R68 S68 T68 U68 V68 W68 X68 Y68 E69 F69 G69 H69 I69 J69 K69 L69 M69 N69 P69 Q69 R69 S69 T69 U69 V69 W69 X69 Y69 E73 F73 G73 H73 I73 J73 K73 L73 M73 N73 E74 F74 G74 H74 I74 J74 K74 L74 M74 N74 E75 F75 G75 H75 I75 J75 K75 L75 M75 N75 E76 F76 G76 H76 I76 J76 K76 L76 M76 N76 E77 F77 G77 H77 I77 J77 K77 L77 M77 N77 E78 F78 G78 H78 I78 J78 K78 L78 M78 N78 E79 F79 G79 H79 I79 J79 K79 L79 M79 N79 E81 F81 G81 H81 I81 J81 K81 L81 M81 N81 E82 F82 G82 H82 I82 J82 K82 L82 M82 N82 E83 F83 G83 H83 I83 J83 K83 L83 M83 N83 E84 F84 G84 H84 I84 J84 K84 L84 M84 N84 E85 F85 G85 H85 I85 J85 K85 L85 M85 N85 E86 F86 G86 H86 I86 J86 K86 L86 M86 N86 E88 F88 G88 H88 I88 J88 K88 L88 M88 N88 E89 F89 G89 H89 I89 J89 K89 L89 M89 N89 E90 F90 G90 H90 I90 J90 K90 L90 M90 N90 E91 F91 G91 H91 I91 J91 K91 L91 M91 N91 E92 F92 G92 H92 I92 J92 K92 L92 M92 N92 E94 F94 G94 H94 I94 J94 K94 L94 M94 N94 E95 F95 G95 H95 I95 J95 K95 L95 M95 N95 E96 F96 G96 H96 I96 J96 K96 L96 M96 N96 E97 F97 G97 H97 I97 J97 K97 L97 M97 N97 E98 F98 G98 H98 I98 J98 K98 L98 M98 N98 E99 F99 G99 H99 I99 J99 K99 L99 M99 N99">
    <cfRule priority="1" type="cellIs" operator="lessThan" stopIfTrue="1" dxfId="0">
      <formula>5</formula>
    </cfRule>
  </conditionalFormatting>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0"/>
  <cols>
    <col min="2" customWidth="1" max="2" width="0.29"/>
    <col min="10" customWidth="1" max="10" width="16.14"/>
  </cols>
  <sheetData>
    <row r="1">
      <c t="s" s="86" r="A1">
        <v>1302</v>
      </c>
    </row>
    <row customHeight="1" r="2" ht="8.25">
      <c s="238" r="A2"/>
      <c s="254" r="B2"/>
      <c s="254" r="C2"/>
      <c s="254" r="D2"/>
      <c s="254" r="E2"/>
      <c s="254" r="F2"/>
      <c s="254" r="G2"/>
      <c s="254" r="H2"/>
      <c s="254" r="I2"/>
      <c s="254" r="J2"/>
    </row>
    <row customHeight="1" r="3" ht="7.5">
      <c s="164" r="A3"/>
      <c s="164" r="B3"/>
      <c s="164" r="C3"/>
      <c s="164" r="D3"/>
      <c s="164" r="E3"/>
      <c s="164" r="F3"/>
      <c s="164" r="G3"/>
      <c s="164" r="H3"/>
      <c s="164" r="I3"/>
      <c s="164" r="J3"/>
    </row>
    <row r="4">
      <c t="s" s="86" r="A4">
        <v>1303</v>
      </c>
      <c t="s" s="86" r="C4">
        <v>1304</v>
      </c>
    </row>
    <row customHeight="1" r="5" ht="6.75">
      <c s="254" r="A5"/>
      <c s="254" r="B5"/>
      <c s="254" r="C5"/>
      <c s="254" r="D5"/>
      <c s="254" r="E5"/>
      <c s="254" r="F5"/>
      <c s="254" r="G5"/>
      <c s="254" r="H5"/>
      <c s="254" r="I5"/>
      <c s="254" r="J5"/>
    </row>
    <row r="6">
      <c s="164" r="A6"/>
      <c s="164" r="B6"/>
      <c s="164" r="C6"/>
      <c s="164" r="D6"/>
      <c s="164" r="E6"/>
      <c s="164" r="F6"/>
      <c s="164" r="G6"/>
      <c s="164" r="H6"/>
      <c s="164" r="I6"/>
      <c s="164" r="J6"/>
    </row>
    <row r="7">
      <c t="s" s="255" r="A7">
        <v>1305</v>
      </c>
      <c t="s" s="255" r="C7">
        <v>1306</v>
      </c>
    </row>
    <row customHeight="1" r="8" ht="11.25"/>
    <row r="9">
      <c t="s" s="255" r="A9">
        <v>1307</v>
      </c>
      <c t="s" s="255" r="C9">
        <v>1308</v>
      </c>
    </row>
    <row r="10">
      <c t="s" s="255" r="C10">
        <v>1309</v>
      </c>
    </row>
    <row r="11">
      <c t="s" s="255" r="C11">
        <v>1310</v>
      </c>
    </row>
    <row customHeight="1" r="12" ht="11.25"/>
    <row r="13">
      <c t="s" s="255" r="A13">
        <v>1311</v>
      </c>
      <c t="s" s="255" r="C13">
        <v>1312</v>
      </c>
    </row>
    <row r="14">
      <c t="s" s="255" r="C14">
        <v>1309</v>
      </c>
    </row>
    <row r="15">
      <c t="s" s="255" r="C15">
        <v>1313</v>
      </c>
    </row>
    <row r="17">
      <c t="s" s="255" r="A17">
        <v>1314</v>
      </c>
      <c t="s" s="255" r="C17">
        <v>1315</v>
      </c>
    </row>
    <row r="19">
      <c t="s" s="255" r="A19">
        <v>1316</v>
      </c>
      <c t="s" s="255" r="C19">
        <v>1317</v>
      </c>
    </row>
    <row customHeight="1" r="20" ht="10.5"/>
    <row customHeight="1" r="21" ht="15.0">
      <c t="s" s="255" r="A21">
        <v>1318</v>
      </c>
      <c t="s" s="255" r="C21">
        <v>1319</v>
      </c>
    </row>
    <row customHeight="1" r="22" ht="10.5"/>
    <row r="23">
      <c t="s" s="255" r="A23">
        <v>1320</v>
      </c>
      <c t="s" s="255" r="C23">
        <v>1321</v>
      </c>
    </row>
    <row customHeight="1" r="24" ht="11.25"/>
    <row r="25">
      <c t="s" s="255" r="A25">
        <v>1322</v>
      </c>
      <c t="s" s="255" r="C25">
        <v>1323</v>
      </c>
    </row>
    <row customHeight="1" r="26" ht="11.25"/>
    <row r="27">
      <c t="s" s="255" r="A27">
        <v>1324</v>
      </c>
      <c t="s" s="255" r="C27">
        <v>1325</v>
      </c>
    </row>
    <row r="29">
      <c t="s" s="255" r="A29">
        <v>1326</v>
      </c>
      <c t="s" s="255" r="C29">
        <v>1327</v>
      </c>
    </row>
    <row customHeight="1" r="30" ht="11.25"/>
    <row r="31">
      <c t="s" s="255" r="A31">
        <v>1328</v>
      </c>
      <c t="s" s="255" r="C31">
        <v>1329</v>
      </c>
    </row>
    <row customHeight="1" r="32" ht="11.25"/>
    <row r="33">
      <c t="s" s="255" r="A33">
        <v>1330</v>
      </c>
      <c t="s" s="255" r="C33">
        <v>1331</v>
      </c>
    </row>
    <row customHeight="1" r="34" ht="11.25"/>
    <row r="35">
      <c t="s" s="255" r="A35">
        <v>1332</v>
      </c>
      <c t="s" s="255" r="C35">
        <v>1333</v>
      </c>
    </row>
    <row r="36">
      <c t="s" s="255" r="C36">
        <v>1334</v>
      </c>
    </row>
    <row customHeight="1" r="37" ht="11.25"/>
    <row customHeight="1" r="38" ht="12.75">
      <c t="s" s="255" r="A38">
        <v>1335</v>
      </c>
      <c t="s" s="255" r="C38">
        <v>1336</v>
      </c>
    </row>
    <row r="39">
      <c t="s" s="255" r="C39">
        <v>1334</v>
      </c>
    </row>
    <row customHeight="1" r="40" ht="11.25"/>
    <row customHeight="1" r="41" ht="13.5">
      <c t="s" s="255" r="A41">
        <v>1337</v>
      </c>
      <c t="s" s="255" r="C41">
        <v>1338</v>
      </c>
    </row>
    <row r="42">
      <c t="s" s="255" r="C42">
        <v>1339</v>
      </c>
    </row>
    <row r="44">
      <c t="s" s="255" r="A44">
        <v>1340</v>
      </c>
      <c t="s" s="255" r="C44">
        <v>1341</v>
      </c>
    </row>
    <row customHeight="1" r="45" ht="11.25"/>
    <row r="46">
      <c t="s" s="255" r="A46">
        <v>1342</v>
      </c>
      <c t="s" s="255" r="C46">
        <v>1343</v>
      </c>
    </row>
    <row r="47">
      <c t="s" s="255" r="C47">
        <v>1344</v>
      </c>
    </row>
    <row r="49">
      <c t="s" s="255" r="A49">
        <v>1345</v>
      </c>
      <c t="s" s="255" r="C49">
        <v>1346</v>
      </c>
    </row>
    <row customHeight="1" r="50" ht="6.75">
      <c s="254" r="A50"/>
      <c s="254" r="B50"/>
      <c s="254" r="C50"/>
      <c s="254" r="D50"/>
      <c s="254" r="E50"/>
      <c s="254" r="F50"/>
      <c s="254" r="G50"/>
      <c s="254" r="H50"/>
      <c s="254" r="I50"/>
      <c s="254" r="J50"/>
    </row>
  </sheetData>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0"/>
  <cols>
    <col min="5" customWidth="1" max="5" width="30.29"/>
  </cols>
  <sheetData>
    <row r="1">
      <c t="s" s="255" r="A1">
        <v>200</v>
      </c>
    </row>
    <row r="2">
      <c t="s" s="149" r="A2">
        <v>4</v>
      </c>
      <c t="s" s="30" r="B2">
        <v>5</v>
      </c>
      <c t="s" s="149" r="C2">
        <v>4</v>
      </c>
      <c t="s" r="D2">
        <v>201</v>
      </c>
      <c t="s" s="255" r="E2">
        <v>202</v>
      </c>
      <c t="s" s="255" r="F2">
        <v>203</v>
      </c>
    </row>
    <row r="3">
      <c s="34" r="A3">
        <v>1968</v>
      </c>
      <c s="87" r="B3">
        <v>23641</v>
      </c>
      <c s="34" r="C3">
        <v>1968</v>
      </c>
      <c t="s" s="30" r="D3">
        <v>12</v>
      </c>
      <c t="s" s="255" r="E3">
        <v>204</v>
      </c>
      <c s="281" r="F3">
        <v>147636</v>
      </c>
    </row>
    <row r="4">
      <c s="34" r="A4">
        <v>1969</v>
      </c>
      <c s="87" r="B4">
        <v>54819</v>
      </c>
      <c s="34" r="C4">
        <v>1969</v>
      </c>
      <c s="139" r="D4">
        <v>5.2</v>
      </c>
      <c t="s" s="255" r="E4">
        <v>205</v>
      </c>
      <c s="281" r="F4">
        <v>25540</v>
      </c>
    </row>
    <row r="5">
      <c s="34" r="A5">
        <v>1970</v>
      </c>
      <c s="87" r="B5">
        <v>86565</v>
      </c>
      <c s="34" r="C5">
        <v>1970</v>
      </c>
      <c s="139" r="D5">
        <v>8</v>
      </c>
      <c t="s" s="255" r="E5">
        <v>206</v>
      </c>
      <c s="281" r="F5">
        <v>14026</v>
      </c>
    </row>
    <row r="6">
      <c s="34" r="A6">
        <v>1971</v>
      </c>
      <c s="87" r="B6">
        <v>126777</v>
      </c>
      <c s="34" r="C6">
        <v>1971</v>
      </c>
      <c s="139" r="D6">
        <v>9.9</v>
      </c>
      <c t="s" s="255" r="E6">
        <v>207</v>
      </c>
      <c s="169" r="F6">
        <v>2729</v>
      </c>
    </row>
    <row r="7">
      <c s="34" r="A7">
        <v>1972</v>
      </c>
      <c s="87" r="B7">
        <v>159884</v>
      </c>
      <c s="34" r="C7">
        <v>1972</v>
      </c>
      <c s="139" r="D7">
        <v>11.3</v>
      </c>
    </row>
    <row r="8">
      <c s="34" r="A8">
        <v>1973</v>
      </c>
      <c s="87" r="B8">
        <v>167149</v>
      </c>
      <c s="34" r="C8">
        <v>1973</v>
      </c>
      <c s="139" r="D8">
        <v>11.4</v>
      </c>
    </row>
    <row r="9">
      <c s="34" r="A9">
        <v>1974</v>
      </c>
      <c s="87" r="B9">
        <v>162940</v>
      </c>
      <c s="34" r="C9">
        <v>1974</v>
      </c>
      <c s="139" r="D9">
        <v>11.2</v>
      </c>
      <c t="s" s="255" r="E9">
        <v>208</v>
      </c>
      <c s="255" r="F9">
        <v>2011</v>
      </c>
    </row>
    <row r="10">
      <c s="34" r="A10">
        <v>1975</v>
      </c>
      <c s="87" r="B10">
        <v>139702</v>
      </c>
      <c s="34" r="C10">
        <v>1975</v>
      </c>
      <c s="139" r="D10">
        <v>10.8</v>
      </c>
      <c t="s" s="255" r="E10">
        <v>42</v>
      </c>
      <c s="267" r="F10">
        <v>3658</v>
      </c>
    </row>
    <row r="11">
      <c s="34" r="A11">
        <v>1976</v>
      </c>
      <c s="87" r="B11">
        <v>129673</v>
      </c>
      <c s="34" r="C11">
        <v>1976</v>
      </c>
      <c s="139" r="D11">
        <v>10.2</v>
      </c>
      <c t="s" s="255" r="E11">
        <v>209</v>
      </c>
      <c s="267" r="F11">
        <v>13615</v>
      </c>
    </row>
    <row r="12">
      <c s="34" r="A12">
        <v>1977</v>
      </c>
      <c s="87" r="B12">
        <v>133004</v>
      </c>
      <c s="34" r="C12">
        <v>1977</v>
      </c>
      <c s="139" r="D12">
        <v>10.1</v>
      </c>
      <c t="s" s="255" r="E12">
        <v>81</v>
      </c>
      <c s="267" r="F12">
        <v>19816</v>
      </c>
    </row>
    <row r="13">
      <c s="34" r="A13">
        <v>1978</v>
      </c>
      <c s="87" r="B13">
        <v>141558</v>
      </c>
      <c s="34" r="C13">
        <v>1978</v>
      </c>
      <c s="139" r="D13">
        <v>10.9</v>
      </c>
      <c t="s" s="255" r="E13">
        <v>47</v>
      </c>
      <c s="267" r="F13">
        <v>48267</v>
      </c>
    </row>
    <row r="14">
      <c s="34" r="A14">
        <v>1979</v>
      </c>
      <c s="87" r="B14">
        <v>149746</v>
      </c>
      <c s="34" r="C14">
        <v>1979</v>
      </c>
      <c s="139" r="D14">
        <v>11.5</v>
      </c>
      <c t="s" s="255" r="E14">
        <v>50</v>
      </c>
      <c s="267" r="F14">
        <v>36506</v>
      </c>
    </row>
    <row r="15">
      <c s="34" r="A15">
        <v>1980</v>
      </c>
      <c s="87" r="B15">
        <v>160903</v>
      </c>
      <c s="34" r="C15">
        <v>1980</v>
      </c>
      <c s="139" r="D15">
        <v>12.1</v>
      </c>
      <c t="s" s="255" r="E15">
        <v>53</v>
      </c>
      <c s="267" r="F15">
        <v>28782</v>
      </c>
    </row>
    <row r="16">
      <c s="34" r="A16">
        <v>1981</v>
      </c>
      <c s="87" r="B16">
        <v>162480</v>
      </c>
      <c s="34" r="C16">
        <v>1981</v>
      </c>
      <c s="139" r="D16">
        <v>11.9</v>
      </c>
      <c t="s" s="255" r="E16">
        <v>210</v>
      </c>
      <c s="267" r="F16">
        <v>25696</v>
      </c>
    </row>
    <row r="17">
      <c s="34" r="A17">
        <v>1982</v>
      </c>
      <c s="87" r="B17">
        <v>163045</v>
      </c>
      <c s="34" r="C17">
        <v>1982</v>
      </c>
      <c s="139" r="D17">
        <v>11.8</v>
      </c>
      <c s="103" r="F17"/>
    </row>
    <row r="18">
      <c s="34" r="A18">
        <v>1983</v>
      </c>
      <c s="87" r="B18">
        <v>162161</v>
      </c>
      <c s="34" r="C18">
        <v>1983</v>
      </c>
      <c s="139" r="D18">
        <v>11.5</v>
      </c>
    </row>
    <row r="19">
      <c s="34" r="A19">
        <v>1984</v>
      </c>
      <c s="87" r="B19">
        <v>169993</v>
      </c>
      <c s="34" r="C19">
        <v>1984</v>
      </c>
      <c s="139" r="D19">
        <v>12.2</v>
      </c>
    </row>
    <row r="20">
      <c s="34" r="A20">
        <v>1985</v>
      </c>
      <c s="87" r="B20">
        <v>171873</v>
      </c>
      <c s="34" r="C20">
        <v>1985</v>
      </c>
      <c s="139" r="D20">
        <v>12.5</v>
      </c>
    </row>
    <row r="21">
      <c s="34" r="A21">
        <v>1986</v>
      </c>
      <c s="87" r="B21">
        <v>172286</v>
      </c>
      <c s="34" r="C21">
        <v>1986</v>
      </c>
      <c s="139" r="D21">
        <v>13</v>
      </c>
      <c t="s" s="255" r="E21">
        <v>211</v>
      </c>
    </row>
    <row r="22">
      <c s="34" r="A22">
        <v>1987</v>
      </c>
      <c s="87" r="B22">
        <v>174276</v>
      </c>
      <c s="34" r="C22">
        <v>1987</v>
      </c>
      <c s="139" r="D22">
        <v>13.7</v>
      </c>
      <c t="s" s="124" r="E22">
        <v>212</v>
      </c>
      <c s="198" r="F22">
        <v>41</v>
      </c>
    </row>
    <row r="23">
      <c s="34" r="A23">
        <v>1988</v>
      </c>
      <c s="87" r="B23">
        <v>183798</v>
      </c>
      <c s="34" r="C23">
        <v>1988</v>
      </c>
      <c s="139" r="D23">
        <v>14.8</v>
      </c>
      <c t="s" s="124" r="E23">
        <v>213</v>
      </c>
      <c s="198" r="F23">
        <v>265</v>
      </c>
    </row>
    <row r="24">
      <c s="34" r="A24">
        <v>1989</v>
      </c>
      <c s="87" r="B24">
        <v>183974</v>
      </c>
      <c s="34" r="C24">
        <v>1989</v>
      </c>
      <c s="139" r="D24">
        <v>15.1</v>
      </c>
      <c t="s" s="124" r="E24">
        <v>214</v>
      </c>
      <c s="198" r="F24">
        <v>52</v>
      </c>
    </row>
    <row r="25">
      <c s="34" r="A25">
        <v>1990</v>
      </c>
      <c s="87" r="B25">
        <v>186912</v>
      </c>
      <c s="34" r="C25">
        <v>1990</v>
      </c>
      <c s="139" r="D25">
        <v>15.5</v>
      </c>
      <c t="s" s="124" r="E25">
        <v>215</v>
      </c>
      <c s="198" r="F25">
        <v>185291</v>
      </c>
    </row>
    <row r="26">
      <c s="34" r="A26">
        <v>1991</v>
      </c>
      <c s="87" r="B26">
        <v>179522</v>
      </c>
      <c s="34" r="C26">
        <v>1991</v>
      </c>
      <c s="139" r="D26">
        <v>15</v>
      </c>
      <c t="s" s="124" r="E26">
        <v>216</v>
      </c>
      <c s="198" r="F26">
        <v>1635</v>
      </c>
    </row>
    <row r="27">
      <c s="34" r="A27">
        <v>1992</v>
      </c>
      <c s="87" r="B27">
        <v>172069</v>
      </c>
      <c s="34" r="C27">
        <v>1992</v>
      </c>
      <c s="139" r="D27">
        <v>14.6</v>
      </c>
      <c t="s" s="124" r="E27">
        <v>217</v>
      </c>
      <c s="198" r="F27">
        <v>2290</v>
      </c>
    </row>
    <row r="28">
      <c s="34" r="A28">
        <v>1993</v>
      </c>
      <c s="87" r="B28">
        <v>168714</v>
      </c>
      <c s="34" r="C28">
        <v>1993</v>
      </c>
      <c s="139" r="D28">
        <v>14.5</v>
      </c>
    </row>
    <row r="29">
      <c s="34" r="A29">
        <v>1994</v>
      </c>
      <c s="87" r="B29">
        <v>166876</v>
      </c>
      <c s="34" r="C29">
        <v>1994</v>
      </c>
      <c s="139" r="D29">
        <v>14.6</v>
      </c>
    </row>
    <row r="30">
      <c s="34" r="A30">
        <v>1995</v>
      </c>
      <c s="87" r="B30">
        <v>163638</v>
      </c>
      <c s="34" r="C30">
        <v>1995</v>
      </c>
      <c s="139" r="D30">
        <v>14.5</v>
      </c>
      <c t="s" s="255" r="E30">
        <v>218</v>
      </c>
    </row>
    <row r="31">
      <c s="34" r="A31">
        <v>1996</v>
      </c>
      <c s="87" r="B31">
        <v>177495</v>
      </c>
      <c s="34" r="C31">
        <v>1996</v>
      </c>
      <c s="139" r="D31">
        <v>16</v>
      </c>
      <c t="s" s="255" r="E31">
        <v>219</v>
      </c>
    </row>
    <row r="32">
      <c s="34" r="A32">
        <v>1997</v>
      </c>
      <c s="87" r="B32">
        <v>179746</v>
      </c>
      <c s="34" r="C32">
        <v>1997</v>
      </c>
      <c s="139" r="D32">
        <v>16.3</v>
      </c>
      <c t="s" s="255" r="E32">
        <v>220</v>
      </c>
    </row>
    <row r="33">
      <c s="34" r="A33">
        <v>1998</v>
      </c>
      <c s="87" r="B33">
        <v>187402</v>
      </c>
      <c s="34" r="C33">
        <v>1998</v>
      </c>
      <c s="139" r="D33">
        <v>17.2</v>
      </c>
      <c t="s" s="255" r="E33">
        <v>221</v>
      </c>
    </row>
    <row r="34">
      <c s="34" r="A34">
        <v>1999</v>
      </c>
      <c s="87" r="B34">
        <v>183250</v>
      </c>
      <c s="34" r="C34">
        <v>1999</v>
      </c>
      <c s="139" r="D34">
        <v>16.8</v>
      </c>
      <c t="s" s="255" r="E34">
        <v>222</v>
      </c>
    </row>
    <row r="35">
      <c s="34" r="A35">
        <v>2000</v>
      </c>
      <c s="87" r="B35">
        <v>185375</v>
      </c>
      <c s="34" r="C35">
        <v>2000</v>
      </c>
      <c s="139" r="D35">
        <v>17</v>
      </c>
      <c t="s" s="255" r="E35">
        <v>223</v>
      </c>
    </row>
    <row r="36">
      <c s="34" r="A36">
        <v>2001</v>
      </c>
      <c s="87" r="B36">
        <v>186274</v>
      </c>
      <c s="34" r="C36">
        <v>2001</v>
      </c>
      <c s="139" r="D36">
        <v>17.1</v>
      </c>
      <c t="s" s="255" r="E36">
        <v>224</v>
      </c>
    </row>
    <row r="37">
      <c s="34" r="A37">
        <v>2002</v>
      </c>
      <c s="87" r="B37">
        <v>185385</v>
      </c>
      <c s="34" r="C37">
        <v>2002</v>
      </c>
      <c s="139" r="D37">
        <v>17</v>
      </c>
      <c t="s" s="255" r="E37">
        <v>225</v>
      </c>
    </row>
    <row r="38">
      <c s="34" r="A38">
        <v>2003</v>
      </c>
      <c s="87" r="B38">
        <v>190660</v>
      </c>
      <c s="34" r="C38">
        <v>2003</v>
      </c>
      <c s="139" r="D38">
        <v>17.5</v>
      </c>
    </row>
    <row r="39">
      <c s="34" r="A39">
        <v>2004</v>
      </c>
      <c s="87" r="B39">
        <v>194498</v>
      </c>
      <c s="34" r="C39">
        <v>2004</v>
      </c>
      <c s="139" r="D39">
        <v>17.8</v>
      </c>
      <c t="s" s="255" r="E39">
        <v>226</v>
      </c>
    </row>
    <row r="40">
      <c s="34" r="A40">
        <v>2005</v>
      </c>
      <c s="87" r="B40">
        <v>194353</v>
      </c>
      <c s="34" r="C40">
        <v>2005</v>
      </c>
      <c s="139" r="D40">
        <v>17.8</v>
      </c>
      <c t="s" s="255" r="E40">
        <v>224</v>
      </c>
    </row>
    <row r="41">
      <c s="34" r="A41">
        <v>2006</v>
      </c>
      <c s="87" r="B41">
        <v>201173</v>
      </c>
      <c s="34" r="C41">
        <v>2006</v>
      </c>
      <c s="139" r="D41">
        <v>18.3</v>
      </c>
      <c t="s" s="255" r="E41">
        <v>227</v>
      </c>
    </row>
    <row r="42">
      <c s="34" r="A42">
        <v>2007</v>
      </c>
      <c s="87" r="B42">
        <v>205598</v>
      </c>
      <c s="34" r="C42">
        <v>2007</v>
      </c>
      <c s="139" r="D42">
        <v>18.6</v>
      </c>
      <c t="s" s="255" r="E42">
        <v>228</v>
      </c>
    </row>
    <row r="43">
      <c s="34" r="A43">
        <v>2008</v>
      </c>
      <c s="87" r="B43">
        <v>202158</v>
      </c>
      <c s="34" r="C43">
        <v>2008</v>
      </c>
      <c s="139" r="D43">
        <v>18.2</v>
      </c>
      <c t="s" s="255" r="E43">
        <v>229</v>
      </c>
    </row>
    <row r="44">
      <c s="34" r="A44">
        <v>2009</v>
      </c>
      <c s="87" r="B44">
        <v>195743</v>
      </c>
      <c s="34" r="C44">
        <v>2009</v>
      </c>
      <c s="139" r="D44">
        <v>17.5</v>
      </c>
      <c t="s" s="255" r="E44">
        <v>230</v>
      </c>
    </row>
    <row r="45">
      <c s="34" r="A45">
        <v>2010</v>
      </c>
      <c s="87" r="B45">
        <v>196109</v>
      </c>
      <c s="34" r="C45">
        <v>2010</v>
      </c>
      <c s="139" r="D45">
        <v>17.5</v>
      </c>
      <c t="s" s="255" r="E45">
        <v>231</v>
      </c>
    </row>
    <row r="46">
      <c r="A46">
        <v>2011</v>
      </c>
      <c s="179" r="B46">
        <v>196082</v>
      </c>
      <c r="C46">
        <v>2011</v>
      </c>
      <c r="D46">
        <v>17.5</v>
      </c>
      <c t="s" s="255" r="E46">
        <v>232</v>
      </c>
    </row>
    <row r="47">
      <c t="s" s="255" r="E47">
        <v>233</v>
      </c>
    </row>
    <row r="48">
      <c t="s" s="255" r="E48">
        <v>234</v>
      </c>
    </row>
  </sheetData>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0"/>
  <cols>
    <col min="1" customWidth="1" max="1" width="33.0"/>
    <col min="2" customWidth="1" max="2" width="35.0"/>
    <col min="3" customWidth="1" max="3" width="1.57"/>
    <col min="4" customWidth="1" max="4" width="11.14"/>
    <col min="5" customWidth="1" max="5" width="1.57"/>
    <col min="6" customWidth="1" max="6" width="7.43"/>
    <col min="7" customWidth="1" max="7" width="2.71"/>
    <col min="8" customWidth="1" max="8" width="11.14"/>
    <col min="9" customWidth="1" max="9" width="1.57"/>
    <col min="10" customWidth="1" max="10" width="7.29"/>
    <col min="11" customWidth="1" max="11" width="2.71"/>
    <col min="12" customWidth="1" max="12" width="11.14"/>
    <col min="13" customWidth="1" max="13" width="1.57"/>
    <col min="14" customWidth="1" max="14" width="6.57"/>
    <col min="15" customWidth="1" max="15" width="2.71"/>
    <col min="16" customWidth="1" max="16" width="11.14"/>
    <col min="17" customWidth="1" max="17" width="1.57"/>
    <col min="18" customWidth="1" max="18" width="6.14"/>
  </cols>
  <sheetData>
    <row r="1">
      <c t="s" s="180" r="A1">
        <v>235</v>
      </c>
      <c s="156" r="B1"/>
      <c s="88" r="C1"/>
      <c s="88" r="D1"/>
      <c s="88" r="E1"/>
      <c s="98" r="F1"/>
      <c s="88" r="G1"/>
      <c s="88" r="H1"/>
      <c s="88" r="I1"/>
      <c s="98" r="J1"/>
      <c s="88" r="K1"/>
      <c s="88" r="L1"/>
      <c s="88" r="M1"/>
      <c s="98" r="N1"/>
      <c s="88" r="O1"/>
      <c s="88" r="P1"/>
      <c s="88" r="Q1"/>
      <c s="98" r="R1"/>
    </row>
    <row r="2">
      <c t="s" s="180" r="A2">
        <v>236</v>
      </c>
      <c s="125" r="B2"/>
      <c s="88" r="C2"/>
      <c s="88" r="D2"/>
      <c s="88" r="E2"/>
      <c s="98" r="F2"/>
      <c s="88" r="G2"/>
      <c s="88" r="H2"/>
      <c s="88" r="I2"/>
      <c s="98" r="J2"/>
      <c s="88" r="K2"/>
      <c s="88" r="L2"/>
      <c s="88" r="M2"/>
      <c s="98" r="N2"/>
      <c s="88" r="O2"/>
      <c s="88" r="P2"/>
      <c s="88" r="Q2"/>
      <c s="98" r="R2"/>
    </row>
    <row customHeight="1" r="3" ht="9.75">
      <c s="125" r="A3"/>
      <c s="125" r="B3"/>
      <c s="125" r="C3"/>
      <c s="125" r="D3"/>
      <c s="125" r="E3"/>
      <c s="4" r="F3"/>
      <c s="125" r="G3"/>
      <c s="125" r="H3"/>
      <c s="125" r="I3"/>
      <c s="4" r="J3"/>
      <c s="125" r="K3"/>
      <c s="125" r="L3"/>
      <c s="125" r="M3"/>
      <c s="4" r="N3"/>
      <c s="125" r="O3"/>
      <c s="125" r="P3"/>
      <c s="125" r="Q3"/>
      <c s="4" r="R3"/>
    </row>
    <row r="4">
      <c t="s" s="123" r="A4">
        <v>237</v>
      </c>
      <c s="156" r="B4"/>
      <c s="125" r="C4"/>
      <c s="125" r="D4"/>
      <c s="125" r="E4"/>
      <c s="4" r="F4"/>
      <c s="125" r="G4"/>
      <c s="125" r="H4"/>
      <c s="125" r="I4"/>
      <c s="4" r="J4"/>
      <c s="125" r="K4"/>
      <c s="125" r="L4"/>
      <c s="125" r="M4"/>
      <c s="4" r="N4"/>
      <c s="125" r="O4"/>
      <c s="125" r="Q4"/>
      <c t="s" s="292" r="R4">
        <v>238</v>
      </c>
    </row>
    <row customHeight="1" r="5" ht="9.0">
      <c s="276" r="A5"/>
      <c s="137" r="B5"/>
      <c s="75" r="C5"/>
      <c s="75" r="D5"/>
      <c s="75" r="E5"/>
      <c s="47" r="F5"/>
      <c s="75" r="G5"/>
      <c s="75" r="H5"/>
      <c s="75" r="I5"/>
      <c s="47" r="J5"/>
      <c s="75" r="K5"/>
      <c s="75" r="L5"/>
      <c s="75" r="M5"/>
      <c s="47" r="N5"/>
      <c s="75" r="O5"/>
      <c s="75" r="P5"/>
      <c s="75" r="Q5"/>
      <c s="47" r="R5"/>
      <c s="73" r="S5"/>
      <c s="73" r="T5"/>
      <c s="73" r="U5"/>
      <c s="73" r="V5"/>
      <c s="73" r="W5"/>
    </row>
    <row customHeight="1" r="6" ht="6.75">
      <c s="331" r="A6"/>
      <c s="331" r="B6"/>
      <c s="328" r="C6"/>
      <c s="328" r="D6"/>
      <c s="328" r="E6"/>
      <c s="159" r="F6"/>
      <c s="328" r="G6"/>
      <c s="328" r="H6"/>
      <c s="328" r="I6"/>
      <c s="159" r="J6"/>
      <c s="328" r="K6"/>
      <c s="328" r="L6"/>
      <c s="328" r="M6"/>
      <c s="159" r="N6"/>
      <c s="328" r="O6"/>
      <c s="328" r="P6"/>
      <c s="328" r="Q6"/>
      <c s="159" r="R6"/>
      <c s="164" r="S6"/>
      <c s="164" r="T6"/>
      <c s="164" r="U6"/>
      <c s="164" r="V6"/>
      <c s="164" r="W6"/>
    </row>
    <row r="7">
      <c s="156" r="A7"/>
      <c t="s" s="156" r="B7">
        <v>239</v>
      </c>
      <c s="125" r="C7"/>
      <c t="s" s="18" r="D7">
        <v>240</v>
      </c>
      <c s="326" r="E7"/>
      <c s="326" r="F7"/>
      <c s="125" r="G7"/>
      <c t="s" s="18" r="H7">
        <v>241</v>
      </c>
      <c s="326" r="I7"/>
      <c s="326" r="J7"/>
      <c s="125" r="K7"/>
      <c t="s" s="18" r="L7">
        <v>242</v>
      </c>
      <c s="326" r="M7"/>
      <c s="326" r="N7"/>
      <c s="125" r="O7"/>
      <c t="s" s="18" r="P7">
        <v>243</v>
      </c>
      <c s="326" r="Q7"/>
      <c s="326" r="R7"/>
    </row>
    <row customHeight="1" r="8" ht="4.5">
      <c s="156" r="A8"/>
      <c t="s" s="156" r="B8">
        <v>239</v>
      </c>
      <c s="125" r="C8"/>
      <c s="75" r="D8"/>
      <c s="75" r="E8"/>
      <c s="47" r="F8"/>
      <c s="125" r="G8"/>
      <c s="81" r="H8"/>
      <c s="75" r="I8"/>
      <c s="47" r="J8"/>
      <c s="125" r="K8"/>
      <c s="81" r="L8"/>
      <c s="75" r="M8"/>
      <c s="47" r="N8"/>
      <c s="125" r="O8"/>
      <c s="81" r="P8"/>
      <c s="75" r="Q8"/>
      <c s="47" r="R8"/>
      <c s="73" r="S8"/>
      <c s="73" r="T8"/>
      <c s="73" r="U8"/>
      <c s="73" r="V8"/>
      <c s="73" r="W8"/>
    </row>
    <row customHeight="1" r="9" ht="6.75">
      <c s="156" r="A9"/>
      <c s="156" r="B9"/>
      <c s="125" r="C9"/>
      <c s="328" r="D9"/>
      <c s="328" r="E9"/>
      <c s="159" r="F9"/>
      <c s="125" r="G9"/>
      <c s="328" r="H9"/>
      <c s="328" r="I9"/>
      <c s="159" r="J9"/>
      <c s="125" r="K9"/>
      <c s="328" r="L9"/>
      <c s="328" r="M9"/>
      <c s="159" r="N9"/>
      <c s="125" r="O9"/>
      <c s="328" r="P9"/>
      <c s="328" r="Q9"/>
      <c s="159" r="R9"/>
      <c s="164" r="S9"/>
      <c s="164" r="T9"/>
      <c s="164" r="U9"/>
      <c s="164" r="V9"/>
      <c s="164" r="W9"/>
    </row>
    <row customHeight="1" r="10" ht="11.25">
      <c s="156" r="A10"/>
      <c s="156" r="B10"/>
      <c s="125" r="C10"/>
      <c t="s" s="292" r="D10">
        <v>244</v>
      </c>
      <c s="336" r="E10"/>
      <c t="s" s="160" r="F10">
        <v>245</v>
      </c>
      <c s="336" r="G10"/>
      <c t="s" s="292" r="H10">
        <v>244</v>
      </c>
      <c s="336" r="I10"/>
      <c t="s" s="160" r="J10">
        <v>245</v>
      </c>
      <c s="336" r="K10"/>
      <c t="s" s="292" r="L10">
        <v>244</v>
      </c>
      <c s="336" r="M10"/>
      <c t="s" s="160" r="N10">
        <v>245</v>
      </c>
      <c s="336" r="O10"/>
      <c t="s" s="292" r="P10">
        <v>244</v>
      </c>
      <c s="336" r="Q10"/>
      <c t="s" s="160" r="R10">
        <v>245</v>
      </c>
    </row>
    <row customHeight="1" r="11" ht="4.5">
      <c s="156" r="A11"/>
      <c t="s" s="156" r="B11">
        <v>239</v>
      </c>
      <c s="125" r="C11"/>
      <c s="75" r="D11"/>
      <c s="125" r="E11"/>
      <c s="47" r="F11"/>
      <c s="125" r="G11"/>
      <c s="81" r="H11"/>
      <c s="125" r="I11"/>
      <c s="47" r="J11"/>
      <c s="125" r="K11"/>
      <c s="81" r="L11"/>
      <c s="125" r="M11"/>
      <c s="47" r="N11"/>
      <c s="125" r="O11"/>
      <c s="81" r="P11"/>
      <c s="125" r="Q11"/>
      <c s="47" r="R11"/>
      <c s="73" r="S11"/>
      <c s="73" r="T11"/>
      <c s="73" r="U11"/>
      <c s="73" r="V11"/>
      <c s="73" r="W11"/>
    </row>
    <row customHeight="1" r="12" ht="6.75">
      <c s="156" r="A12"/>
      <c s="156" r="B12"/>
      <c s="125" r="C12"/>
      <c s="328" r="D12"/>
      <c s="125" r="E12"/>
      <c s="159" r="F12"/>
      <c s="125" r="G12"/>
      <c s="328" r="H12"/>
      <c s="125" r="I12"/>
      <c s="159" r="J12"/>
      <c s="125" r="K12"/>
      <c s="328" r="L12"/>
      <c s="125" r="M12"/>
      <c s="159" r="N12"/>
      <c s="125" r="O12"/>
      <c s="328" r="P12"/>
      <c s="125" r="Q12"/>
      <c s="159" r="R12"/>
      <c s="164" r="S12"/>
      <c s="164" r="T12"/>
      <c s="164" r="U12"/>
      <c s="164" r="V12"/>
      <c s="164" r="W12"/>
    </row>
    <row r="13">
      <c t="s" s="79" r="A13">
        <v>246</v>
      </c>
      <c s="156" r="C13"/>
      <c s="281" r="D13">
        <v>189931</v>
      </c>
      <c s="156" r="E13"/>
      <c s="23" r="F13">
        <v>1</v>
      </c>
      <c s="156" r="G13"/>
      <c s="281" r="H13">
        <v>34923</v>
      </c>
      <c s="156" r="I13"/>
      <c s="114" r="J13">
        <v>1</v>
      </c>
      <c s="156" r="K13"/>
      <c s="281" r="L13">
        <v>127809</v>
      </c>
      <c s="156" r="M13"/>
      <c s="114" r="N13">
        <v>1</v>
      </c>
      <c s="156" r="O13"/>
      <c s="281" r="P13">
        <v>27199</v>
      </c>
      <c s="156" r="Q13"/>
      <c s="114" r="R13">
        <v>1</v>
      </c>
    </row>
    <row customHeight="1" r="14" ht="7.5">
      <c s="156" r="A14"/>
      <c s="156" r="B14"/>
      <c s="156" r="C14"/>
      <c s="281" r="D14"/>
      <c s="156" r="E14"/>
      <c s="23" r="F14"/>
      <c s="156" r="G14"/>
      <c s="267" r="H14"/>
      <c s="156" r="I14"/>
      <c s="23" r="J14"/>
      <c s="156" r="K14"/>
      <c s="267" r="L14"/>
      <c s="156" r="M14"/>
      <c s="23" r="N14"/>
      <c s="156" r="O14"/>
      <c s="267" r="P14"/>
      <c s="156" r="Q14"/>
      <c s="23" r="R14"/>
    </row>
    <row r="15">
      <c t="s" s="156" r="A15">
        <v>247</v>
      </c>
      <c s="156" r="B15"/>
      <c s="156" r="C15"/>
      <c s="281" r="D15"/>
      <c s="156" r="E15"/>
      <c s="23" r="F15"/>
      <c s="156" r="G15"/>
      <c s="267" r="H15"/>
      <c s="156" r="I15"/>
      <c s="23" r="J15"/>
      <c s="156" r="K15"/>
      <c s="267" r="L15"/>
      <c s="156" r="M15"/>
      <c s="23" r="N15"/>
      <c s="156" r="O15"/>
      <c s="267" r="P15"/>
      <c s="156" r="Q15"/>
      <c s="23" r="R15"/>
    </row>
    <row customHeight="1" r="16" ht="3.0">
      <c s="156" r="A16"/>
      <c s="156" r="B16"/>
      <c s="156" r="C16"/>
      <c s="281" r="D16"/>
      <c s="156" r="E16"/>
      <c s="23" r="F16">
        <v>0</v>
      </c>
      <c s="156" r="G16"/>
      <c s="267" r="H16"/>
      <c s="156" r="I16"/>
      <c s="23" r="J16">
        <v>0</v>
      </c>
      <c s="156" r="K16"/>
      <c s="267" r="L16"/>
      <c s="156" r="M16"/>
      <c s="23" r="N16"/>
      <c s="156" r="O16"/>
      <c s="267" r="P16"/>
      <c s="156" r="Q16"/>
      <c s="23" r="R16"/>
    </row>
    <row r="17">
      <c s="156" r="A17"/>
      <c t="s" s="156" r="B17">
        <v>248</v>
      </c>
      <c s="156" r="C17"/>
      <c s="281" r="D17">
        <v>66470</v>
      </c>
      <c s="156" r="E17"/>
      <c s="23" r="F17">
        <v>0.35</v>
      </c>
      <c s="156" r="G17"/>
      <c s="267" r="H17">
        <v>13556</v>
      </c>
      <c s="156" r="I17"/>
      <c s="23" r="J17">
        <v>0.39</v>
      </c>
      <c s="156" r="K17"/>
      <c s="267" r="L17">
        <v>44146</v>
      </c>
      <c s="156" r="M17"/>
      <c s="23" r="N17">
        <v>0.35</v>
      </c>
      <c s="156" r="O17"/>
      <c s="267" r="P17">
        <v>8768</v>
      </c>
      <c s="156" r="Q17"/>
      <c s="23" r="R17">
        <v>0.32</v>
      </c>
    </row>
    <row r="18">
      <c s="156" r="A18"/>
      <c t="s" s="156" r="B18">
        <v>249</v>
      </c>
      <c s="156" r="C18"/>
      <c s="281" r="D18">
        <v>116582</v>
      </c>
      <c s="156" r="E18"/>
      <c s="23" r="F18">
        <v>0.61</v>
      </c>
      <c s="156" r="G18"/>
      <c s="267" r="H18">
        <v>20987</v>
      </c>
      <c s="156" r="I18"/>
      <c s="23" r="J18">
        <v>0.6</v>
      </c>
      <c s="156" r="K18"/>
      <c s="267" r="L18">
        <v>79020</v>
      </c>
      <c s="156" r="M18"/>
      <c s="23" r="N18">
        <v>0.62</v>
      </c>
      <c s="156" r="O18"/>
      <c s="267" r="P18">
        <v>16575</v>
      </c>
      <c s="156" r="Q18"/>
      <c s="23" r="R18">
        <v>0.61</v>
      </c>
    </row>
    <row customHeight="1" r="19" ht="15.75">
      <c s="156" r="A19"/>
      <c t="s" s="156" r="B19">
        <v>250</v>
      </c>
      <c s="156" r="C19"/>
      <c s="281" r="D19">
        <v>6879</v>
      </c>
      <c s="156" r="E19"/>
      <c s="23" r="F19">
        <v>0.04</v>
      </c>
      <c s="156" r="G19"/>
      <c s="267" r="H19">
        <v>380</v>
      </c>
      <c s="156" r="I19"/>
      <c s="23" r="J19">
        <v>0.01</v>
      </c>
      <c s="156" r="K19"/>
      <c s="267" r="L19">
        <v>4643</v>
      </c>
      <c s="156" r="M19"/>
      <c s="23" r="N19">
        <v>0.04</v>
      </c>
      <c s="156" r="O19"/>
      <c s="267" r="P19">
        <v>1856</v>
      </c>
      <c s="156" r="Q19"/>
      <c s="23" r="R19">
        <v>0.07</v>
      </c>
    </row>
    <row customHeight="1" r="20" ht="6.75">
      <c s="156" r="A20"/>
      <c s="156" r="B20"/>
      <c s="156" r="C20"/>
      <c s="270" r="D20"/>
      <c s="156" r="E20"/>
      <c s="23" r="F20"/>
      <c s="156" r="G20"/>
      <c s="125" r="H20"/>
      <c s="156" r="I20"/>
      <c s="23" r="J20"/>
      <c s="156" r="K20"/>
      <c s="125" r="L20"/>
      <c s="156" r="M20"/>
      <c s="23" r="N20"/>
      <c s="156" r="O20"/>
      <c s="125" r="P20"/>
      <c s="156" r="Q20"/>
      <c s="23" r="R20"/>
    </row>
    <row r="21">
      <c t="s" s="156" r="A21">
        <v>251</v>
      </c>
      <c s="156" r="B21"/>
      <c s="156" r="C21"/>
      <c s="35" r="D21"/>
      <c s="156" r="E21"/>
      <c s="23" r="F21"/>
      <c s="156" r="G21"/>
      <c s="272" r="H21"/>
      <c s="156" r="I21"/>
      <c s="23" r="J21"/>
      <c s="156" r="K21"/>
      <c s="272" r="L21"/>
      <c s="156" r="M21"/>
      <c s="23" r="N21"/>
      <c s="156" r="O21"/>
      <c s="272" r="P21"/>
      <c s="156" r="Q21"/>
      <c s="23" r="R21"/>
    </row>
    <row customHeight="1" r="22" ht="5.25">
      <c s="156" r="A22"/>
      <c s="156" r="B22"/>
      <c s="156" r="C22"/>
      <c s="281" r="D22"/>
      <c s="156" r="E22"/>
      <c s="23" r="F22"/>
      <c s="156" r="G22"/>
      <c s="272" r="H22"/>
      <c s="156" r="I22"/>
      <c s="23" r="J22"/>
      <c s="156" r="K22"/>
      <c s="272" r="L22"/>
      <c s="156" r="M22"/>
      <c s="23" r="N22"/>
      <c s="156" r="O22"/>
      <c s="272" r="P22"/>
      <c s="156" r="Q22"/>
      <c s="23" r="R22"/>
    </row>
    <row r="23">
      <c s="156" r="A23"/>
      <c t="s" s="156" r="B23">
        <v>252</v>
      </c>
      <c s="156" r="C23"/>
      <c s="281" r="D23">
        <v>45</v>
      </c>
      <c s="156" r="E23"/>
      <c s="23" r="F23">
        <v>0</v>
      </c>
      <c s="156" r="G23"/>
      <c s="267" r="H23">
        <v>3</v>
      </c>
      <c s="156" r="I23"/>
      <c s="23" r="J23">
        <v>0</v>
      </c>
      <c s="156" r="K23"/>
      <c s="267" r="L23">
        <v>26</v>
      </c>
      <c s="156" r="M23"/>
      <c s="23" r="N23">
        <v>0</v>
      </c>
      <c s="156" r="O23"/>
      <c s="267" r="P23">
        <v>16</v>
      </c>
      <c s="156" r="Q23"/>
      <c s="23" r="R23">
        <v>0</v>
      </c>
    </row>
    <row r="24">
      <c s="156" r="A24"/>
      <c t="s" s="156" r="B24">
        <v>213</v>
      </c>
      <c s="156" r="C24"/>
      <c s="281" r="D24">
        <v>102</v>
      </c>
      <c s="122" r="E24"/>
      <c s="23" r="F24">
        <v>0</v>
      </c>
      <c s="122" r="G24"/>
      <c s="267" r="H24">
        <v>14</v>
      </c>
      <c s="122" r="I24"/>
      <c s="23" r="J24">
        <v>0</v>
      </c>
      <c s="122" r="K24"/>
      <c s="267" r="L24">
        <v>62</v>
      </c>
      <c s="122" r="M24"/>
      <c s="23" r="N24">
        <v>0</v>
      </c>
      <c s="122" r="O24"/>
      <c s="267" r="P24">
        <v>26</v>
      </c>
      <c s="122" r="Q24"/>
      <c s="23" r="R24">
        <v>0</v>
      </c>
    </row>
    <row r="25">
      <c s="156" r="A25"/>
      <c t="s" s="156" r="B25">
        <v>214</v>
      </c>
      <c s="156" r="C25"/>
      <c s="281" r="D25">
        <v>48</v>
      </c>
      <c s="156" r="E25"/>
      <c s="23" r="F25">
        <v>0</v>
      </c>
      <c s="156" r="G25"/>
      <c s="267" r="H25">
        <v>3</v>
      </c>
      <c s="156" r="I25"/>
      <c s="23" r="J25">
        <v>0</v>
      </c>
      <c s="156" r="K25"/>
      <c s="267" r="L25">
        <v>39</v>
      </c>
      <c s="156" r="M25"/>
      <c s="23" r="N25">
        <v>0</v>
      </c>
      <c s="156" r="O25"/>
      <c s="267" r="P25">
        <v>6</v>
      </c>
      <c s="156" r="Q25"/>
      <c s="23" r="R25">
        <v>0</v>
      </c>
    </row>
    <row r="26">
      <c s="156" r="A26"/>
      <c t="s" s="156" r="B26">
        <v>215</v>
      </c>
      <c s="156" r="C26"/>
      <c s="281" r="D26">
        <v>185973</v>
      </c>
      <c s="156" r="E26"/>
      <c s="23" r="F26">
        <v>0.98</v>
      </c>
      <c s="156" r="G26"/>
      <c s="267" r="H26">
        <v>34699</v>
      </c>
      <c s="156" r="I26"/>
      <c s="23" r="J26">
        <v>0.99</v>
      </c>
      <c s="156" r="K26"/>
      <c s="267" r="L26">
        <v>125252</v>
      </c>
      <c s="156" r="M26"/>
      <c s="23" r="N26">
        <v>0.98</v>
      </c>
      <c s="156" r="O26"/>
      <c s="267" r="P26">
        <v>26022</v>
      </c>
      <c s="156" r="Q26"/>
      <c s="23" r="R26">
        <v>0.96</v>
      </c>
    </row>
    <row r="27">
      <c s="156" r="A27"/>
      <c t="s" s="156" r="B27">
        <v>216</v>
      </c>
      <c s="156" r="C27"/>
      <c s="281" r="D27">
        <v>1455</v>
      </c>
      <c s="156" r="E27"/>
      <c s="23" r="F27">
        <v>0.01</v>
      </c>
      <c s="156" r="G27"/>
      <c s="267" r="H27">
        <v>99</v>
      </c>
      <c s="156" r="I27"/>
      <c s="23" r="J27">
        <v>0</v>
      </c>
      <c s="156" r="K27"/>
      <c s="267" r="L27">
        <v>1067</v>
      </c>
      <c s="156" r="M27"/>
      <c s="23" r="N27">
        <v>0.01</v>
      </c>
      <c s="156" r="O27"/>
      <c s="267" r="P27">
        <v>289</v>
      </c>
      <c s="156" r="Q27"/>
      <c s="23" r="R27">
        <v>0.01</v>
      </c>
    </row>
    <row r="28">
      <c s="156" r="A28"/>
      <c t="s" s="156" r="B28">
        <v>217</v>
      </c>
      <c s="156" r="C28"/>
      <c s="281" r="D28">
        <v>2307</v>
      </c>
      <c s="122" r="E28"/>
      <c s="23" r="F28">
        <v>0.01</v>
      </c>
      <c s="122" r="G28"/>
      <c s="267" r="H28">
        <v>105</v>
      </c>
      <c s="122" r="I28"/>
      <c s="23" r="J28">
        <v>0</v>
      </c>
      <c s="122" r="K28"/>
      <c s="267" r="L28">
        <v>1362</v>
      </c>
      <c s="122" r="M28"/>
      <c s="23" r="N28">
        <v>0.01</v>
      </c>
      <c s="122" r="O28"/>
      <c s="267" r="P28">
        <v>840</v>
      </c>
      <c s="122" r="Q28"/>
      <c s="23" r="R28">
        <v>0.03</v>
      </c>
    </row>
    <row customHeight="1" r="29" ht="7.5">
      <c s="156" r="A29"/>
      <c t="s" s="156" r="B29">
        <v>253</v>
      </c>
      <c s="156" r="C29"/>
      <c s="281" r="D29">
        <v>1</v>
      </c>
      <c s="156" r="E29"/>
      <c s="23" r="F29">
        <v>0</v>
      </c>
      <c s="156" r="G29"/>
      <c s="298" r="H29">
        <v>0</v>
      </c>
      <c s="156" r="I29"/>
      <c s="23" r="J29">
        <v>0</v>
      </c>
      <c s="156" r="K29"/>
      <c s="281" r="L29">
        <v>1</v>
      </c>
      <c s="156" r="M29"/>
      <c s="23" r="N29">
        <v>0</v>
      </c>
      <c s="156" r="O29"/>
      <c s="298" r="P29">
        <v>0</v>
      </c>
      <c s="156" r="Q29"/>
      <c s="23" r="R29">
        <v>0</v>
      </c>
    </row>
    <row r="30">
      <c s="156" r="A30"/>
      <c s="156" r="B30"/>
      <c s="156" r="C30"/>
      <c s="66" r="D30"/>
      <c s="156" r="E30"/>
      <c s="23" r="F30"/>
      <c s="156" r="G30"/>
      <c s="298" r="H30"/>
      <c s="156" r="I30"/>
      <c s="23" r="J30"/>
      <c s="156" r="K30"/>
      <c s="298" r="L30"/>
      <c s="156" r="M30"/>
      <c s="23" r="N30"/>
      <c s="156" r="O30"/>
      <c s="298" r="P30"/>
      <c s="156" r="Q30"/>
      <c s="23" r="R30"/>
    </row>
    <row customHeight="1" r="31" ht="6.75">
      <c t="s" s="156" r="A31">
        <v>254</v>
      </c>
      <c s="156" r="B31"/>
      <c s="156" r="C31"/>
      <c s="281" r="D31"/>
      <c s="156" r="E31"/>
      <c s="23" r="F31"/>
      <c s="156" r="G31"/>
      <c s="267" r="H31"/>
      <c s="156" r="I31"/>
      <c s="23" r="J31"/>
      <c s="156" r="K31"/>
      <c s="267" r="L31"/>
      <c s="156" r="M31"/>
      <c s="23" r="N31"/>
      <c s="156" r="O31"/>
      <c s="267" r="P31"/>
      <c s="156" r="Q31"/>
      <c s="23" r="R31"/>
    </row>
    <row r="32">
      <c s="156" r="A32"/>
      <c s="99" r="B32"/>
      <c s="156" r="C32"/>
      <c s="281" r="D32"/>
      <c s="156" r="E32"/>
      <c s="23" r="F32"/>
      <c s="156" r="G32"/>
      <c s="267" r="H32"/>
      <c s="156" r="I32"/>
      <c s="23" r="J32"/>
      <c s="156" r="K32"/>
      <c s="267" r="L32"/>
      <c s="156" r="M32"/>
      <c s="23" r="N32"/>
      <c s="156" r="O32"/>
      <c s="267" r="P32"/>
      <c s="156" r="Q32"/>
      <c s="23" r="R32"/>
    </row>
    <row r="33">
      <c s="156" r="A33"/>
      <c t="s" s="122" r="B33">
        <v>204</v>
      </c>
      <c s="122" r="C33"/>
      <c s="281" r="D33">
        <v>147636</v>
      </c>
      <c s="122" r="E33"/>
      <c s="23" r="F33">
        <v>0.78</v>
      </c>
      <c s="122" r="G33"/>
      <c s="267" r="H33">
        <v>25332</v>
      </c>
      <c s="122" r="I33"/>
      <c s="23" r="J33">
        <v>0.73</v>
      </c>
      <c s="122" r="K33"/>
      <c s="267" r="L33">
        <v>100581</v>
      </c>
      <c s="122" r="M33"/>
      <c s="23" r="N33">
        <v>0.79</v>
      </c>
      <c s="122" r="O33"/>
      <c s="267" r="P33">
        <v>21723</v>
      </c>
      <c s="122" r="Q33"/>
      <c s="23" r="R33">
        <v>0.8</v>
      </c>
    </row>
    <row r="34">
      <c s="156" r="A34"/>
      <c t="s" s="156" r="B34">
        <v>205</v>
      </c>
      <c s="156" r="C34"/>
      <c s="281" r="D34">
        <v>25540</v>
      </c>
      <c s="156" r="E34"/>
      <c s="23" r="F34">
        <v>0.13</v>
      </c>
      <c s="156" r="G34"/>
      <c s="267" r="H34">
        <v>5617</v>
      </c>
      <c s="156" r="I34"/>
      <c s="23" r="J34">
        <v>0.16</v>
      </c>
      <c s="156" r="K34"/>
      <c s="267" r="L34">
        <v>16728</v>
      </c>
      <c s="156" r="M34"/>
      <c s="23" r="N34">
        <v>0.13</v>
      </c>
      <c s="156" r="O34"/>
      <c s="267" r="P34">
        <v>3195</v>
      </c>
      <c s="156" r="Q34"/>
      <c s="23" r="R34">
        <v>0.12</v>
      </c>
    </row>
    <row r="35">
      <c s="156" r="A35"/>
      <c t="s" s="156" r="B35">
        <v>206</v>
      </c>
      <c s="156" r="C35"/>
      <c s="281" r="D35">
        <v>14026</v>
      </c>
      <c s="156" r="E35"/>
      <c s="23" r="F35">
        <v>0.07</v>
      </c>
      <c s="156" r="G35"/>
      <c s="267" r="H35">
        <v>3357</v>
      </c>
      <c s="156" r="I35"/>
      <c s="23" r="J35">
        <v>0.1</v>
      </c>
      <c s="156" r="K35"/>
      <c s="267" r="L35">
        <v>8784</v>
      </c>
      <c s="156" r="M35"/>
      <c s="23" r="N35">
        <v>0.07</v>
      </c>
      <c s="156" r="O35"/>
      <c s="267" r="P35">
        <v>1885</v>
      </c>
      <c s="156" r="Q35"/>
      <c s="23" r="R35">
        <v>0.07</v>
      </c>
    </row>
    <row customHeight="1" r="36" ht="11.25">
      <c s="156" r="A36"/>
      <c t="s" s="156" r="B36">
        <v>207</v>
      </c>
      <c s="156" r="C36"/>
      <c s="270" r="D36">
        <v>2729</v>
      </c>
      <c s="156" r="E36"/>
      <c s="23" r="F36">
        <v>0.01</v>
      </c>
      <c s="156" r="G36"/>
      <c s="272" r="H36">
        <v>617</v>
      </c>
      <c s="156" r="I36"/>
      <c s="23" r="J36">
        <v>0.02</v>
      </c>
      <c s="156" r="K36"/>
      <c s="272" r="L36">
        <v>1716</v>
      </c>
      <c s="156" r="M36"/>
      <c s="23" r="N36">
        <v>0.01</v>
      </c>
      <c s="156" r="O36"/>
      <c s="272" r="P36">
        <v>396</v>
      </c>
      <c s="156" r="Q36"/>
      <c s="23" r="R36">
        <v>0.01</v>
      </c>
    </row>
    <row r="37">
      <c s="156" r="A37"/>
      <c s="156" r="B37"/>
      <c s="156" r="C37"/>
      <c s="270" r="D37"/>
      <c s="156" r="E37"/>
      <c s="23" r="F37"/>
      <c s="156" r="G37"/>
      <c s="125" r="H37"/>
      <c s="156" r="I37"/>
      <c s="23" r="J37"/>
      <c s="156" r="K37"/>
      <c s="125" r="L37"/>
      <c s="156" r="M37"/>
      <c s="23" r="N37"/>
      <c s="156" r="O37"/>
      <c s="125" r="P37"/>
      <c s="156" r="Q37"/>
      <c s="23" r="R37"/>
    </row>
    <row customHeight="1" r="38" ht="6.0">
      <c t="s" s="156" r="A38">
        <v>255</v>
      </c>
      <c s="156" r="B38"/>
      <c s="156" r="C38"/>
      <c s="270" r="D38"/>
      <c s="156" r="E38"/>
      <c s="23" r="F38"/>
      <c s="156" r="G38"/>
      <c s="277" r="H38"/>
      <c s="156" r="I38"/>
      <c s="23" r="J38"/>
      <c s="156" r="K38"/>
      <c s="277" r="L38"/>
      <c s="156" r="M38"/>
      <c s="23" r="N38"/>
      <c s="156" r="O38"/>
      <c s="277" r="P38"/>
      <c s="156" r="Q38"/>
      <c s="23" r="R38"/>
    </row>
    <row r="39">
      <c s="156" r="A39"/>
      <c s="156" r="B39"/>
      <c s="156" r="C39"/>
      <c s="281" r="D39"/>
      <c s="156" r="E39"/>
      <c s="23" r="F39"/>
      <c s="156" r="G39"/>
      <c s="267" r="H39"/>
      <c s="156" r="I39"/>
      <c s="23" r="J39"/>
      <c s="156" r="K39"/>
      <c s="267" r="L39"/>
      <c s="156" r="M39"/>
      <c s="23" r="N39"/>
      <c s="156" r="O39"/>
      <c s="267" r="P39"/>
      <c s="156" r="Q39"/>
      <c s="23" r="R39"/>
    </row>
    <row r="40">
      <c s="156" r="A40"/>
      <c t="s" s="156" r="B40">
        <v>256</v>
      </c>
      <c s="156" r="C40"/>
      <c s="281" r="D40">
        <v>100190</v>
      </c>
      <c s="156" r="E40"/>
      <c s="23" r="F40">
        <v>0.53</v>
      </c>
      <c s="156" r="G40"/>
      <c s="267" r="H40">
        <v>18307</v>
      </c>
      <c s="156" r="I40"/>
      <c s="23" r="J40">
        <v>0.52</v>
      </c>
      <c s="156" r="K40"/>
      <c s="267" r="L40">
        <v>66502</v>
      </c>
      <c s="156" r="M40"/>
      <c s="23" r="N40">
        <v>0.52</v>
      </c>
      <c s="156" r="O40"/>
      <c s="267" r="P40">
        <v>15381</v>
      </c>
      <c s="156" r="Q40"/>
      <c s="23" r="R40">
        <v>0.57</v>
      </c>
    </row>
    <row customHeight="1" r="41" ht="6.75">
      <c s="156" r="A41"/>
      <c t="s" s="156" r="B41">
        <v>257</v>
      </c>
      <c s="156" r="C41"/>
      <c s="281" r="D41">
        <v>89741</v>
      </c>
      <c s="156" r="E41"/>
      <c s="23" r="F41">
        <v>0.47</v>
      </c>
      <c s="156" r="G41"/>
      <c s="267" r="H41">
        <v>16616</v>
      </c>
      <c s="156" r="I41"/>
      <c s="23" r="J41">
        <v>0.48</v>
      </c>
      <c s="156" r="K41"/>
      <c s="267" r="L41">
        <v>61307</v>
      </c>
      <c s="156" r="M41"/>
      <c s="23" r="N41">
        <v>0.48</v>
      </c>
      <c s="156" r="O41"/>
      <c s="267" r="P41">
        <v>11818</v>
      </c>
      <c s="156" r="Q41"/>
      <c s="23" r="R41">
        <v>0.43</v>
      </c>
    </row>
    <row customHeight="1" r="42" ht="6.75">
      <c s="156" r="A42"/>
      <c s="156" r="B42"/>
      <c s="156" r="C42"/>
      <c s="281" r="D42"/>
      <c s="156" r="E42"/>
      <c s="23" r="F42"/>
      <c s="156" r="G42"/>
      <c s="267" r="H42"/>
      <c s="156" r="I42"/>
      <c s="23" r="J42"/>
      <c s="156" r="K42"/>
      <c s="267" r="L42"/>
      <c s="156" r="M42"/>
      <c s="23" r="N42"/>
      <c s="156" r="O42"/>
      <c s="267" r="P42"/>
      <c s="156" r="Q42"/>
      <c s="23" r="R42"/>
    </row>
    <row r="43">
      <c s="156" r="A43"/>
      <c s="156" r="B43"/>
      <c s="156" r="C43"/>
      <c s="35" r="D43"/>
      <c s="156" r="E43"/>
      <c s="23" r="F43"/>
      <c s="156" r="G43"/>
      <c s="319" r="H43"/>
      <c s="156" r="I43"/>
      <c s="23" r="J43"/>
      <c s="156" r="K43"/>
      <c s="319" r="L43"/>
      <c s="156" r="M43"/>
      <c s="23" r="N43"/>
      <c s="156" r="O43"/>
      <c s="319" r="P43"/>
      <c s="156" r="Q43"/>
      <c s="23" r="R43"/>
    </row>
    <row customHeight="1" r="44" ht="3.75">
      <c t="s" s="156" r="A44">
        <v>258</v>
      </c>
      <c s="156" r="B44"/>
      <c s="156" r="C44"/>
      <c s="281" r="D44"/>
      <c s="156" r="E44"/>
      <c s="23" r="F44"/>
      <c s="156" r="G44"/>
      <c s="267" r="H44"/>
      <c s="156" r="I44"/>
      <c s="23" r="J44"/>
      <c s="156" r="K44"/>
      <c s="267" r="L44"/>
      <c s="156" r="M44"/>
      <c s="23" r="N44"/>
      <c s="156" r="O44"/>
      <c s="267" r="P44"/>
      <c s="156" r="Q44"/>
      <c s="23" r="R44"/>
    </row>
    <row r="45">
      <c s="156" r="A45"/>
      <c s="156" r="B45"/>
      <c s="156" r="C45"/>
      <c s="281" r="D45"/>
      <c s="156" r="E45"/>
      <c s="23" r="F45">
        <v>0</v>
      </c>
      <c s="156" r="G45"/>
      <c s="267" r="H45"/>
      <c s="156" r="I45"/>
      <c s="23" r="J45">
        <v>0</v>
      </c>
      <c s="156" r="K45"/>
      <c s="267" r="L45"/>
      <c s="156" r="M45"/>
      <c s="23" r="N45">
        <v>0</v>
      </c>
      <c s="156" r="O45"/>
      <c s="267" r="P45"/>
      <c s="156" r="Q45"/>
      <c s="23" r="R45">
        <v>0</v>
      </c>
    </row>
    <row r="46">
      <c s="156" r="A46"/>
      <c t="s" s="156" r="B46">
        <v>259</v>
      </c>
      <c s="156" r="C46"/>
      <c s="281" r="D46">
        <v>46790</v>
      </c>
      <c s="156" r="E46"/>
      <c s="23" r="F46">
        <v>0.26</v>
      </c>
      <c s="156" r="G46"/>
      <c s="267" r="H46">
        <v>10810</v>
      </c>
      <c s="156" r="I46"/>
      <c s="23" r="J46">
        <v>0.33</v>
      </c>
      <c s="156" r="K46"/>
      <c s="267" r="L46">
        <v>32001</v>
      </c>
      <c s="156" r="M46"/>
      <c s="23" r="N46">
        <v>0.26</v>
      </c>
      <c s="156" r="O46"/>
      <c s="267" r="P46">
        <v>3979</v>
      </c>
      <c s="156" r="Q46"/>
      <c s="23" r="R46">
        <v>0.15</v>
      </c>
    </row>
    <row r="47">
      <c s="156" r="A47"/>
      <c t="s" s="156" r="B47">
        <v>260</v>
      </c>
      <c s="156" r="C47"/>
      <c s="281" r="D47">
        <v>88667</v>
      </c>
      <c s="156" r="E47"/>
      <c s="23" r="F47">
        <v>0.49</v>
      </c>
      <c s="156" r="G47"/>
      <c s="267" r="H47">
        <v>19374</v>
      </c>
      <c s="156" r="I47"/>
      <c s="23" r="J47">
        <v>0.59</v>
      </c>
      <c s="156" r="K47"/>
      <c s="267" r="L47">
        <v>60734</v>
      </c>
      <c s="156" r="M47"/>
      <c s="23" r="N47">
        <v>0.5</v>
      </c>
      <c s="156" r="O47"/>
      <c s="267" r="P47">
        <v>8559</v>
      </c>
      <c s="156" r="Q47"/>
      <c s="23" r="R47">
        <v>0.33</v>
      </c>
    </row>
    <row r="48">
      <c s="156" r="A48"/>
      <c t="s" s="156" r="B48">
        <v>261</v>
      </c>
      <c s="156" r="C48"/>
      <c s="281" r="D48">
        <v>10171</v>
      </c>
      <c s="156" r="E48"/>
      <c s="23" r="F48">
        <v>0.06</v>
      </c>
      <c s="156" r="G48"/>
      <c s="267" r="H48">
        <v>2493</v>
      </c>
      <c s="156" r="I48"/>
      <c s="23" r="J48">
        <v>0.08</v>
      </c>
      <c s="156" r="K48"/>
      <c s="267" r="L48">
        <v>6871</v>
      </c>
      <c s="156" r="M48"/>
      <c s="23" r="N48">
        <v>0.06</v>
      </c>
      <c s="156" r="O48"/>
      <c s="267" r="P48">
        <v>807</v>
      </c>
      <c s="156" r="Q48"/>
      <c s="23" r="R48">
        <v>0.03</v>
      </c>
    </row>
    <row r="49">
      <c s="156" r="A49"/>
      <c t="s" s="156" r="B49">
        <v>262</v>
      </c>
      <c s="156" r="C49"/>
      <c s="281" r="D49">
        <v>29107</v>
      </c>
      <c s="156" r="E49"/>
      <c s="23" r="F49">
        <v>0.16</v>
      </c>
      <c s="156" r="G49"/>
      <c s="267" r="H49">
        <v>180</v>
      </c>
      <c s="156" r="I49"/>
      <c s="23" r="J49">
        <v>0.01</v>
      </c>
      <c s="156" r="K49"/>
      <c s="267" r="L49">
        <v>18543</v>
      </c>
      <c s="156" r="M49"/>
      <c s="23" r="N49">
        <v>0.15</v>
      </c>
      <c s="156" r="O49"/>
      <c s="267" r="P49">
        <v>10384</v>
      </c>
      <c s="156" r="Q49"/>
      <c s="23" r="R49">
        <v>0.4</v>
      </c>
    </row>
    <row r="50">
      <c s="156" r="A50"/>
      <c t="s" s="156" r="B50">
        <v>263</v>
      </c>
      <c s="156" r="C50"/>
      <c s="281" r="D50">
        <v>5685</v>
      </c>
      <c s="156" r="E50"/>
      <c s="23" r="F50">
        <v>0.03</v>
      </c>
      <c s="156" r="G50"/>
      <c s="267" r="H50">
        <v>143</v>
      </c>
      <c s="156" r="I50"/>
      <c s="23" r="J50">
        <v>0</v>
      </c>
      <c s="156" r="K50"/>
      <c s="267" r="L50">
        <v>3416</v>
      </c>
      <c s="156" r="M50"/>
      <c s="23" r="N50">
        <v>0.03</v>
      </c>
      <c s="156" r="O50"/>
      <c s="267" r="P50">
        <v>2126</v>
      </c>
      <c s="156" r="Q50"/>
      <c s="23" r="R50">
        <v>0.08</v>
      </c>
    </row>
    <row customHeight="1" r="51" ht="9.0">
      <c s="156" r="A51"/>
      <c t="s" s="156" r="B51">
        <v>264</v>
      </c>
      <c s="156" r="C51"/>
      <c s="281" r="D51">
        <v>9511</v>
      </c>
      <c s="156" r="E51"/>
      <c s="23" r="F51"/>
      <c s="156" r="G51"/>
      <c s="267" r="H51">
        <v>1923</v>
      </c>
      <c s="156" r="I51"/>
      <c s="23" r="J51"/>
      <c s="156" r="K51"/>
      <c s="267" r="L51">
        <v>6244</v>
      </c>
      <c s="156" r="M51"/>
      <c s="23" r="N51"/>
      <c s="156" r="O51"/>
      <c s="267" r="P51">
        <v>1344</v>
      </c>
      <c s="156" r="Q51"/>
      <c s="23" r="R51"/>
    </row>
    <row r="52">
      <c s="156" r="A52"/>
      <c s="156" r="B52"/>
      <c s="156" r="C52"/>
      <c s="35" r="D52"/>
      <c s="156" r="E52"/>
      <c s="23" r="F52"/>
      <c s="156" r="G52"/>
      <c s="319" r="H52"/>
      <c s="156" r="I52"/>
      <c s="23" r="J52"/>
      <c s="156" r="K52"/>
      <c s="319" r="L52"/>
      <c s="156" r="M52"/>
      <c s="23" r="N52"/>
      <c s="156" r="O52"/>
      <c s="319" r="P52"/>
      <c s="156" r="Q52"/>
      <c s="23" r="R52"/>
    </row>
    <row customHeight="1" r="53" ht="5.25">
      <c t="s" s="156" r="A53">
        <v>265</v>
      </c>
      <c s="156" r="B53"/>
      <c s="156" r="C53"/>
      <c s="270" r="D53"/>
      <c s="156" r="E53"/>
      <c s="23" r="F53"/>
      <c s="156" r="G53"/>
      <c s="125" r="H53"/>
      <c s="156" r="I53"/>
      <c s="23" r="J53"/>
      <c s="156" r="K53"/>
      <c s="125" r="L53"/>
      <c s="156" r="M53"/>
      <c s="23" r="N53"/>
      <c s="156" r="O53"/>
      <c s="125" r="P53"/>
      <c s="156" r="Q53"/>
      <c s="23" r="R53"/>
    </row>
    <row customHeight="1" r="54" ht="12.75">
      <c s="156" r="A54"/>
      <c s="156" r="B54"/>
      <c s="281" r="D54"/>
      <c s="156" r="E54"/>
      <c s="23" r="F54"/>
      <c s="156" r="G54"/>
      <c s="267" r="H54"/>
      <c s="156" r="I54"/>
      <c s="23" r="J54"/>
      <c s="156" r="K54"/>
      <c s="267" r="L54"/>
      <c s="156" r="M54"/>
      <c s="23" r="N54"/>
      <c s="156" r="O54"/>
      <c s="267" r="P54"/>
      <c s="156" r="Q54"/>
      <c s="23" r="R54"/>
    </row>
    <row customHeight="1" r="55" ht="12.75">
      <c s="156" r="A55"/>
      <c t="s" s="156" r="B55">
        <v>266</v>
      </c>
      <c s="156" r="C55"/>
      <c s="281" r="D55">
        <v>121238</v>
      </c>
      <c s="156" r="E55"/>
      <c s="23" r="F55">
        <v>0.67</v>
      </c>
      <c s="156" r="G55"/>
      <c s="267" r="H55">
        <v>26600</v>
      </c>
      <c s="156" r="I55"/>
      <c s="23" r="J55">
        <v>0.81</v>
      </c>
      <c s="156" r="K55"/>
      <c s="267" r="L55">
        <v>78218</v>
      </c>
      <c s="156" r="M55"/>
      <c s="23" r="N55">
        <v>0.65</v>
      </c>
      <c s="156" r="O55"/>
      <c s="267" r="P55">
        <v>16420</v>
      </c>
      <c s="156" r="Q55"/>
      <c s="23" r="R55">
        <v>0.64</v>
      </c>
    </row>
    <row customHeight="1" r="56" ht="12.75">
      <c s="156" r="A56"/>
      <c t="s" s="156" r="B56">
        <v>267</v>
      </c>
      <c s="156" r="C56"/>
      <c s="281" r="D56">
        <v>912</v>
      </c>
      <c s="156" r="E56"/>
      <c s="23" r="F56">
        <v>0.01</v>
      </c>
      <c s="156" r="G56"/>
      <c s="267" r="H56">
        <v>109</v>
      </c>
      <c s="156" r="I56"/>
      <c s="23" r="J56">
        <v>0</v>
      </c>
      <c s="156" r="K56"/>
      <c s="267" r="L56">
        <v>622</v>
      </c>
      <c s="156" r="M56"/>
      <c s="23" r="N56">
        <v>0.01</v>
      </c>
      <c s="156" r="O56"/>
      <c s="267" r="P56">
        <v>181</v>
      </c>
      <c s="156" r="Q56"/>
      <c s="23" r="R56">
        <v>0.01</v>
      </c>
    </row>
    <row customHeight="1" r="57" ht="12.75">
      <c s="156" r="A57"/>
      <c t="s" s="156" r="B57">
        <v>268</v>
      </c>
      <c s="156" r="C57"/>
      <c s="281" r="D57">
        <v>13766</v>
      </c>
      <c s="156" r="E57"/>
      <c s="23" r="F57">
        <v>0.08</v>
      </c>
      <c s="156" r="G57"/>
      <c s="267" r="H57">
        <v>1054</v>
      </c>
      <c s="156" r="I57"/>
      <c s="23" r="J57">
        <v>0.03</v>
      </c>
      <c s="156" r="K57"/>
      <c s="267" r="L57">
        <v>10419</v>
      </c>
      <c s="156" r="M57"/>
      <c s="23" r="N57">
        <v>0.09</v>
      </c>
      <c s="156" r="O57"/>
      <c s="267" r="P57">
        <v>2293</v>
      </c>
      <c s="156" r="Q57"/>
      <c s="23" r="R57">
        <v>0.09</v>
      </c>
    </row>
    <row customHeight="1" r="58" ht="12.75">
      <c s="156" r="A58"/>
      <c t="s" s="156" r="B58">
        <v>269</v>
      </c>
      <c s="156" r="C58"/>
      <c s="281" r="D58">
        <v>2131</v>
      </c>
      <c s="156" r="E58"/>
      <c s="23" r="F58">
        <v>0.01</v>
      </c>
      <c s="156" r="G58"/>
      <c s="267" r="H58">
        <v>555</v>
      </c>
      <c s="156" r="I58"/>
      <c s="23" r="J58">
        <v>0.02</v>
      </c>
      <c s="156" r="K58"/>
      <c s="267" r="L58">
        <v>1450</v>
      </c>
      <c s="156" r="M58"/>
      <c s="23" r="N58">
        <v>0.01</v>
      </c>
      <c s="156" r="O58"/>
      <c s="267" r="P58">
        <v>126</v>
      </c>
      <c s="156" r="Q58"/>
      <c s="23" r="R58">
        <v>0</v>
      </c>
    </row>
    <row customHeight="1" r="59" ht="12.75">
      <c s="156" r="A59"/>
      <c t="s" s="156" r="B59">
        <v>270</v>
      </c>
      <c s="156" r="C59"/>
      <c s="281" r="D59">
        <v>958</v>
      </c>
      <c s="156" r="E59"/>
      <c s="23" r="F59">
        <v>0.01</v>
      </c>
      <c s="156" r="G59"/>
      <c s="267" r="H59">
        <v>214</v>
      </c>
      <c s="156" r="I59"/>
      <c s="23" r="J59">
        <v>0.01</v>
      </c>
      <c s="156" r="K59"/>
      <c s="267" r="L59">
        <v>664</v>
      </c>
      <c s="156" r="M59"/>
      <c s="23" r="N59">
        <v>0.01</v>
      </c>
      <c s="156" r="O59"/>
      <c s="267" r="P59">
        <v>80</v>
      </c>
      <c s="156" r="Q59"/>
      <c s="23" r="R59">
        <v>0</v>
      </c>
    </row>
    <row customHeight="1" r="60" ht="12.75">
      <c s="156" r="A60"/>
      <c t="s" s="156" r="B60">
        <v>271</v>
      </c>
      <c s="156" r="C60"/>
      <c s="281" r="D60">
        <v>632</v>
      </c>
      <c s="156" r="E60"/>
      <c s="23" r="F60">
        <v>0</v>
      </c>
      <c s="156" r="G60"/>
      <c s="267" r="H60">
        <v>154</v>
      </c>
      <c s="156" r="I60"/>
      <c s="23" r="J60">
        <v>0</v>
      </c>
      <c s="156" r="K60"/>
      <c s="267" r="L60">
        <v>406</v>
      </c>
      <c s="156" r="M60"/>
      <c s="23" r="N60">
        <v>0</v>
      </c>
      <c s="156" r="O60"/>
      <c s="267" r="P60">
        <v>72</v>
      </c>
      <c s="156" r="Q60"/>
      <c s="23" r="R60">
        <v>0</v>
      </c>
    </row>
    <row customHeight="1" r="61" ht="12.75">
      <c s="156" r="A61"/>
      <c t="s" s="156" r="B61">
        <v>272</v>
      </c>
      <c s="156" r="C61"/>
      <c s="281" r="D61">
        <v>1693</v>
      </c>
      <c s="156" r="E61"/>
      <c s="23" r="F61">
        <v>0.01</v>
      </c>
      <c s="156" r="G61"/>
      <c s="267" r="H61">
        <v>352</v>
      </c>
      <c s="156" r="I61"/>
      <c s="23" r="J61">
        <v>0.01</v>
      </c>
      <c s="156" r="K61"/>
      <c s="267" r="L61">
        <v>1178</v>
      </c>
      <c s="156" r="M61"/>
      <c s="23" r="N61">
        <v>0.01</v>
      </c>
      <c s="156" r="O61"/>
      <c s="267" r="P61">
        <v>163</v>
      </c>
      <c s="156" r="Q61"/>
      <c s="23" r="R61">
        <v>0.01</v>
      </c>
    </row>
    <row customHeight="1" r="62" ht="12.75">
      <c s="156" r="A62"/>
      <c t="s" s="156" r="B62">
        <v>273</v>
      </c>
      <c s="156" r="C62"/>
      <c s="281" r="D62">
        <v>6840</v>
      </c>
      <c s="156" r="E62"/>
      <c s="23" r="F62">
        <v>0.04</v>
      </c>
      <c s="156" r="G62"/>
      <c s="267" r="H62">
        <v>366</v>
      </c>
      <c s="156" r="I62"/>
      <c s="23" r="J62">
        <v>0.01</v>
      </c>
      <c s="156" r="K62"/>
      <c s="267" r="L62">
        <v>5385</v>
      </c>
      <c s="156" r="M62"/>
      <c s="23" r="N62">
        <v>0.04</v>
      </c>
      <c s="156" r="O62"/>
      <c s="267" r="P62">
        <v>1089</v>
      </c>
      <c s="156" r="Q62"/>
      <c s="23" r="R62">
        <v>0.04</v>
      </c>
    </row>
    <row customHeight="1" r="63" ht="12.75">
      <c s="156" r="A63"/>
      <c t="s" s="156" r="B63">
        <v>274</v>
      </c>
      <c s="156" r="C63"/>
      <c s="281" r="D63">
        <v>3715</v>
      </c>
      <c s="156" r="E63"/>
      <c s="23" r="F63">
        <v>0.02</v>
      </c>
      <c s="156" r="G63"/>
      <c s="267" r="H63">
        <v>346</v>
      </c>
      <c s="156" r="I63"/>
      <c s="23" r="J63">
        <v>0.01</v>
      </c>
      <c s="156" r="K63"/>
      <c s="267" r="L63">
        <v>2744</v>
      </c>
      <c s="156" r="M63"/>
      <c s="23" r="N63">
        <v>0.02</v>
      </c>
      <c s="156" r="O63"/>
      <c s="267" r="P63">
        <v>625</v>
      </c>
      <c s="156" r="Q63"/>
      <c s="23" r="R63">
        <v>0.02</v>
      </c>
    </row>
    <row customHeight="1" r="64" ht="12.75">
      <c s="156" r="A64"/>
      <c t="s" s="156" r="B64">
        <v>275</v>
      </c>
      <c s="156" r="C64"/>
      <c s="281" r="D64">
        <v>1691</v>
      </c>
      <c s="156" r="E64"/>
      <c s="23" r="F64">
        <v>0.01</v>
      </c>
      <c s="156" r="G64"/>
      <c s="267" r="H64">
        <v>192</v>
      </c>
      <c s="156" r="I64"/>
      <c s="23" r="J64">
        <v>0.01</v>
      </c>
      <c s="156" r="K64"/>
      <c s="267" r="L64">
        <v>1230</v>
      </c>
      <c s="156" r="M64"/>
      <c s="23" r="N64">
        <v>0.01</v>
      </c>
      <c s="156" r="O64"/>
      <c s="267" r="P64">
        <v>269</v>
      </c>
      <c s="156" r="Q64"/>
      <c s="23" r="R64">
        <v>0.01</v>
      </c>
    </row>
    <row customHeight="1" r="65" ht="12.75">
      <c s="156" r="A65"/>
      <c t="s" s="156" r="B65">
        <v>276</v>
      </c>
      <c s="156" r="C65"/>
      <c s="281" r="D65">
        <v>5419</v>
      </c>
      <c s="156" r="E65"/>
      <c s="23" r="F65">
        <v>0.03</v>
      </c>
      <c s="156" r="G65"/>
      <c s="267" r="H65">
        <v>405</v>
      </c>
      <c s="156" r="I65"/>
      <c s="23" r="J65">
        <v>0.01</v>
      </c>
      <c s="156" r="K65"/>
      <c s="267" r="L65">
        <v>3957</v>
      </c>
      <c s="156" r="M65"/>
      <c s="23" r="N65">
        <v>0.03</v>
      </c>
      <c s="156" r="O65"/>
      <c s="267" r="P65">
        <v>1057</v>
      </c>
      <c s="156" r="Q65"/>
      <c s="23" r="R65">
        <v>0.04</v>
      </c>
    </row>
    <row customHeight="1" r="66" ht="12.75">
      <c s="156" r="A66"/>
      <c t="s" s="156" r="B66">
        <v>277</v>
      </c>
      <c s="156" r="C66"/>
      <c s="281" r="D66">
        <v>4878</v>
      </c>
      <c s="156" r="E66"/>
      <c s="23" r="F66">
        <v>0.03</v>
      </c>
      <c s="156" r="G66"/>
      <c s="267" r="H66">
        <v>866</v>
      </c>
      <c s="156" r="I66"/>
      <c s="23" r="J66">
        <v>0.03</v>
      </c>
      <c s="156" r="K66"/>
      <c s="267" r="L66">
        <v>3291</v>
      </c>
      <c s="156" r="M66"/>
      <c s="23" r="N66">
        <v>0.03</v>
      </c>
      <c s="156" r="O66"/>
      <c s="267" r="P66">
        <v>721</v>
      </c>
      <c s="156" r="Q66"/>
      <c s="23" r="R66">
        <v>0.03</v>
      </c>
    </row>
    <row customHeight="1" r="67" ht="12.75">
      <c s="156" r="A67"/>
      <c t="s" s="156" r="B67">
        <v>278</v>
      </c>
      <c s="156" r="C67"/>
      <c s="281" r="D67">
        <v>10616</v>
      </c>
      <c s="156" r="E67"/>
      <c s="23" r="F67">
        <v>0.06</v>
      </c>
      <c s="156" r="G67"/>
      <c s="267" r="H67">
        <v>1169</v>
      </c>
      <c s="156" r="I67"/>
      <c s="23" r="J67">
        <v>0.04</v>
      </c>
      <c s="156" r="K67"/>
      <c s="267" r="L67">
        <v>7606</v>
      </c>
      <c s="156" r="M67"/>
      <c s="23" r="N67">
        <v>0.06</v>
      </c>
      <c s="156" r="O67"/>
      <c s="267" r="P67">
        <v>1841</v>
      </c>
      <c s="156" r="Q67"/>
      <c s="23" r="R67">
        <v>0.07</v>
      </c>
    </row>
    <row customHeight="1" r="68" ht="12.75">
      <c s="156" r="A68"/>
      <c t="s" s="156" r="B68">
        <v>279</v>
      </c>
      <c s="156" r="C68"/>
      <c s="281" r="D68">
        <v>905</v>
      </c>
      <c s="156" r="E68"/>
      <c s="23" r="F68">
        <v>0.01</v>
      </c>
      <c s="156" r="G68"/>
      <c s="267" r="H68">
        <v>151</v>
      </c>
      <c s="156" r="I68"/>
      <c s="23" r="J68">
        <v>0</v>
      </c>
      <c s="156" r="K68"/>
      <c s="267" r="L68">
        <v>642</v>
      </c>
      <c s="156" r="M68"/>
      <c s="23" r="N68">
        <v>0.01</v>
      </c>
      <c s="156" r="O68"/>
      <c s="267" r="P68">
        <v>112</v>
      </c>
      <c s="156" r="Q68"/>
      <c s="23" r="R68">
        <v>0</v>
      </c>
    </row>
    <row customHeight="1" r="69" ht="12.75">
      <c s="156" r="A69"/>
      <c t="s" s="156" r="B69">
        <v>280</v>
      </c>
      <c s="156" r="C69"/>
      <c s="281" r="D69">
        <v>1992</v>
      </c>
      <c s="156" r="E69"/>
      <c s="23" r="F69">
        <v>0.01</v>
      </c>
      <c s="156" r="G69"/>
      <c s="267" r="H69">
        <v>114</v>
      </c>
      <c s="156" r="I69"/>
      <c s="23" r="J69">
        <v>0</v>
      </c>
      <c s="156" r="K69"/>
      <c s="267" r="L69">
        <v>1562</v>
      </c>
      <c s="156" r="M69"/>
      <c s="23" r="N69">
        <v>0.01</v>
      </c>
      <c s="156" r="O69"/>
      <c s="267" r="P69">
        <v>316</v>
      </c>
      <c s="156" r="Q69"/>
      <c s="23" r="R69">
        <v>0.01</v>
      </c>
    </row>
    <row customHeight="1" r="70" ht="12.75">
      <c s="156" r="A70"/>
      <c t="s" s="156" r="B70">
        <v>281</v>
      </c>
      <c s="156" r="C70"/>
      <c s="281" r="D70">
        <v>2300</v>
      </c>
      <c s="156" r="E70"/>
      <c s="23" r="F70">
        <v>0.01</v>
      </c>
      <c s="156" r="G70"/>
      <c s="267" r="H70">
        <v>194</v>
      </c>
      <c s="156" r="I70"/>
      <c s="23" r="J70">
        <v>0.01</v>
      </c>
      <c s="156" r="K70"/>
      <c s="267" r="L70">
        <v>1639</v>
      </c>
      <c s="156" r="M70"/>
      <c s="23" r="N70">
        <v>0.01</v>
      </c>
      <c s="156" r="O70"/>
      <c s="267" r="P70">
        <v>467</v>
      </c>
      <c s="156" r="Q70"/>
      <c s="23" r="R70">
        <v>0.02</v>
      </c>
    </row>
    <row customHeight="1" r="71" ht="9.75">
      <c s="156" r="A71"/>
      <c t="s" s="156" r="B71">
        <v>282</v>
      </c>
      <c s="156" r="C71"/>
      <c s="158" r="D71">
        <v>10245</v>
      </c>
      <c s="156" r="E71"/>
      <c s="23" r="F71"/>
      <c s="156" r="G71"/>
      <c s="272" r="H71">
        <v>2082</v>
      </c>
      <c s="156" r="I71"/>
      <c s="23" r="J71"/>
      <c s="156" r="K71"/>
      <c s="272" r="L71">
        <v>6796</v>
      </c>
      <c s="156" r="M71"/>
      <c s="23" r="N71"/>
      <c s="156" r="O71"/>
      <c s="272" r="P71">
        <v>1367</v>
      </c>
      <c s="156" r="Q71"/>
      <c s="23" r="R71"/>
    </row>
    <row r="72">
      <c s="156" r="A72"/>
      <c s="156" r="B72"/>
      <c s="156" r="C72"/>
      <c s="21" r="D72"/>
      <c s="156" r="E72"/>
      <c s="23" r="F72"/>
      <c s="156" r="G72"/>
      <c s="267" r="H72"/>
      <c s="156" r="I72"/>
      <c s="23" r="J72"/>
      <c s="156" r="K72"/>
      <c s="267" r="L72"/>
      <c s="156" r="M72"/>
      <c s="23" r="N72"/>
      <c s="156" r="O72"/>
      <c s="267" r="P72"/>
      <c s="156" r="Q72"/>
      <c s="23" r="R72"/>
    </row>
    <row customHeight="1" r="73" ht="3.75">
      <c t="s" s="156" r="A73">
        <v>283</v>
      </c>
      <c s="156" r="B73"/>
      <c s="156" r="C73"/>
      <c s="158" r="D73"/>
      <c s="156" r="E73"/>
      <c s="23" r="F73"/>
      <c s="156" r="G73"/>
      <c s="267" r="H73"/>
      <c s="156" r="I73"/>
      <c s="23" r="J73"/>
      <c s="156" r="K73"/>
      <c s="267" r="L73"/>
      <c s="156" r="M73"/>
      <c s="23" r="N73"/>
      <c s="156" r="O73"/>
      <c s="267" r="P73"/>
      <c s="156" r="Q73"/>
      <c s="23" r="R73"/>
    </row>
    <row r="74">
      <c s="156" r="A74"/>
      <c s="123" r="B74"/>
      <c s="123" r="C74"/>
      <c s="281" r="D74"/>
      <c s="156" r="E74"/>
      <c s="23" r="F74"/>
      <c s="156" r="G74"/>
      <c s="267" r="H74"/>
      <c s="156" r="I74"/>
      <c s="23" r="J74"/>
      <c s="156" r="K74"/>
      <c s="267" r="L74"/>
      <c s="156" r="M74"/>
      <c s="23" r="N74"/>
      <c s="156" r="O74"/>
      <c s="267" r="P74"/>
      <c s="156" r="Q74"/>
      <c s="23" r="R74"/>
    </row>
    <row r="75">
      <c s="156" r="A75"/>
      <c s="156" r="B75">
        <v>0</v>
      </c>
      <c s="156" r="C75"/>
      <c s="281" r="D75">
        <v>93269</v>
      </c>
      <c s="156" r="E75"/>
      <c s="23" r="F75">
        <v>0.49</v>
      </c>
      <c s="156" r="G75"/>
      <c s="267" r="H75">
        <v>30724</v>
      </c>
      <c s="156" r="I75"/>
      <c s="23" r="J75">
        <v>0.88</v>
      </c>
      <c s="156" r="K75"/>
      <c s="267" r="L75">
        <v>58643</v>
      </c>
      <c s="156" r="M75"/>
      <c s="23" r="N75">
        <v>0.46</v>
      </c>
      <c s="156" r="O75"/>
      <c s="267" r="P75">
        <v>3902</v>
      </c>
      <c s="156" r="Q75"/>
      <c s="23" r="R75">
        <v>0.14</v>
      </c>
    </row>
    <row customHeight="1" r="76" ht="12.75">
      <c s="156" r="A76"/>
      <c t="s" s="156" r="B76">
        <v>284</v>
      </c>
      <c s="156" r="C76"/>
      <c s="21" r="D76">
        <v>96662</v>
      </c>
      <c s="156" r="E76"/>
      <c s="23" r="F76">
        <v>0.51</v>
      </c>
      <c s="156" r="G76"/>
      <c s="272" r="H76">
        <v>4199</v>
      </c>
      <c s="156" r="I76"/>
      <c s="23" r="J76">
        <v>0.12</v>
      </c>
      <c s="156" r="K76"/>
      <c s="272" r="L76">
        <v>69166</v>
      </c>
      <c s="156" r="M76"/>
      <c s="23" r="N76">
        <v>0.54</v>
      </c>
      <c s="156" r="O76"/>
      <c s="272" r="P76">
        <v>23297</v>
      </c>
      <c s="156" r="Q76"/>
      <c s="23" r="R76">
        <v>0.86</v>
      </c>
    </row>
    <row r="77">
      <c s="156" r="A77"/>
      <c s="156" r="B77"/>
      <c s="156" r="C77"/>
      <c s="21" r="D77"/>
      <c s="156" r="E77"/>
      <c s="23" r="F77"/>
      <c s="156" r="G77"/>
      <c s="298" r="H77"/>
      <c s="156" r="I77"/>
      <c s="23" r="J77"/>
      <c s="156" r="K77"/>
      <c s="298" r="L77"/>
      <c s="156" r="M77"/>
      <c s="23" r="N77"/>
      <c s="156" r="O77"/>
      <c s="298" r="P77"/>
      <c s="156" r="Q77"/>
      <c s="23" r="R77"/>
    </row>
    <row customHeight="1" r="78" ht="4.5">
      <c t="s" s="156" r="A78">
        <v>285</v>
      </c>
      <c s="156" r="B78"/>
      <c s="156" r="C78"/>
      <c s="21" r="D78"/>
      <c s="156" r="E78"/>
      <c s="23" r="F78"/>
      <c s="156" r="G78"/>
      <c s="272" r="H78"/>
      <c s="156" r="I78"/>
      <c s="23" r="J78"/>
      <c s="156" r="K78"/>
      <c s="272" r="L78"/>
      <c s="156" r="M78"/>
      <c s="23" r="N78"/>
      <c s="156" r="O78"/>
      <c s="272" r="P78"/>
      <c s="156" r="Q78"/>
      <c s="23" r="R78"/>
    </row>
    <row r="79">
      <c s="156" r="A79"/>
      <c s="123" r="B79"/>
      <c s="123" r="C79"/>
      <c s="281" r="D79"/>
      <c s="156" r="E79"/>
      <c s="23" r="F79"/>
      <c s="156" r="G79"/>
      <c s="267" r="H79"/>
      <c s="156" r="I79"/>
      <c s="23" r="J79"/>
      <c s="156" r="K79"/>
      <c s="267" r="L79"/>
      <c s="156" r="M79"/>
      <c s="23" r="N79"/>
      <c s="156" r="O79"/>
      <c s="267" r="P79"/>
      <c s="156" r="Q79"/>
      <c s="23" r="R79"/>
    </row>
    <row r="80">
      <c s="156" r="A80"/>
      <c s="156" r="B80">
        <v>0</v>
      </c>
      <c s="156" r="C80"/>
      <c s="281" r="D80">
        <v>158157</v>
      </c>
      <c s="156" r="E80"/>
      <c s="23" r="F80">
        <v>0.83</v>
      </c>
      <c s="156" r="G80"/>
      <c s="267" r="H80">
        <v>33159</v>
      </c>
      <c s="156" r="I80"/>
      <c s="23" r="J80">
        <v>0.95</v>
      </c>
      <c s="156" r="K80"/>
      <c s="267" r="L80">
        <v>105835</v>
      </c>
      <c s="156" r="M80"/>
      <c s="23" r="N80">
        <v>0.83</v>
      </c>
      <c s="156" r="O80"/>
      <c s="267" r="P80">
        <v>19163</v>
      </c>
      <c s="156" r="Q80"/>
      <c s="23" r="R80">
        <v>0.7</v>
      </c>
    </row>
    <row customHeight="1" r="81" ht="14.25">
      <c s="156" r="A81"/>
      <c t="s" s="156" r="B81">
        <v>284</v>
      </c>
      <c s="156" r="C81"/>
      <c s="158" r="D81">
        <v>31774</v>
      </c>
      <c s="156" r="E81"/>
      <c s="23" r="F81">
        <v>0.17</v>
      </c>
      <c s="156" r="G81"/>
      <c s="267" r="H81">
        <v>1764</v>
      </c>
      <c s="156" r="I81"/>
      <c s="23" r="J81">
        <v>0.05</v>
      </c>
      <c s="156" r="K81"/>
      <c s="267" r="L81">
        <v>21974</v>
      </c>
      <c s="156" r="M81"/>
      <c s="23" r="N81">
        <v>0.17</v>
      </c>
      <c s="156" r="O81"/>
      <c s="267" r="P81">
        <v>8036</v>
      </c>
      <c s="156" r="Q81"/>
      <c s="23" r="R81">
        <v>0.3</v>
      </c>
    </row>
    <row r="82">
      <c s="156" r="A82"/>
      <c s="156" r="B82"/>
      <c s="156" r="C82"/>
      <c s="21" r="D82"/>
      <c s="156" r="E82"/>
      <c s="23" r="F82"/>
      <c s="156" r="G82"/>
      <c s="267" r="H82"/>
      <c s="156" r="I82"/>
      <c s="23" r="J82"/>
      <c s="156" r="K82"/>
      <c s="267" r="L82"/>
      <c s="156" r="M82"/>
      <c s="23" r="N82"/>
      <c s="156" r="O82"/>
      <c s="267" r="P82"/>
      <c s="156" r="Q82"/>
      <c s="23" r="R82"/>
    </row>
    <row customHeight="1" r="83" ht="4.5">
      <c t="s" s="156" r="A83">
        <v>286</v>
      </c>
      <c s="156" r="B83"/>
      <c s="156" r="C83"/>
      <c s="158" r="D83"/>
      <c s="156" r="E83"/>
      <c s="23" r="F83"/>
      <c s="156" r="G83"/>
      <c s="272" r="H83"/>
      <c s="156" r="I83"/>
      <c s="23" r="J83"/>
      <c s="156" r="K83"/>
      <c s="272" r="L83"/>
      <c s="156" r="M83"/>
      <c s="23" r="N83"/>
      <c s="156" r="O83"/>
      <c s="272" r="P83"/>
      <c s="156" r="Q83"/>
      <c s="23" r="R83"/>
    </row>
    <row r="84">
      <c s="156" r="A84"/>
      <c s="123" r="B84"/>
      <c s="123" r="C84"/>
      <c s="281" r="D84"/>
      <c s="156" r="E84"/>
      <c s="23" r="F84"/>
      <c s="156" r="G84"/>
      <c s="267" r="H84"/>
      <c s="156" r="I84"/>
      <c s="23" r="J84"/>
      <c s="156" r="K84"/>
      <c s="267" r="L84"/>
      <c s="156" r="M84"/>
      <c s="23" r="N84"/>
      <c s="156" r="O84"/>
      <c s="267" r="P84"/>
      <c s="156" r="Q84"/>
      <c s="23" r="R84"/>
    </row>
    <row r="85">
      <c s="156" r="A85"/>
      <c s="156" r="B85">
        <v>0</v>
      </c>
      <c s="156" r="C85"/>
      <c s="281" r="D85">
        <v>121826</v>
      </c>
      <c s="156" r="E85"/>
      <c s="23" r="F85">
        <v>0.64</v>
      </c>
      <c s="156" r="G85"/>
      <c s="267" r="H85">
        <v>30058</v>
      </c>
      <c s="156" r="I85"/>
      <c s="23" r="J85">
        <v>0.86</v>
      </c>
      <c s="156" r="K85"/>
      <c s="267" r="L85">
        <v>76861</v>
      </c>
      <c s="156" r="M85"/>
      <c s="23" r="N85">
        <v>0.6</v>
      </c>
      <c s="156" r="O85"/>
      <c s="267" r="P85">
        <v>14907</v>
      </c>
      <c s="156" r="Q85"/>
      <c s="23" r="R85">
        <v>0.55</v>
      </c>
    </row>
    <row customHeight="1" r="86" ht="14.25">
      <c s="156" r="A86"/>
      <c t="s" s="156" r="B86">
        <v>284</v>
      </c>
      <c s="156" r="C86"/>
      <c s="158" r="D86">
        <v>68105</v>
      </c>
      <c s="156" r="E86"/>
      <c s="23" r="F86">
        <v>0.36</v>
      </c>
      <c s="156" r="G86"/>
      <c s="267" r="H86">
        <v>4865</v>
      </c>
      <c s="156" r="I86"/>
      <c s="23" r="J86">
        <v>0.14</v>
      </c>
      <c s="156" r="K86"/>
      <c s="267" r="L86">
        <v>50948</v>
      </c>
      <c s="156" r="M86"/>
      <c s="23" r="N86">
        <v>0.4</v>
      </c>
      <c s="156" r="O86"/>
      <c s="267" r="P86">
        <v>12292</v>
      </c>
      <c s="156" r="Q86"/>
      <c s="23" r="R86">
        <v>0.45</v>
      </c>
    </row>
    <row r="87">
      <c s="156" r="A87"/>
      <c s="156" r="B87"/>
      <c s="156" r="C87"/>
      <c s="21" r="D87"/>
      <c s="156" r="E87"/>
      <c s="23" r="F87"/>
      <c s="156" r="G87"/>
      <c s="267" r="H87"/>
      <c s="156" r="I87"/>
      <c s="23" r="J87"/>
      <c s="156" r="K87"/>
      <c s="267" r="L87"/>
      <c s="156" r="M87"/>
      <c s="23" r="N87"/>
      <c s="156" r="O87"/>
      <c s="267" r="P87"/>
      <c s="156" r="Q87"/>
      <c s="23" r="R87"/>
    </row>
    <row customHeight="1" r="88" ht="4.5">
      <c t="s" s="156" r="A88">
        <v>287</v>
      </c>
      <c s="156" r="B88"/>
      <c s="156" r="C88"/>
      <c s="125" r="D88"/>
      <c s="125" r="E88"/>
      <c s="4" r="F88"/>
      <c s="125" r="G88"/>
      <c s="125" r="H88"/>
      <c s="125" r="I88"/>
      <c s="4" r="J88"/>
      <c s="125" r="K88"/>
      <c s="125" r="L88"/>
      <c s="125" r="M88"/>
      <c s="4" r="N88"/>
      <c s="125" r="O88"/>
      <c s="125" r="P88"/>
      <c s="125" r="Q88"/>
      <c s="4" r="R88"/>
    </row>
    <row r="89">
      <c s="156" r="A89"/>
      <c s="123" r="B89"/>
      <c s="123" r="C89"/>
      <c s="281" r="D89"/>
      <c s="156" r="E89"/>
      <c s="23" r="F89"/>
      <c s="156" r="G89"/>
      <c s="267" r="H89"/>
      <c s="156" r="I89"/>
      <c s="23" r="J89"/>
      <c s="156" r="K89"/>
      <c s="267" r="L89"/>
      <c s="156" r="M89"/>
      <c s="23" r="N89"/>
      <c s="156" r="O89"/>
      <c s="267" r="P89"/>
      <c s="156" r="Q89"/>
      <c s="23" r="R89"/>
    </row>
    <row r="90">
      <c s="156" r="A90"/>
      <c t="s" s="156" r="B90">
        <v>288</v>
      </c>
      <c s="156" r="C90"/>
      <c s="281" r="D90">
        <v>166494</v>
      </c>
      <c s="156" r="E90"/>
      <c s="23" r="F90">
        <v>0.88</v>
      </c>
      <c s="156" r="G90"/>
      <c s="267" r="H90">
        <v>31657</v>
      </c>
      <c s="156" r="I90"/>
      <c s="23" r="J90">
        <v>0.91</v>
      </c>
      <c s="156" r="K90"/>
      <c s="267" r="L90">
        <v>111727</v>
      </c>
      <c s="156" r="M90"/>
      <c s="23" r="N90">
        <v>0.87</v>
      </c>
      <c s="156" r="O90"/>
      <c s="267" r="P90">
        <v>23110</v>
      </c>
      <c s="156" r="Q90"/>
      <c s="23" r="R90">
        <v>0.85</v>
      </c>
    </row>
    <row customHeight="1" r="91" ht="7.5">
      <c s="137" r="A91"/>
      <c t="s" s="137" r="B91">
        <v>289</v>
      </c>
      <c s="137" r="C91"/>
      <c s="137" r="D91">
        <v>23437</v>
      </c>
      <c s="137" r="E91"/>
      <c s="228" r="F91">
        <v>12</v>
      </c>
      <c s="137" r="G91"/>
      <c s="137" r="H91">
        <v>3266</v>
      </c>
      <c s="137" r="I91"/>
      <c s="228" r="J91">
        <v>9</v>
      </c>
      <c s="137" r="K91"/>
      <c s="137" r="L91">
        <v>16082</v>
      </c>
      <c s="137" r="M91"/>
      <c s="228" r="N91">
        <v>13</v>
      </c>
      <c s="137" r="O91"/>
      <c s="137" r="P91">
        <v>4089</v>
      </c>
      <c s="137" r="Q91"/>
      <c s="228" r="R91">
        <v>15</v>
      </c>
      <c s="73" r="S91"/>
      <c s="73" r="T91"/>
      <c s="73" r="U91"/>
      <c s="73" r="V91"/>
      <c s="73" r="W91"/>
    </row>
    <row r="92">
      <c s="328" r="A92"/>
      <c s="328" r="B92"/>
      <c s="328" r="C92"/>
      <c s="328" r="D92"/>
      <c s="328" r="E92"/>
      <c s="328" r="F92"/>
      <c s="328" r="G92"/>
      <c s="328" r="H92"/>
      <c s="328" r="I92"/>
      <c s="328" r="J92"/>
      <c s="328" r="K92"/>
      <c s="328" r="L92"/>
      <c s="328" r="M92"/>
      <c s="328" r="N92"/>
      <c s="328" r="O92"/>
      <c s="328" r="P92"/>
      <c s="328" r="Q92"/>
      <c s="328" r="R92"/>
      <c s="164" r="S92"/>
      <c s="164" r="T92"/>
      <c s="164" r="U92"/>
      <c s="164" r="V92"/>
      <c s="164" r="W92"/>
    </row>
    <row r="93">
      <c s="156" r="B93"/>
      <c s="306" r="C93"/>
      <c s="306" r="D93"/>
      <c s="306" r="E93"/>
      <c s="306" r="F93"/>
      <c s="306" r="G93"/>
      <c s="306" r="H93"/>
      <c s="306" r="I93"/>
      <c s="306" r="J93"/>
      <c s="306" r="K93"/>
      <c s="306" r="L93"/>
      <c s="306" r="M93"/>
      <c s="306" r="N93"/>
      <c s="306" r="O93"/>
      <c s="306" r="P93"/>
      <c s="306" r="Q93"/>
      <c s="306" r="R93"/>
    </row>
    <row r="94">
      <c t="s" s="156" r="B94">
        <v>290</v>
      </c>
      <c s="306" r="C94"/>
      <c s="306" r="D94"/>
      <c s="306" r="E94"/>
      <c s="306" r="F94"/>
      <c s="306" r="G94"/>
      <c s="306" r="H94"/>
      <c s="306" r="I94"/>
      <c s="306" r="J94"/>
      <c s="306" r="K94"/>
      <c s="306" r="L94"/>
      <c s="306" r="M94"/>
      <c s="306" r="N94"/>
      <c s="306" r="O94"/>
      <c s="306" r="P94"/>
      <c s="306" r="Q94"/>
      <c s="306" r="R94"/>
    </row>
  </sheetData>
  <mergeCells count="4">
    <mergeCell ref="D7:F7"/>
    <mergeCell ref="H7:J7"/>
    <mergeCell ref="L7:N7"/>
    <mergeCell ref="P7:R7"/>
  </mergeCell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0"/>
  <cols>
    <col min="1" customWidth="1" max="1" width="33.57"/>
    <col min="2" customWidth="1" max="2" width="33.43"/>
    <col min="4" customWidth="1" max="4" width="7.57"/>
    <col min="5" customWidth="1" max="5" width="0.43"/>
    <col min="6" customWidth="1" max="6" width="7.57"/>
    <col min="7" customWidth="1" max="7" width="0.43"/>
    <col min="8" customWidth="1" max="8" width="7.57"/>
    <col min="9" customWidth="1" max="9" width="0.43"/>
    <col min="10" customWidth="1" max="10" width="7.57"/>
    <col min="11" customWidth="1" max="11" width="0.43"/>
    <col min="12" customWidth="1" max="12" width="7.57"/>
    <col min="13" customWidth="1" max="13" width="0.43"/>
    <col min="14" customWidth="1" max="14" width="7.57"/>
    <col min="15" customWidth="1" max="15" width="0.43"/>
    <col min="16" customWidth="1" max="16" width="7.57"/>
    <col min="17" customWidth="1" max="17" width="0.43"/>
    <col min="18" customWidth="1" max="18" width="7.57"/>
    <col min="19" customWidth="1" max="19" width="0.43"/>
    <col min="20" customWidth="1" max="20" width="7.57"/>
    <col min="21" customWidth="1" max="21" width="0.43"/>
    <col min="22" customWidth="1" max="22" width="7.57"/>
    <col min="23" customWidth="1" max="23" width="0.43"/>
    <col min="24" customWidth="1" max="24" width="7.57"/>
  </cols>
  <sheetData>
    <row r="1">
      <c t="s" s="180" r="A1">
        <v>291</v>
      </c>
      <c s="156" r="B1"/>
      <c s="156" r="C1"/>
      <c s="156" r="D1"/>
      <c s="156" r="E1"/>
      <c s="156" r="F1"/>
      <c s="156" r="G1"/>
      <c s="156" r="H1"/>
      <c s="156" r="I1"/>
      <c s="156" r="J1"/>
      <c s="156" r="K1"/>
      <c s="156" r="L1"/>
      <c s="156" r="M1"/>
      <c s="156" r="N1"/>
      <c s="156" r="O1"/>
      <c s="156" r="P1"/>
      <c s="156" r="Q1"/>
      <c s="156" r="R1"/>
      <c s="156" r="S1"/>
      <c s="156" r="T1"/>
      <c s="156" r="U1"/>
      <c s="156" r="V1"/>
      <c s="156" r="W1"/>
      <c s="156" r="X1"/>
    </row>
    <row r="2">
      <c t="s" s="180" r="A2">
        <v>292</v>
      </c>
      <c s="156" r="C2"/>
      <c s="156" r="D2"/>
      <c s="156" r="E2"/>
      <c s="156" r="F2"/>
      <c s="156" r="G2"/>
      <c s="156" r="H2"/>
      <c s="156" r="I2"/>
      <c s="156" r="J2"/>
      <c s="156" r="K2"/>
      <c s="156" r="L2"/>
      <c s="156" r="M2"/>
      <c s="156" r="N2"/>
      <c s="156" r="O2"/>
      <c s="156" r="P2"/>
      <c s="156" r="Q2"/>
      <c s="156" r="R2"/>
      <c s="156" r="S2"/>
      <c s="156" r="T2"/>
      <c s="156" r="U2"/>
      <c s="156" r="V2"/>
      <c s="156" r="W2"/>
      <c s="156" r="X2"/>
    </row>
    <row r="3">
      <c s="156" r="A3"/>
      <c s="156" r="B3"/>
      <c s="156" r="C3"/>
      <c s="156" r="D3"/>
      <c s="156" r="E3"/>
      <c s="156" r="F3"/>
      <c s="156" r="G3"/>
      <c s="156" r="H3"/>
      <c s="156" r="I3"/>
      <c s="156" r="J3"/>
      <c s="156" r="K3"/>
      <c s="156" r="L3"/>
      <c s="156" r="M3"/>
      <c s="156" r="N3"/>
      <c s="156" r="O3"/>
      <c s="156" r="P3"/>
      <c s="156" r="Q3"/>
      <c s="156" r="R3"/>
      <c s="156" r="S3"/>
      <c s="156" r="T3"/>
      <c s="156" r="U3"/>
      <c s="156" r="V3"/>
      <c s="156" r="W3"/>
      <c s="156" r="X3"/>
    </row>
    <row r="4">
      <c t="s" s="123" r="A4">
        <v>237</v>
      </c>
      <c s="156" r="B4"/>
      <c s="156" r="C4"/>
      <c s="156" r="D4"/>
      <c s="156" r="E4"/>
      <c s="156" r="F4"/>
      <c s="156" r="G4"/>
      <c s="156" r="H4"/>
      <c s="156" r="I4"/>
      <c s="156" r="J4"/>
      <c s="156" r="K4"/>
      <c s="156" r="M4"/>
      <c s="156" r="O4"/>
      <c s="156" r="Q4"/>
      <c s="125" r="R4"/>
      <c s="125" r="S4"/>
      <c s="125" r="T4"/>
      <c s="156" r="U4"/>
      <c s="292" r="V4"/>
      <c s="156" r="W4"/>
      <c t="s" s="292" r="X4">
        <v>293</v>
      </c>
    </row>
    <row r="5">
      <c s="276" r="A5"/>
      <c s="137" r="B5"/>
      <c s="137" r="C5"/>
      <c s="137" r="D5"/>
      <c s="137" r="E5"/>
      <c s="137" r="F5"/>
      <c s="137" r="G5"/>
      <c s="137" r="H5"/>
      <c s="137" r="I5"/>
      <c s="137" r="J5"/>
      <c s="137" r="K5"/>
      <c s="137" r="L5"/>
      <c s="137" r="M5"/>
      <c s="137" r="N5"/>
      <c s="137" r="O5"/>
      <c s="137" r="P5"/>
      <c s="137" r="Q5"/>
      <c s="137" r="R5"/>
      <c s="137" r="S5"/>
      <c s="137" r="T5"/>
      <c s="137" r="U5"/>
      <c s="137" r="V5"/>
      <c s="137" r="W5"/>
      <c s="137" r="X5"/>
    </row>
    <row r="6">
      <c s="264" r="A6"/>
      <c t="s" s="331" r="B6">
        <v>239</v>
      </c>
      <c s="331" r="C6"/>
      <c s="331" r="D6"/>
      <c s="331" r="E6"/>
      <c s="264" r="F6"/>
      <c s="264" r="G6"/>
      <c s="264" r="H6"/>
      <c s="264" r="I6"/>
      <c s="331" r="J6"/>
      <c s="331" r="K6"/>
      <c s="331" r="L6"/>
      <c s="331" r="M6"/>
      <c s="331" r="N6"/>
      <c s="331" r="O6"/>
      <c s="331" r="P6"/>
      <c s="331" r="Q6"/>
      <c s="331" r="R6"/>
      <c s="331" r="S6"/>
      <c s="331" r="T6"/>
      <c s="331" r="U6"/>
      <c s="331" r="V6"/>
      <c s="331" r="W6"/>
      <c s="331" r="X6"/>
    </row>
    <row r="7">
      <c s="156" r="A7"/>
      <c t="s" s="156" r="B7">
        <v>239</v>
      </c>
      <c s="292" r="C7"/>
      <c s="18" r="D7">
        <v>2001</v>
      </c>
      <c s="18" r="E7"/>
      <c s="18" r="F7">
        <v>2002</v>
      </c>
      <c s="18" r="G7"/>
      <c s="18" r="H7">
        <v>2003</v>
      </c>
      <c s="18" r="I7"/>
      <c s="18" r="J7">
        <v>2004</v>
      </c>
      <c s="18" r="K7"/>
      <c s="18" r="L7">
        <v>2005</v>
      </c>
      <c s="18" r="M7"/>
      <c s="18" r="N7">
        <v>2006</v>
      </c>
      <c s="18" r="O7"/>
      <c s="18" r="P7">
        <v>2007</v>
      </c>
      <c s="18" r="Q7"/>
      <c s="18" r="R7">
        <v>2008</v>
      </c>
      <c s="18" r="S7"/>
      <c s="18" r="T7">
        <v>2009</v>
      </c>
      <c s="336" r="U7"/>
      <c s="18" r="V7">
        <v>2010</v>
      </c>
      <c s="336" r="W7"/>
      <c s="18" r="X7">
        <v>2011</v>
      </c>
    </row>
    <row r="8">
      <c s="156" r="A8"/>
      <c s="156" r="B8"/>
      <c s="292" r="C8"/>
      <c s="43" r="D8"/>
      <c s="292" r="E8"/>
      <c s="43" r="F8"/>
      <c s="292" r="G8"/>
      <c s="43" r="H8"/>
      <c s="292" r="I8"/>
      <c s="43" r="J8"/>
      <c s="292" r="K8"/>
      <c s="43" r="L8"/>
      <c s="292" r="M8"/>
      <c s="43" r="N8"/>
      <c s="292" r="O8"/>
      <c s="43" r="P8"/>
      <c s="292" r="Q8"/>
      <c s="43" r="R8"/>
      <c s="292" r="S8"/>
      <c s="43" r="T8"/>
      <c s="292" r="U8"/>
      <c s="43" r="V8"/>
      <c s="292" r="W8"/>
      <c s="43" r="X8"/>
    </row>
    <row r="9">
      <c s="156" r="A9"/>
      <c s="156" r="B9"/>
      <c s="156" r="C9"/>
      <c s="331" r="D9"/>
      <c s="156" r="E9"/>
      <c s="331" r="F9"/>
      <c s="156" r="G9"/>
      <c s="331" r="H9"/>
      <c s="156" r="I9"/>
      <c s="331" r="J9"/>
      <c s="156" r="K9"/>
      <c s="331" r="L9"/>
      <c s="156" r="M9"/>
      <c s="331" r="N9"/>
      <c s="156" r="O9"/>
      <c s="331" r="P9"/>
      <c s="156" r="Q9"/>
      <c s="331" r="R9"/>
      <c s="156" r="S9"/>
      <c s="331" r="T9"/>
      <c s="156" r="U9"/>
      <c s="331" r="V9"/>
      <c s="156" r="W9"/>
      <c s="331" r="X9"/>
    </row>
    <row r="10">
      <c s="156" r="A10"/>
      <c t="s" s="79" r="B10">
        <v>294</v>
      </c>
      <c s="132" r="C10"/>
      <c s="281" r="D10">
        <v>176364</v>
      </c>
      <c s="281" r="E10"/>
      <c s="281" r="F10">
        <v>175932</v>
      </c>
      <c s="281" r="G10"/>
      <c s="281" r="H10">
        <v>181582</v>
      </c>
      <c s="79" r="I10"/>
      <c t="s" s="158" r="J10">
        <v>295</v>
      </c>
      <c s="158" r="K10"/>
      <c s="158" r="L10">
        <v>186416</v>
      </c>
      <c s="158" r="M10"/>
      <c s="158" r="N10">
        <v>193737</v>
      </c>
      <c s="158" r="O10"/>
      <c s="158" r="P10">
        <v>198499</v>
      </c>
      <c s="158" r="Q10"/>
      <c s="158" r="R10">
        <v>195296</v>
      </c>
      <c s="158" r="S10"/>
      <c s="158" r="T10">
        <v>189100</v>
      </c>
      <c s="79" r="U10"/>
      <c s="158" r="V10">
        <v>189574</v>
      </c>
      <c s="79" r="W10"/>
      <c s="281" r="X10">
        <v>189931</v>
      </c>
    </row>
    <row r="11">
      <c s="156" r="A11"/>
      <c s="156" r="B11"/>
      <c s="292" r="C11"/>
      <c s="292" r="D11"/>
      <c s="292" r="E11"/>
      <c s="292" r="F11"/>
      <c s="292" r="G11"/>
      <c s="292" r="H11"/>
      <c s="156" r="I11"/>
      <c s="156" r="J11"/>
      <c s="156" r="K11"/>
      <c s="156" r="L11"/>
      <c s="156" r="M11"/>
      <c s="156" r="N11"/>
      <c s="156" r="O11"/>
      <c s="156" r="P11"/>
      <c s="156" r="Q11"/>
      <c s="156" r="R11"/>
      <c s="156" r="S11"/>
      <c s="156" r="T11"/>
      <c s="125" r="U11"/>
      <c s="125" r="V11"/>
      <c s="125" r="W11"/>
      <c s="125" r="X11"/>
    </row>
    <row r="12">
      <c t="s" s="156" r="A12">
        <v>247</v>
      </c>
      <c s="156" r="B12"/>
      <c s="135" r="C12"/>
      <c s="135" r="D12"/>
      <c s="135" r="E12"/>
      <c s="135" r="F12"/>
      <c s="135" r="G12"/>
      <c s="135" r="H12"/>
      <c s="156" r="I12"/>
      <c s="135" r="J12"/>
      <c s="135" r="K12"/>
      <c s="135" r="L12"/>
      <c s="135" r="M12"/>
      <c s="135" r="N12"/>
      <c s="135" r="O12"/>
      <c s="135" r="P12"/>
      <c s="135" r="Q12"/>
      <c s="135" r="R12"/>
      <c s="135" r="S12"/>
      <c s="135" r="T12"/>
      <c s="125" r="U12"/>
      <c s="125" r="V12"/>
      <c s="125" r="W12"/>
      <c s="125" r="X12"/>
    </row>
    <row customHeight="1" r="13" ht="5.25">
      <c s="156" r="A13"/>
      <c s="156" r="B13"/>
      <c s="58" r="C13"/>
      <c s="58" r="D13"/>
      <c s="58" r="E13"/>
      <c s="58" r="F13"/>
      <c s="58" r="G13"/>
      <c s="58" r="H13"/>
      <c s="156" r="I13"/>
      <c s="58" r="J13"/>
      <c s="58" r="K13"/>
      <c s="58" r="L13"/>
      <c s="58" r="M13"/>
      <c s="58" r="N13"/>
      <c s="58" r="O13"/>
      <c s="58" r="P13"/>
      <c s="58" r="Q13"/>
      <c s="58" r="R13"/>
      <c s="58" r="S13"/>
      <c s="58" r="T13"/>
      <c s="125" r="U13"/>
      <c s="125" r="V13"/>
      <c s="125" r="W13"/>
      <c s="125" r="X13"/>
    </row>
    <row r="14">
      <c s="156" r="A14"/>
      <c t="s" s="156" r="B14">
        <v>248</v>
      </c>
      <c s="176" r="C14"/>
      <c s="135" r="D14">
        <v>43</v>
      </c>
      <c s="135" r="E14"/>
      <c s="135" r="F14">
        <v>42</v>
      </c>
      <c s="135" r="G14"/>
      <c s="135" r="H14">
        <v>42</v>
      </c>
      <c s="57" r="I14"/>
      <c s="135" r="J14">
        <v>40</v>
      </c>
      <c s="135" r="K14"/>
      <c s="135" r="L14">
        <v>40</v>
      </c>
      <c s="135" r="M14"/>
      <c s="135" r="N14">
        <v>39</v>
      </c>
      <c s="135" r="O14"/>
      <c s="135" r="P14">
        <v>38</v>
      </c>
      <c s="135" r="Q14"/>
      <c s="135" r="R14">
        <v>38</v>
      </c>
      <c s="135" r="S14"/>
      <c s="135" r="T14">
        <v>38</v>
      </c>
      <c s="156" r="U14"/>
      <c s="57" r="V14">
        <v>37</v>
      </c>
      <c s="156" r="W14"/>
      <c s="135" r="X14">
        <v>35</v>
      </c>
    </row>
    <row r="15">
      <c s="156" r="A15"/>
      <c t="s" s="156" r="B15">
        <v>249</v>
      </c>
      <c s="176" r="C15"/>
      <c s="135" r="D15">
        <v>33</v>
      </c>
      <c s="135" r="E15"/>
      <c s="135" r="F15">
        <v>36</v>
      </c>
      <c s="135" r="G15"/>
      <c s="135" r="H15">
        <v>38</v>
      </c>
      <c s="57" r="I15"/>
      <c s="135" r="J15">
        <v>42</v>
      </c>
      <c s="135" r="K15"/>
      <c s="135" r="L15">
        <v>44</v>
      </c>
      <c s="135" r="M15"/>
      <c s="135" r="N15">
        <v>48</v>
      </c>
      <c s="135" r="O15"/>
      <c s="135" r="P15">
        <v>50</v>
      </c>
      <c s="135" r="Q15"/>
      <c s="135" r="R15">
        <v>53</v>
      </c>
      <c s="135" r="S15"/>
      <c s="135" r="T15">
        <v>56</v>
      </c>
      <c s="156" r="U15"/>
      <c s="57" r="V15">
        <v>59</v>
      </c>
      <c s="156" r="W15"/>
      <c s="135" r="X15">
        <v>61</v>
      </c>
    </row>
    <row r="16">
      <c s="156" r="A16"/>
      <c t="s" s="156" r="B16">
        <v>250</v>
      </c>
      <c s="176" r="C16"/>
      <c s="135" r="D16">
        <v>24</v>
      </c>
      <c s="135" r="E16"/>
      <c s="135" r="F16">
        <v>22</v>
      </c>
      <c s="135" r="G16"/>
      <c s="135" r="H16">
        <v>20</v>
      </c>
      <c s="57" r="I16"/>
      <c s="135" r="J16">
        <v>18</v>
      </c>
      <c s="135" r="K16"/>
      <c s="135" r="L16">
        <v>16</v>
      </c>
      <c s="135" r="M16"/>
      <c s="135" r="N16">
        <v>13</v>
      </c>
      <c s="135" r="O16"/>
      <c s="135" r="P16">
        <v>11</v>
      </c>
      <c s="135" r="Q16"/>
      <c s="135" r="R16">
        <v>9</v>
      </c>
      <c s="135" r="S16"/>
      <c s="135" r="T16">
        <v>6</v>
      </c>
      <c s="156" r="U16"/>
      <c s="57" r="V16">
        <v>4</v>
      </c>
      <c s="156" r="W16"/>
      <c s="135" r="X16">
        <v>4</v>
      </c>
    </row>
    <row r="17">
      <c s="156" r="A17"/>
      <c s="156" r="B17"/>
      <c s="176" r="C17"/>
      <c s="135" r="D17"/>
      <c s="135" r="E17"/>
      <c s="135" r="F17"/>
      <c s="135" r="G17"/>
      <c s="135" r="H17"/>
      <c s="57" r="I17"/>
      <c s="135" r="J17"/>
      <c s="135" r="K17"/>
      <c s="135" r="L17"/>
      <c s="135" r="M17"/>
      <c s="135" r="N17"/>
      <c s="135" r="O17"/>
      <c s="135" r="P17"/>
      <c s="135" r="Q17"/>
      <c s="135" r="R17"/>
      <c s="135" r="S17"/>
      <c s="135" r="T17"/>
      <c s="156" r="U17"/>
      <c s="156" r="V17"/>
      <c s="156" r="W17"/>
      <c s="156" r="X17"/>
    </row>
    <row r="18">
      <c t="s" s="156" r="A18">
        <v>251</v>
      </c>
      <c s="156" r="B18"/>
      <c s="176" r="C18"/>
      <c s="135" r="D18"/>
      <c s="135" r="E18"/>
      <c s="135" r="F18"/>
      <c s="135" r="G18"/>
      <c s="135" r="H18"/>
      <c s="57" r="I18"/>
      <c s="135" r="J18"/>
      <c s="135" r="K18"/>
      <c s="135" r="L18"/>
      <c s="135" r="M18"/>
      <c s="135" r="N18"/>
      <c s="135" r="O18"/>
      <c s="135" r="P18"/>
      <c s="135" r="Q18"/>
      <c s="135" r="R18"/>
      <c s="135" r="S18"/>
      <c s="135" r="T18"/>
      <c s="156" r="U18"/>
      <c s="156" r="V18"/>
      <c s="156" r="W18"/>
      <c s="156" r="X18"/>
    </row>
    <row customHeight="1" r="19" ht="5.25">
      <c s="156" r="A19"/>
      <c s="156" r="B19"/>
      <c s="58" r="C19"/>
      <c s="58" r="D19"/>
      <c s="58" r="E19"/>
      <c s="58" r="F19"/>
      <c s="58" r="G19"/>
      <c s="58" r="H19"/>
      <c s="156" r="I19"/>
      <c s="58" r="J19"/>
      <c s="58" r="K19"/>
      <c s="58" r="L19"/>
      <c s="58" r="M19"/>
      <c s="58" r="N19"/>
      <c s="58" r="O19"/>
      <c s="58" r="P19"/>
      <c s="58" r="Q19"/>
      <c s="58" r="R19"/>
      <c s="58" r="S19"/>
      <c s="58" r="T19"/>
      <c s="125" r="U19"/>
      <c s="125" r="V19"/>
      <c s="125" r="W19"/>
      <c s="125" r="X19"/>
    </row>
    <row r="20">
      <c s="156" r="A20"/>
      <c t="s" s="156" r="B20">
        <v>212</v>
      </c>
      <c s="176" r="C20"/>
      <c s="135" r="D20">
        <v>0</v>
      </c>
      <c s="135" r="E20"/>
      <c s="135" r="F20">
        <v>0</v>
      </c>
      <c s="135" r="G20"/>
      <c s="135" r="H20">
        <v>0</v>
      </c>
      <c s="135" r="I20"/>
      <c s="135" r="J20">
        <v>0</v>
      </c>
      <c s="135" r="K20"/>
      <c s="135" r="L20">
        <v>0</v>
      </c>
      <c s="135" r="M20"/>
      <c s="135" r="N20">
        <v>0</v>
      </c>
      <c s="135" r="O20"/>
      <c s="135" r="P20">
        <v>0</v>
      </c>
      <c s="135" r="Q20"/>
      <c s="135" r="R20">
        <v>0</v>
      </c>
      <c s="135" r="S20"/>
      <c s="135" r="T20">
        <v>0</v>
      </c>
      <c s="156" r="U20"/>
      <c s="89" r="V20">
        <v>0</v>
      </c>
      <c s="156" r="W20"/>
      <c s="135" r="X20">
        <v>0</v>
      </c>
    </row>
    <row r="21">
      <c s="156" r="A21"/>
      <c t="s" s="156" r="B21">
        <v>296</v>
      </c>
      <c s="176" r="C21"/>
      <c s="135" r="D21">
        <v>1</v>
      </c>
      <c s="135" r="E21"/>
      <c s="135" r="F21">
        <v>1</v>
      </c>
      <c s="135" r="G21"/>
      <c s="135" r="H21">
        <v>1</v>
      </c>
      <c s="135" r="I21"/>
      <c s="135" r="J21">
        <v>1</v>
      </c>
      <c s="135" r="K21"/>
      <c s="135" r="L21">
        <v>1</v>
      </c>
      <c s="135" r="M21"/>
      <c s="135" r="N21">
        <v>1</v>
      </c>
      <c s="135" r="O21"/>
      <c s="135" r="P21">
        <v>0</v>
      </c>
      <c s="135" r="Q21"/>
      <c s="135" r="R21">
        <v>0</v>
      </c>
      <c s="135" r="S21"/>
      <c s="135" r="T21">
        <v>0</v>
      </c>
      <c s="156" r="U21"/>
      <c s="89" r="V21">
        <v>0</v>
      </c>
      <c s="156" r="W21"/>
      <c s="135" r="X21">
        <v>0</v>
      </c>
    </row>
    <row r="22">
      <c s="156" r="A22"/>
      <c t="s" s="156" r="B22">
        <v>215</v>
      </c>
      <c s="176" r="C22"/>
      <c s="135" r="D22">
        <v>93</v>
      </c>
      <c s="135" r="E22"/>
      <c s="135" r="F22">
        <v>94</v>
      </c>
      <c s="135" r="G22"/>
      <c s="135" r="H22">
        <v>94</v>
      </c>
      <c s="135" r="I22"/>
      <c s="135" r="J22">
        <v>95</v>
      </c>
      <c s="135" r="K22"/>
      <c s="135" r="L22">
        <v>96</v>
      </c>
      <c s="135" r="M22"/>
      <c s="135" r="N22">
        <v>97</v>
      </c>
      <c s="135" r="O22"/>
      <c s="135" r="P22">
        <v>98</v>
      </c>
      <c s="135" r="Q22"/>
      <c s="135" r="R22">
        <v>98</v>
      </c>
      <c s="135" r="S22"/>
      <c s="135" r="T22">
        <v>97</v>
      </c>
      <c s="156" r="U22"/>
      <c s="89" r="V22">
        <v>98</v>
      </c>
      <c s="156" r="W22"/>
      <c s="135" r="X22">
        <v>98</v>
      </c>
    </row>
    <row r="23">
      <c s="156" r="A23"/>
      <c t="s" s="156" r="B23">
        <v>216</v>
      </c>
      <c s="176" r="C23"/>
      <c s="135" r="D23">
        <v>5</v>
      </c>
      <c s="135" r="E23"/>
      <c s="135" r="F23">
        <v>4</v>
      </c>
      <c s="135" r="G23"/>
      <c s="135" r="H23">
        <v>3</v>
      </c>
      <c s="135" r="I23"/>
      <c s="135" r="J23">
        <v>3</v>
      </c>
      <c s="135" r="K23"/>
      <c s="135" r="L23">
        <v>2</v>
      </c>
      <c s="135" r="M23"/>
      <c s="135" r="N23">
        <v>1</v>
      </c>
      <c s="135" r="O23"/>
      <c s="135" r="P23">
        <v>1</v>
      </c>
      <c s="135" r="Q23"/>
      <c s="135" r="R23">
        <v>1</v>
      </c>
      <c s="135" r="S23"/>
      <c s="135" r="T23">
        <v>1</v>
      </c>
      <c s="156" r="U23"/>
      <c s="89" r="V23">
        <v>1</v>
      </c>
      <c s="156" r="W23"/>
      <c s="135" r="X23">
        <v>1</v>
      </c>
    </row>
    <row r="24">
      <c s="156" r="A24"/>
      <c t="s" s="156" r="B24">
        <v>297</v>
      </c>
      <c s="176" r="C24"/>
      <c s="135" r="D24">
        <v>1</v>
      </c>
      <c s="135" r="E24"/>
      <c s="135" r="F24">
        <v>1</v>
      </c>
      <c s="135" r="G24"/>
      <c s="135" r="H24">
        <v>1</v>
      </c>
      <c s="135" r="I24"/>
      <c s="135" r="J24">
        <v>1</v>
      </c>
      <c s="135" r="K24"/>
      <c s="135" r="L24">
        <v>1</v>
      </c>
      <c s="135" r="M24"/>
      <c s="135" r="N24">
        <v>1</v>
      </c>
      <c s="135" r="O24"/>
      <c s="135" r="P24">
        <v>1</v>
      </c>
      <c s="135" r="Q24"/>
      <c s="135" r="R24">
        <v>1</v>
      </c>
      <c s="135" r="S24"/>
      <c s="135" r="T24">
        <v>1</v>
      </c>
      <c s="156" r="U24"/>
      <c s="89" r="V24">
        <v>1</v>
      </c>
      <c s="156" r="W24"/>
      <c s="135" r="X24">
        <v>1</v>
      </c>
    </row>
    <row r="25">
      <c s="156" r="A25"/>
      <c s="156" r="B25"/>
      <c s="176" r="C25"/>
      <c s="135" r="D25"/>
      <c s="135" r="E25"/>
      <c s="135" r="F25"/>
      <c s="135" r="G25"/>
      <c s="135" r="H25"/>
      <c s="57" r="I25"/>
      <c s="135" r="J25"/>
      <c s="135" r="K25"/>
      <c s="135" r="L25"/>
      <c s="135" r="M25"/>
      <c s="135" r="N25"/>
      <c s="135" r="O25"/>
      <c s="135" r="P25"/>
      <c s="135" r="Q25"/>
      <c s="135" r="R25"/>
      <c s="135" r="S25"/>
      <c s="135" r="T25"/>
      <c s="156" r="U25"/>
      <c s="156" r="V25"/>
      <c s="156" r="W25"/>
      <c s="156" r="X25"/>
    </row>
    <row r="26">
      <c t="s" s="156" r="A26">
        <v>254</v>
      </c>
      <c s="156" r="B26"/>
      <c s="52" r="C26"/>
      <c s="57" r="D26"/>
      <c s="57" r="E26"/>
      <c s="57" r="F26"/>
      <c s="57" r="G26"/>
      <c s="57" r="H26"/>
      <c s="57" r="I26"/>
      <c s="135" r="J26"/>
      <c s="135" r="K26"/>
      <c s="135" r="L26"/>
      <c s="135" r="M26"/>
      <c s="135" r="N26"/>
      <c s="135" r="O26"/>
      <c s="135" r="P26"/>
      <c s="135" r="Q26"/>
      <c s="135" r="R26"/>
      <c s="135" r="S26"/>
      <c s="135" r="T26"/>
      <c s="156" r="U26"/>
      <c s="156" r="V26"/>
      <c s="156" r="W26"/>
      <c s="156" r="X26"/>
    </row>
    <row customHeight="1" r="27" ht="5.25">
      <c s="156" r="A27"/>
      <c s="156" r="B27"/>
      <c s="58" r="C27"/>
      <c s="58" r="D27"/>
      <c s="58" r="E27"/>
      <c s="58" r="F27"/>
      <c s="58" r="G27"/>
      <c s="58" r="H27"/>
      <c s="156" r="I27"/>
      <c s="58" r="J27"/>
      <c s="58" r="K27"/>
      <c s="58" r="L27"/>
      <c s="58" r="M27"/>
      <c s="58" r="N27"/>
      <c s="58" r="O27"/>
      <c s="58" r="P27"/>
      <c s="58" r="Q27"/>
      <c s="58" r="R27"/>
      <c s="58" r="S27"/>
      <c s="58" r="T27"/>
      <c s="125" r="U27"/>
      <c s="125" r="V27"/>
      <c s="125" r="W27"/>
      <c s="125" r="X27"/>
    </row>
    <row r="28">
      <c s="156" r="A28"/>
      <c t="s" s="122" r="B28">
        <v>204</v>
      </c>
      <c s="176" r="C28"/>
      <c s="135" r="D28">
        <v>58</v>
      </c>
      <c s="135" r="E28"/>
      <c s="135" r="F28">
        <v>57</v>
      </c>
      <c s="135" r="G28"/>
      <c s="135" r="H28">
        <v>58</v>
      </c>
      <c s="57" r="I28"/>
      <c s="135" r="J28">
        <v>60</v>
      </c>
      <c s="135" r="K28"/>
      <c s="135" r="L28">
        <v>67</v>
      </c>
      <c s="135" r="M28"/>
      <c s="135" r="N28">
        <v>68</v>
      </c>
      <c s="135" r="O28"/>
      <c s="135" r="P28">
        <v>70</v>
      </c>
      <c s="135" r="Q28"/>
      <c s="135" r="R28">
        <v>73</v>
      </c>
      <c s="135" r="S28"/>
      <c s="135" r="T28">
        <v>75</v>
      </c>
      <c s="156" r="U28"/>
      <c s="89" r="V28">
        <v>77</v>
      </c>
      <c s="156" r="W28"/>
      <c s="135" r="X28">
        <v>78</v>
      </c>
    </row>
    <row r="29">
      <c s="156" r="A29"/>
      <c t="s" s="122" r="B29">
        <v>205</v>
      </c>
      <c s="176" r="C29"/>
      <c s="135" r="D29">
        <v>30</v>
      </c>
      <c s="135" r="E29"/>
      <c s="135" r="F29">
        <v>30</v>
      </c>
      <c s="135" r="G29"/>
      <c s="135" r="H29">
        <v>29</v>
      </c>
      <c s="57" r="I29"/>
      <c s="135" r="J29">
        <v>27</v>
      </c>
      <c s="135" r="K29"/>
      <c s="135" r="L29">
        <v>23</v>
      </c>
      <c s="135" r="M29"/>
      <c s="135" r="N29">
        <v>22</v>
      </c>
      <c s="135" r="O29"/>
      <c s="135" r="P29">
        <v>20</v>
      </c>
      <c s="135" r="Q29"/>
      <c s="135" r="R29">
        <v>17</v>
      </c>
      <c s="135" r="S29"/>
      <c s="135" r="T29">
        <v>16</v>
      </c>
      <c s="156" r="U29"/>
      <c s="89" r="V29">
        <v>15</v>
      </c>
      <c s="156" r="W29"/>
      <c s="135" r="X29">
        <v>13</v>
      </c>
    </row>
    <row r="30">
      <c s="156" r="A30"/>
      <c t="s" s="156" r="B30">
        <v>298</v>
      </c>
      <c s="176" r="C30"/>
      <c s="135" r="D30">
        <v>11</v>
      </c>
      <c s="135" r="E30"/>
      <c s="135" r="F30">
        <v>11</v>
      </c>
      <c s="135" r="G30"/>
      <c s="135" r="H30">
        <v>11</v>
      </c>
      <c s="57" r="I30"/>
      <c s="135" r="J30">
        <v>11</v>
      </c>
      <c s="135" r="K30"/>
      <c s="135" r="L30">
        <v>9</v>
      </c>
      <c s="135" r="M30"/>
      <c s="135" r="N30">
        <v>9</v>
      </c>
      <c s="135" r="O30"/>
      <c s="135" r="P30">
        <v>9</v>
      </c>
      <c s="135" r="Q30"/>
      <c s="135" r="R30">
        <v>8</v>
      </c>
      <c s="135" r="S30"/>
      <c s="135" r="T30">
        <v>8</v>
      </c>
      <c s="156" r="U30"/>
      <c s="89" r="V30">
        <v>7</v>
      </c>
      <c s="156" r="W30"/>
      <c s="135" r="X30">
        <v>7</v>
      </c>
    </row>
    <row r="31">
      <c s="156" r="A31"/>
      <c t="s" s="156" r="B31">
        <v>207</v>
      </c>
      <c s="176" r="C31"/>
      <c s="135" r="D31">
        <v>2</v>
      </c>
      <c s="135" r="E31"/>
      <c s="135" r="F31">
        <v>2</v>
      </c>
      <c s="135" r="G31"/>
      <c s="135" r="H31">
        <v>2</v>
      </c>
      <c s="57" r="I31"/>
      <c s="135" r="J31">
        <v>2</v>
      </c>
      <c s="135" r="K31"/>
      <c s="135" r="L31">
        <v>1</v>
      </c>
      <c s="135" r="M31"/>
      <c s="135" r="N31">
        <v>2</v>
      </c>
      <c s="135" r="O31"/>
      <c s="135" r="P31">
        <v>1</v>
      </c>
      <c s="135" r="Q31"/>
      <c s="135" r="R31">
        <v>1</v>
      </c>
      <c s="135" r="S31"/>
      <c s="135" r="T31">
        <v>1</v>
      </c>
      <c s="156" r="U31"/>
      <c s="89" r="V31">
        <v>1</v>
      </c>
      <c s="156" r="W31"/>
      <c s="135" r="X31">
        <v>1</v>
      </c>
    </row>
    <row r="32">
      <c s="156" r="A32"/>
      <c s="156" r="B32"/>
      <c s="52" r="C32"/>
      <c s="57" r="D32"/>
      <c s="57" r="E32"/>
      <c s="57" r="F32"/>
      <c s="57" r="G32"/>
      <c s="57" r="H32"/>
      <c s="57" r="I32"/>
      <c s="135" r="J32"/>
      <c s="135" r="K32"/>
      <c s="135" r="L32"/>
      <c s="135" r="M32"/>
      <c s="135" r="N32"/>
      <c s="135" r="O32"/>
      <c s="135" r="P32"/>
      <c s="135" r="Q32"/>
      <c s="135" r="R32"/>
      <c s="135" r="S32"/>
      <c s="135" r="T32"/>
      <c s="156" r="U32"/>
      <c s="156" r="V32"/>
      <c s="156" r="W32"/>
      <c s="156" r="X32"/>
    </row>
    <row r="33">
      <c t="s" s="156" r="A33">
        <v>255</v>
      </c>
      <c s="156" r="B33"/>
      <c s="52" r="C33"/>
      <c s="57" r="D33"/>
      <c s="57" r="E33"/>
      <c s="57" r="F33"/>
      <c s="57" r="G33"/>
      <c s="57" r="H33"/>
      <c s="57" r="I33"/>
      <c s="135" r="J33"/>
      <c s="135" r="K33"/>
      <c s="135" r="L33"/>
      <c s="135" r="M33"/>
      <c s="135" r="N33"/>
      <c s="135" r="O33"/>
      <c s="135" r="P33"/>
      <c s="135" r="Q33"/>
      <c s="135" r="R33"/>
      <c s="135" r="S33"/>
      <c s="135" r="T33"/>
      <c s="156" r="U33"/>
      <c s="156" r="V33"/>
      <c s="156" r="W33"/>
      <c s="156" r="X33"/>
    </row>
    <row customHeight="1" r="34" ht="5.25">
      <c s="156" r="A34"/>
      <c s="156" r="B34"/>
      <c s="58" r="C34"/>
      <c s="58" r="D34"/>
      <c s="58" r="E34"/>
      <c s="58" r="F34"/>
      <c s="58" r="G34"/>
      <c s="58" r="H34"/>
      <c s="156" r="I34"/>
      <c s="58" r="J34"/>
      <c s="58" r="K34"/>
      <c s="58" r="L34"/>
      <c s="58" r="M34"/>
      <c s="58" r="N34"/>
      <c s="58" r="O34"/>
      <c s="58" r="P34"/>
      <c s="58" r="Q34"/>
      <c s="58" r="R34"/>
      <c s="58" r="S34"/>
      <c s="58" r="T34"/>
      <c s="125" r="U34"/>
      <c s="125" r="V34"/>
      <c s="125" r="W34"/>
      <c s="125" r="X34"/>
    </row>
    <row r="35">
      <c s="156" r="A35"/>
      <c t="s" s="156" r="B35">
        <v>299</v>
      </c>
      <c s="52" r="C35"/>
      <c s="57" r="D35">
        <v>81</v>
      </c>
      <c s="57" r="E35"/>
      <c s="57" r="F35">
        <v>81</v>
      </c>
      <c s="57" r="G35"/>
      <c s="57" r="H35">
        <v>80</v>
      </c>
      <c s="57" r="I35"/>
      <c s="135" r="J35">
        <v>76</v>
      </c>
      <c s="135" r="K35"/>
      <c s="57" r="L35">
        <v>71</v>
      </c>
      <c s="135" r="M35"/>
      <c s="57" r="N35">
        <v>64</v>
      </c>
      <c s="135" r="O35"/>
      <c s="57" r="P35">
        <v>60</v>
      </c>
      <c s="57" r="Q35"/>
      <c s="57" r="R35">
        <v>57</v>
      </c>
      <c s="135" r="S35"/>
      <c s="57" r="T35">
        <v>54</v>
      </c>
      <c s="156" r="U35"/>
      <c s="57" r="V35">
        <v>52</v>
      </c>
      <c s="156" r="W35"/>
      <c s="135" r="X35">
        <v>48</v>
      </c>
    </row>
    <row r="36">
      <c s="156" r="A36"/>
      <c t="s" s="156" r="B36">
        <v>300</v>
      </c>
      <c s="52" r="C36"/>
      <c s="57" r="D36">
        <v>6</v>
      </c>
      <c s="57" r="E36"/>
      <c s="57" r="F36">
        <v>4</v>
      </c>
      <c s="57" r="G36"/>
      <c s="57" r="H36">
        <v>3</v>
      </c>
      <c s="57" r="I36"/>
      <c s="57" r="J36">
        <v>4</v>
      </c>
      <c s="57" r="K36"/>
      <c s="57" r="L36">
        <v>5</v>
      </c>
      <c s="57" r="M36"/>
      <c s="57" r="N36">
        <v>6</v>
      </c>
      <c s="57" r="O36"/>
      <c s="57" r="P36">
        <v>5</v>
      </c>
      <c s="57" r="Q36"/>
      <c s="57" r="R36">
        <v>5</v>
      </c>
      <c s="57" r="S36"/>
      <c s="57" r="T36">
        <v>5</v>
      </c>
      <c s="156" r="U36"/>
      <c s="57" r="V36">
        <v>5</v>
      </c>
      <c s="156" r="W36"/>
      <c s="135" r="X36">
        <v>5</v>
      </c>
    </row>
    <row r="37">
      <c s="156" r="A37"/>
      <c t="s" s="156" r="B37">
        <v>301</v>
      </c>
      <c s="52" r="C37"/>
      <c s="57" r="D37">
        <v>0</v>
      </c>
      <c s="57" r="E37"/>
      <c s="57" r="F37">
        <v>0</v>
      </c>
      <c s="57" r="G37"/>
      <c s="57" r="H37">
        <v>0</v>
      </c>
      <c s="57" r="I37"/>
      <c s="57" r="J37">
        <v>0</v>
      </c>
      <c s="57" r="K37"/>
      <c s="57" r="L37">
        <v>0</v>
      </c>
      <c s="57" r="M37"/>
      <c s="57" r="N37">
        <v>0</v>
      </c>
      <c s="57" r="O37"/>
      <c s="57" r="P37">
        <v>0</v>
      </c>
      <c s="57" r="Q37"/>
      <c s="57" r="R37">
        <v>0</v>
      </c>
      <c s="57" r="S37"/>
      <c s="57" r="T37">
        <v>0</v>
      </c>
      <c s="156" r="U37"/>
      <c s="57" r="V37">
        <v>0</v>
      </c>
      <c s="156" r="W37"/>
      <c s="135" r="X37">
        <v>0</v>
      </c>
    </row>
    <row r="38">
      <c s="156" r="A38"/>
      <c t="s" s="79" r="B38">
        <v>302</v>
      </c>
      <c s="52" r="C38"/>
      <c s="135" r="D38">
        <v>87</v>
      </c>
      <c s="135" r="E38">
        <v>0</v>
      </c>
      <c s="135" r="F38">
        <v>86</v>
      </c>
      <c s="135" r="G38">
        <v>0</v>
      </c>
      <c s="135" r="H38">
        <v>83</v>
      </c>
      <c s="135" r="I38">
        <v>0</v>
      </c>
      <c s="135" r="J38">
        <v>80</v>
      </c>
      <c s="135" r="K38">
        <v>0</v>
      </c>
      <c s="135" r="L38">
        <v>76</v>
      </c>
      <c s="135" r="M38">
        <v>0</v>
      </c>
      <c s="135" r="N38">
        <v>70</v>
      </c>
      <c s="135" r="O38">
        <v>0</v>
      </c>
      <c s="135" r="P38">
        <v>65</v>
      </c>
      <c s="135" r="Q38">
        <v>0</v>
      </c>
      <c s="135" r="R38">
        <v>62</v>
      </c>
      <c s="135" r="S38">
        <v>0</v>
      </c>
      <c s="135" r="T38">
        <v>60</v>
      </c>
      <c s="135" r="U38"/>
      <c s="135" r="V38">
        <v>57</v>
      </c>
      <c s="156" r="W38"/>
      <c s="135" r="X38">
        <v>53</v>
      </c>
    </row>
    <row customHeight="1" r="39" ht="7.5">
      <c s="156" r="A39"/>
      <c s="156" r="B39"/>
      <c s="52" r="C39"/>
      <c s="57" r="D39"/>
      <c s="57" r="E39"/>
      <c s="57" r="F39"/>
      <c s="57" r="G39"/>
      <c s="57" r="H39"/>
      <c s="57" r="I39"/>
      <c s="57" r="J39"/>
      <c s="57" r="K39"/>
      <c s="57" r="L39"/>
      <c s="57" r="M39"/>
      <c s="57" r="N39"/>
      <c s="57" r="O39"/>
      <c s="57" r="P39"/>
      <c s="57" r="Q39"/>
      <c s="57" r="R39"/>
      <c s="57" r="S39"/>
      <c s="57" r="T39"/>
      <c s="156" r="U39"/>
      <c s="57" r="V39"/>
      <c s="156" r="W39"/>
      <c s="57" r="X39"/>
    </row>
    <row customHeight="1" r="40" ht="30.75">
      <c s="156" r="A40"/>
      <c t="s" s="156" r="B40">
        <v>303</v>
      </c>
      <c s="52" r="C40"/>
      <c s="57" r="D40">
        <v>12</v>
      </c>
      <c s="57" r="E40"/>
      <c s="57" r="F40">
        <v>14</v>
      </c>
      <c s="57" r="G40"/>
      <c s="57" r="H40">
        <v>16</v>
      </c>
      <c s="57" r="I40"/>
      <c s="57" r="J40">
        <v>19</v>
      </c>
      <c s="57" r="K40"/>
      <c s="57" r="L40">
        <v>24</v>
      </c>
      <c s="57" r="M40"/>
      <c s="57" r="N40">
        <v>30</v>
      </c>
      <c s="57" r="O40"/>
      <c s="57" r="P40">
        <v>34</v>
      </c>
      <c s="57" r="Q40"/>
      <c s="57" r="R40">
        <v>37</v>
      </c>
      <c s="57" r="S40"/>
      <c s="57" r="T40">
        <v>40</v>
      </c>
      <c s="156" r="U40"/>
      <c s="57" r="V40">
        <v>43</v>
      </c>
      <c s="156" r="W40"/>
      <c s="135" r="X40">
        <v>47</v>
      </c>
    </row>
    <row r="41">
      <c s="156" r="A41"/>
      <c t="s" s="156" r="B41">
        <v>304</v>
      </c>
      <c s="52" r="C41"/>
      <c s="57" r="D41">
        <v>1</v>
      </c>
      <c s="57" r="E41"/>
      <c s="57" r="F41">
        <v>0</v>
      </c>
      <c s="57" r="G41"/>
      <c s="57" r="H41">
        <v>0</v>
      </c>
      <c s="57" r="I41"/>
      <c s="57" r="J41">
        <v>0</v>
      </c>
      <c s="57" r="K41"/>
      <c s="57" r="L41">
        <v>0</v>
      </c>
      <c s="57" r="M41"/>
      <c s="57" r="N41">
        <v>0</v>
      </c>
      <c s="57" r="O41"/>
      <c s="57" r="P41">
        <v>0</v>
      </c>
      <c s="57" r="Q41"/>
      <c s="57" r="R41">
        <v>0</v>
      </c>
      <c s="57" r="S41"/>
      <c s="57" r="T41">
        <v>0</v>
      </c>
      <c s="156" r="U41"/>
      <c s="57" r="V41">
        <v>0</v>
      </c>
      <c s="156" r="W41"/>
      <c s="135" r="X41">
        <v>1</v>
      </c>
    </row>
    <row r="42">
      <c s="156" r="A42"/>
      <c t="s" s="79" r="B42">
        <v>305</v>
      </c>
      <c s="52" r="C42"/>
      <c s="135" r="D42">
        <v>13</v>
      </c>
      <c s="135" r="E42">
        <v>0</v>
      </c>
      <c s="135" r="F42">
        <v>14</v>
      </c>
      <c s="135" r="G42">
        <v>0</v>
      </c>
      <c s="135" r="H42">
        <v>17</v>
      </c>
      <c s="135" r="I42">
        <v>0</v>
      </c>
      <c s="135" r="J42">
        <v>20</v>
      </c>
      <c s="135" r="K42">
        <v>0</v>
      </c>
      <c s="135" r="L42">
        <v>24</v>
      </c>
      <c s="135" r="M42">
        <v>0</v>
      </c>
      <c s="135" r="N42">
        <v>30</v>
      </c>
      <c s="135" r="O42">
        <v>0</v>
      </c>
      <c s="135" r="P42">
        <v>34</v>
      </c>
      <c s="135" r="Q42">
        <v>0</v>
      </c>
      <c s="135" r="R42">
        <v>37</v>
      </c>
      <c s="135" r="S42">
        <v>0</v>
      </c>
      <c s="135" r="T42">
        <v>40</v>
      </c>
      <c s="135" r="U42">
        <v>0</v>
      </c>
      <c s="135" r="V42">
        <v>43</v>
      </c>
      <c s="135" r="W42"/>
      <c s="135" r="X42">
        <v>47</v>
      </c>
    </row>
    <row r="43">
      <c s="156" r="A43"/>
      <c s="156" r="B43"/>
      <c s="52" r="C43"/>
      <c s="57" r="D43"/>
      <c s="57" r="E43"/>
      <c s="57" r="F43"/>
      <c s="57" r="G43"/>
      <c s="57" r="H43"/>
      <c s="57" r="I43"/>
      <c s="57" r="J43"/>
      <c s="57" r="K43"/>
      <c s="57" r="L43"/>
      <c s="57" r="M43"/>
      <c s="57" r="N43"/>
      <c s="57" r="O43"/>
      <c s="57" r="P43"/>
      <c s="57" r="Q43"/>
      <c s="57" r="R43"/>
      <c s="57" r="S43"/>
      <c s="57" r="T43"/>
      <c s="156" r="U43"/>
      <c s="156" r="V43"/>
      <c s="156" r="W43"/>
      <c s="156" r="X43"/>
    </row>
    <row r="44">
      <c t="s" s="156" r="A44">
        <v>258</v>
      </c>
      <c s="156" r="B44"/>
      <c s="176" r="C44"/>
      <c s="135" r="D44"/>
      <c s="135" r="E44"/>
      <c s="135" r="F44"/>
      <c s="135" r="G44"/>
      <c s="135" r="H44"/>
      <c s="57" r="I44"/>
      <c s="135" r="J44"/>
      <c s="135" r="K44"/>
      <c s="135" r="L44"/>
      <c s="135" r="M44"/>
      <c s="135" r="N44"/>
      <c s="135" r="O44"/>
      <c s="135" r="P44"/>
      <c s="135" r="Q44"/>
      <c s="135" r="R44"/>
      <c s="135" r="S44"/>
      <c s="135" r="T44"/>
      <c s="156" r="U44"/>
      <c s="156" r="V44"/>
      <c s="156" r="W44"/>
      <c s="156" r="X44"/>
    </row>
    <row customHeight="1" r="45" ht="5.25">
      <c s="156" r="A45"/>
      <c s="156" r="B45"/>
      <c s="58" r="C45"/>
      <c s="58" r="D45"/>
      <c s="58" r="E45"/>
      <c s="58" r="F45"/>
      <c s="58" r="G45"/>
      <c s="58" r="H45"/>
      <c s="156" r="I45"/>
      <c s="58" r="J45"/>
      <c s="58" r="K45"/>
      <c s="58" r="L45"/>
      <c s="58" r="M45"/>
      <c s="58" r="N45"/>
      <c s="58" r="O45"/>
      <c s="58" r="P45"/>
      <c s="58" r="Q45"/>
      <c s="58" r="R45"/>
      <c s="58" r="S45"/>
      <c s="58" r="T45"/>
      <c s="125" r="U45"/>
      <c s="125" r="V45"/>
      <c s="125" r="W45"/>
      <c s="125" r="X45"/>
    </row>
    <row r="46">
      <c s="156" r="A46"/>
      <c t="s" s="156" r="B46">
        <v>259</v>
      </c>
      <c s="176" r="C46"/>
      <c t="s" s="135" r="D46">
        <v>12</v>
      </c>
      <c s="135" r="E46"/>
      <c s="135" r="F46">
        <v>25</v>
      </c>
      <c s="143" r="G46"/>
      <c s="135" r="H46">
        <v>35</v>
      </c>
      <c s="57" r="I46"/>
      <c s="135" r="J46">
        <v>31</v>
      </c>
      <c s="135" r="K46"/>
      <c s="135" r="L46">
        <v>33</v>
      </c>
      <c s="135" r="M46"/>
      <c s="135" r="N46">
        <v>32</v>
      </c>
      <c s="135" r="O46"/>
      <c s="135" r="P46">
        <v>31</v>
      </c>
      <c s="135" r="Q46"/>
      <c s="135" r="R46">
        <v>29</v>
      </c>
      <c s="135" r="S46"/>
      <c s="135" r="T46">
        <v>29</v>
      </c>
      <c s="156" r="U46"/>
      <c s="57" r="V46">
        <v>26</v>
      </c>
      <c s="156" r="W46"/>
      <c s="135" r="X46">
        <v>26</v>
      </c>
    </row>
    <row r="47">
      <c s="156" r="A47"/>
      <c t="s" s="156" r="B47">
        <v>260</v>
      </c>
      <c s="176" r="C47"/>
      <c t="s" s="135" r="D47">
        <v>12</v>
      </c>
      <c s="135" r="E47"/>
      <c s="135" r="F47">
        <v>17</v>
      </c>
      <c s="143" r="G47"/>
      <c s="135" r="H47">
        <v>30</v>
      </c>
      <c s="57" r="I47"/>
      <c s="135" r="J47">
        <v>29</v>
      </c>
      <c s="135" r="K47"/>
      <c s="135" r="L47">
        <v>31</v>
      </c>
      <c s="135" r="M47"/>
      <c s="135" r="N47">
        <v>36</v>
      </c>
      <c s="135" r="O47"/>
      <c s="135" r="P47">
        <v>42</v>
      </c>
      <c s="135" r="Q47"/>
      <c s="135" r="R47">
        <v>42</v>
      </c>
      <c s="135" r="S47"/>
      <c s="135" r="T47">
        <v>43</v>
      </c>
      <c s="156" r="U47"/>
      <c s="57" r="V47">
        <v>49</v>
      </c>
      <c s="156" r="W47"/>
      <c s="135" r="X47">
        <v>49</v>
      </c>
    </row>
    <row r="48">
      <c s="156" r="A48"/>
      <c t="s" s="156" r="B48">
        <v>261</v>
      </c>
      <c s="176" r="C48"/>
      <c t="s" s="135" r="D48">
        <v>12</v>
      </c>
      <c s="135" r="E48"/>
      <c s="135" r="F48">
        <v>32</v>
      </c>
      <c s="143" r="G48"/>
      <c s="135" r="H48">
        <v>11</v>
      </c>
      <c s="57" r="I48"/>
      <c s="135" r="J48">
        <v>17</v>
      </c>
      <c s="135" r="K48"/>
      <c s="135" r="L48">
        <v>15</v>
      </c>
      <c s="135" r="M48"/>
      <c s="135" r="N48">
        <v>12</v>
      </c>
      <c s="135" r="O48"/>
      <c s="135" r="P48">
        <v>8</v>
      </c>
      <c s="135" r="Q48"/>
      <c s="135" r="R48">
        <v>9</v>
      </c>
      <c s="135" r="S48"/>
      <c s="135" r="T48">
        <v>11</v>
      </c>
      <c s="156" r="U48"/>
      <c s="57" r="V48">
        <v>6</v>
      </c>
      <c s="156" r="W48"/>
      <c s="135" r="X48">
        <v>6</v>
      </c>
    </row>
    <row r="49">
      <c s="156" r="A49"/>
      <c t="s" s="79" r="B49">
        <v>306</v>
      </c>
      <c s="215" r="C49"/>
      <c s="143" r="D49">
        <v>76</v>
      </c>
      <c s="143" r="E49"/>
      <c s="143" r="F49">
        <v>75</v>
      </c>
      <c s="135" r="G49"/>
      <c s="143" r="H49">
        <v>76</v>
      </c>
      <c s="94" r="I49"/>
      <c s="143" r="J49">
        <v>77</v>
      </c>
      <c s="143" r="K49"/>
      <c s="143" r="L49">
        <v>79</v>
      </c>
      <c s="143" r="M49"/>
      <c s="143" r="N49">
        <v>80</v>
      </c>
      <c s="143" r="O49"/>
      <c s="201" r="P49">
        <v>81</v>
      </c>
      <c s="201" r="Q49"/>
      <c s="201" r="R49">
        <v>81</v>
      </c>
      <c s="143" r="S49"/>
      <c s="201" r="T49">
        <v>82</v>
      </c>
      <c s="156" r="U49"/>
      <c s="94" r="V49">
        <v>81</v>
      </c>
      <c s="156" r="W49"/>
      <c s="143" r="X49">
        <v>81</v>
      </c>
    </row>
    <row r="50">
      <c s="156" r="A50"/>
      <c t="s" s="156" r="B50">
        <v>262</v>
      </c>
      <c s="176" r="C50"/>
      <c s="135" r="D50">
        <v>19</v>
      </c>
      <c s="135" r="E50"/>
      <c s="135" r="F50">
        <v>20</v>
      </c>
      <c s="135" r="G50"/>
      <c s="135" r="H50">
        <v>19</v>
      </c>
      <c s="57" r="I50"/>
      <c s="135" r="J50">
        <v>18</v>
      </c>
      <c s="135" r="K50"/>
      <c s="135" r="L50">
        <v>17</v>
      </c>
      <c s="135" r="M50"/>
      <c s="135" r="N50">
        <v>17</v>
      </c>
      <c s="135" r="O50"/>
      <c s="135" r="P50">
        <v>16</v>
      </c>
      <c s="135" r="Q50"/>
      <c s="135" r="R50">
        <v>16</v>
      </c>
      <c s="135" r="S50"/>
      <c s="135" r="T50">
        <v>15</v>
      </c>
      <c s="156" r="U50"/>
      <c s="57" r="V50">
        <v>16</v>
      </c>
      <c s="156" r="W50"/>
      <c s="135" r="X50">
        <v>16</v>
      </c>
    </row>
    <row r="51">
      <c s="156" r="A51"/>
      <c t="s" s="156" r="B51">
        <v>307</v>
      </c>
      <c s="176" r="C51"/>
      <c s="135" r="D51">
        <v>3</v>
      </c>
      <c s="135" r="E51"/>
      <c s="135" r="F51">
        <v>3</v>
      </c>
      <c s="135" r="G51"/>
      <c s="135" r="H51">
        <v>2</v>
      </c>
      <c s="135" r="I51"/>
      <c s="135" r="J51">
        <v>2</v>
      </c>
      <c s="135" r="K51"/>
      <c s="135" r="L51">
        <v>2</v>
      </c>
      <c s="135" r="M51"/>
      <c s="135" r="N51">
        <v>2</v>
      </c>
      <c s="135" r="O51"/>
      <c s="135" r="P51">
        <v>2</v>
      </c>
      <c s="135" r="Q51"/>
      <c s="135" r="R51">
        <v>2</v>
      </c>
      <c s="135" r="S51"/>
      <c s="135" r="T51">
        <v>2</v>
      </c>
      <c s="156" r="U51"/>
      <c s="57" r="V51">
        <v>2</v>
      </c>
      <c s="156" r="W51"/>
      <c s="135" r="X51">
        <v>2</v>
      </c>
    </row>
    <row r="52">
      <c s="156" r="A52"/>
      <c t="s" s="156" r="B52">
        <v>308</v>
      </c>
      <c s="176" r="C52"/>
      <c s="135" r="D52">
        <v>0</v>
      </c>
      <c s="135" r="E52"/>
      <c s="135" r="F52">
        <v>0</v>
      </c>
      <c s="135" r="G52"/>
      <c s="135" r="H52">
        <v>0</v>
      </c>
      <c s="135" r="I52"/>
      <c s="135" r="J52">
        <v>0</v>
      </c>
      <c s="135" r="K52"/>
      <c s="135" r="L52">
        <v>0</v>
      </c>
      <c s="135" r="M52"/>
      <c s="135" r="N52">
        <v>0</v>
      </c>
      <c s="135" r="O52"/>
      <c s="135" r="P52">
        <v>0</v>
      </c>
      <c s="135" r="Q52"/>
      <c s="135" r="R52">
        <v>0</v>
      </c>
      <c s="135" r="S52"/>
      <c s="135" r="T52">
        <v>0</v>
      </c>
      <c s="156" r="U52"/>
      <c s="57" r="V52">
        <v>0</v>
      </c>
      <c s="156" r="W52"/>
      <c s="135" r="X52">
        <v>0</v>
      </c>
    </row>
    <row r="53">
      <c s="156" r="A53"/>
      <c t="s" s="156" r="B53">
        <v>309</v>
      </c>
      <c s="176" r="C53"/>
      <c s="135" r="D53">
        <v>2</v>
      </c>
      <c s="135" r="E53"/>
      <c s="135" r="F53">
        <v>2</v>
      </c>
      <c s="135" r="G53"/>
      <c s="135" r="H53">
        <v>2</v>
      </c>
      <c s="135" r="I53"/>
      <c s="135" r="J53">
        <v>2</v>
      </c>
      <c s="135" r="K53"/>
      <c s="135" r="L53">
        <v>2</v>
      </c>
      <c s="135" r="M53"/>
      <c s="135" r="N53">
        <v>2</v>
      </c>
      <c s="135" r="O53"/>
      <c s="135" r="P53">
        <v>1</v>
      </c>
      <c s="135" r="Q53"/>
      <c s="135" r="R53">
        <v>1</v>
      </c>
      <c s="135" r="S53"/>
      <c s="135" r="T53">
        <v>1</v>
      </c>
      <c s="156" r="U53"/>
      <c s="57" r="V53">
        <v>1</v>
      </c>
      <c s="156" r="W53"/>
      <c s="135" r="X53">
        <v>1</v>
      </c>
    </row>
    <row r="54">
      <c s="156" r="A54"/>
      <c s="156" r="B54"/>
      <c s="176" r="C54"/>
      <c s="135" r="D54"/>
      <c s="135" r="E54"/>
      <c s="135" r="F54"/>
      <c s="135" r="G54"/>
      <c s="135" r="H54"/>
      <c s="57" r="I54"/>
      <c s="135" r="J54"/>
      <c s="135" r="K54"/>
      <c s="135" r="L54"/>
      <c s="135" r="M54"/>
      <c s="135" r="N54"/>
      <c s="135" r="O54"/>
      <c s="135" r="P54"/>
      <c s="135" r="Q54"/>
      <c s="135" r="R54"/>
      <c s="135" r="S54"/>
      <c s="135" r="T54"/>
      <c s="156" r="U54"/>
      <c s="156" r="V54"/>
      <c s="156" r="W54"/>
      <c s="156" r="X54"/>
    </row>
    <row r="55">
      <c t="s" s="156" r="A55">
        <v>265</v>
      </c>
      <c s="156" r="B55"/>
      <c s="176" r="C55"/>
      <c s="135" r="D55"/>
      <c s="135" r="E55"/>
      <c s="135" r="F55"/>
      <c s="135" r="G55"/>
      <c s="135" r="H55"/>
      <c s="57" r="I55"/>
      <c s="135" r="J55"/>
      <c s="135" r="K55"/>
      <c s="135" r="L55"/>
      <c s="135" r="M55"/>
      <c s="135" r="N55"/>
      <c s="135" r="O55"/>
      <c s="135" r="P55"/>
      <c s="135" r="Q55"/>
      <c s="135" r="R55"/>
      <c s="135" r="S55"/>
      <c s="135" r="T55"/>
      <c s="156" r="U55"/>
      <c s="156" r="V55"/>
      <c s="156" r="W55"/>
      <c s="156" r="X55"/>
    </row>
    <row customHeight="1" r="56" ht="5.25">
      <c s="156" r="A56"/>
      <c s="156" r="B56"/>
      <c s="58" r="C56"/>
      <c s="58" r="D56"/>
      <c s="58" r="E56"/>
      <c s="58" r="F56"/>
      <c s="58" r="G56"/>
      <c s="58" r="H56"/>
      <c s="156" r="I56"/>
      <c s="58" r="J56"/>
      <c s="58" r="K56"/>
      <c s="58" r="L56"/>
      <c s="58" r="M56"/>
      <c s="58" r="N56"/>
      <c s="58" r="O56"/>
      <c s="58" r="P56"/>
      <c s="58" r="Q56"/>
      <c s="58" r="R56"/>
      <c s="58" r="S56"/>
      <c s="58" r="T56"/>
      <c s="125" r="U56"/>
      <c s="125" r="V56"/>
      <c s="125" r="W56"/>
      <c s="125" r="X56"/>
    </row>
    <row r="57">
      <c s="156" r="A57"/>
      <c t="s" s="156" r="B57">
        <v>310</v>
      </c>
      <c s="176" r="C57"/>
      <c t="s" s="135" r="D57">
        <v>12</v>
      </c>
      <c s="135" r="E57"/>
      <c s="135" r="F57">
        <v>75</v>
      </c>
      <c s="143" r="G57"/>
      <c s="135" r="H57">
        <v>76</v>
      </c>
      <c s="135" r="I57"/>
      <c s="135" r="J57">
        <v>75</v>
      </c>
      <c s="135" r="K57"/>
      <c s="135" r="L57">
        <v>74</v>
      </c>
      <c s="135" r="M57"/>
      <c s="135" r="N57">
        <v>75</v>
      </c>
      <c s="135" r="O57"/>
      <c s="135" r="P57">
        <v>75</v>
      </c>
      <c s="135" r="Q57"/>
      <c s="135" r="R57">
        <v>76</v>
      </c>
      <c s="135" r="S57"/>
      <c s="135" r="T57">
        <v>76</v>
      </c>
      <c s="156" r="U57"/>
      <c s="89" r="V57">
        <v>76</v>
      </c>
      <c s="156" r="W57"/>
      <c s="135" r="X57">
        <v>76</v>
      </c>
    </row>
    <row r="58">
      <c s="156" r="A58"/>
      <c t="s" s="156" r="B58">
        <v>311</v>
      </c>
      <c s="176" r="C58"/>
      <c t="s" s="135" r="D58">
        <v>12</v>
      </c>
      <c s="135" r="E58"/>
      <c s="135" r="F58">
        <v>3</v>
      </c>
      <c s="143" r="G58"/>
      <c s="135" r="H58">
        <v>2</v>
      </c>
      <c s="135" r="I58"/>
      <c s="135" r="J58">
        <v>2</v>
      </c>
      <c s="135" r="K58"/>
      <c s="135" r="L58">
        <v>2</v>
      </c>
      <c s="135" r="M58"/>
      <c s="135" r="N58">
        <v>3</v>
      </c>
      <c s="135" r="O58"/>
      <c s="135" r="P58">
        <v>3</v>
      </c>
      <c s="135" r="Q58"/>
      <c s="135" r="R58">
        <v>3</v>
      </c>
      <c s="135" r="S58"/>
      <c s="135" r="T58">
        <v>3</v>
      </c>
      <c s="156" r="U58"/>
      <c s="89" r="V58">
        <v>3</v>
      </c>
      <c s="156" r="W58"/>
      <c s="135" r="X58">
        <v>3</v>
      </c>
    </row>
    <row r="59">
      <c s="156" r="A59"/>
      <c t="s" s="156" r="B59">
        <v>312</v>
      </c>
      <c s="176" r="C59"/>
      <c t="s" s="135" r="D59">
        <v>12</v>
      </c>
      <c s="135" r="E59"/>
      <c s="135" r="F59">
        <v>7</v>
      </c>
      <c s="143" r="G59"/>
      <c s="135" r="H59">
        <v>7</v>
      </c>
      <c s="135" r="I59"/>
      <c s="135" r="J59">
        <v>7</v>
      </c>
      <c s="135" r="K59"/>
      <c s="135" r="L59">
        <v>8</v>
      </c>
      <c s="135" r="M59"/>
      <c s="135" r="N59">
        <v>8</v>
      </c>
      <c s="135" r="O59"/>
      <c s="135" r="P59">
        <v>8</v>
      </c>
      <c s="135" r="Q59"/>
      <c s="135" r="R59">
        <v>8</v>
      </c>
      <c s="135" r="S59"/>
      <c s="135" r="T59">
        <v>9</v>
      </c>
      <c s="156" r="U59"/>
      <c s="89" r="V59">
        <v>10</v>
      </c>
      <c s="156" r="W59"/>
      <c s="135" r="X59">
        <v>10</v>
      </c>
    </row>
    <row r="60">
      <c s="156" r="A60"/>
      <c t="s" s="156" r="B60">
        <v>313</v>
      </c>
      <c s="176" r="C60"/>
      <c t="s" s="135" r="D60">
        <v>12</v>
      </c>
      <c s="135" r="E60"/>
      <c s="135" r="F60">
        <v>12</v>
      </c>
      <c s="143" r="G60"/>
      <c s="135" r="H60">
        <v>12</v>
      </c>
      <c s="135" r="I60"/>
      <c s="135" r="J60">
        <v>13</v>
      </c>
      <c s="135" r="K60"/>
      <c s="135" r="L60">
        <v>13</v>
      </c>
      <c s="135" r="M60"/>
      <c s="135" r="N60">
        <v>12</v>
      </c>
      <c s="135" r="O60"/>
      <c s="135" r="P60">
        <v>11</v>
      </c>
      <c s="135" r="Q60"/>
      <c s="135" r="R60">
        <v>10</v>
      </c>
      <c s="135" r="S60"/>
      <c s="135" r="T60">
        <v>10</v>
      </c>
      <c s="156" r="U60"/>
      <c s="89" r="V60">
        <v>9</v>
      </c>
      <c s="156" r="W60"/>
      <c s="135" r="X60">
        <v>9</v>
      </c>
    </row>
    <row r="61">
      <c s="156" r="A61"/>
      <c t="s" s="156" r="B61">
        <v>314</v>
      </c>
      <c s="176" r="C61"/>
      <c t="s" s="135" r="D61">
        <v>12</v>
      </c>
      <c s="135" r="E61"/>
      <c s="135" r="F61">
        <v>3</v>
      </c>
      <c s="143" r="G61"/>
      <c s="135" r="H61">
        <v>3</v>
      </c>
      <c s="135" r="I61"/>
      <c s="135" r="J61">
        <v>3</v>
      </c>
      <c s="135" r="K61"/>
      <c s="135" r="L61">
        <v>3</v>
      </c>
      <c s="135" r="M61"/>
      <c s="135" r="N61">
        <v>2</v>
      </c>
      <c s="135" r="O61"/>
      <c s="135" r="P61">
        <v>3</v>
      </c>
      <c s="135" r="Q61"/>
      <c s="135" r="R61">
        <v>3</v>
      </c>
      <c s="135" r="S61"/>
      <c s="135" r="T61">
        <v>2</v>
      </c>
      <c s="156" r="U61"/>
      <c s="89" r="V61">
        <v>2</v>
      </c>
      <c s="156" r="W61"/>
      <c s="135" r="X61">
        <v>2</v>
      </c>
    </row>
    <row r="62">
      <c s="156" r="A62"/>
      <c s="156" r="B62"/>
      <c s="52" r="C62"/>
      <c s="57" r="D62"/>
      <c s="57" r="E62"/>
      <c s="57" r="F62"/>
      <c s="57" r="G62"/>
      <c s="57" r="H62"/>
      <c s="57" r="I62"/>
      <c s="135" r="J62"/>
      <c s="135" r="K62"/>
      <c s="135" r="L62"/>
      <c s="135" r="M62"/>
      <c s="135" r="N62"/>
      <c s="135" r="O62"/>
      <c s="135" r="P62"/>
      <c s="135" r="Q62"/>
      <c s="135" r="R62"/>
      <c s="135" r="S62"/>
      <c s="135" r="T62"/>
      <c s="156" r="U62"/>
      <c s="156" r="V62"/>
      <c s="156" r="W62"/>
      <c s="156" r="X62"/>
    </row>
    <row r="63">
      <c t="s" s="156" r="A63">
        <v>315</v>
      </c>
      <c s="156" r="B63"/>
      <c s="52" r="C63"/>
      <c s="57" r="D63"/>
      <c s="57" r="E63"/>
      <c s="57" r="F63"/>
      <c s="57" r="G63"/>
      <c s="57" r="H63"/>
      <c s="57" r="I63"/>
      <c s="135" r="J63"/>
      <c s="135" r="K63"/>
      <c s="135" r="L63"/>
      <c s="135" r="M63"/>
      <c s="135" r="N63"/>
      <c s="135" r="O63"/>
      <c s="135" r="P63"/>
      <c s="135" r="Q63"/>
      <c s="135" r="R63"/>
      <c s="135" r="S63"/>
      <c s="135" r="T63"/>
      <c s="156" r="U63"/>
      <c s="156" r="V63"/>
      <c s="156" r="W63"/>
      <c s="156" r="X63"/>
    </row>
    <row customHeight="1" r="64" ht="5.25">
      <c s="156" r="A64"/>
      <c s="156" r="B64"/>
      <c s="58" r="C64"/>
      <c s="58" r="D64"/>
      <c s="58" r="E64"/>
      <c s="58" r="F64"/>
      <c s="58" r="G64"/>
      <c s="58" r="H64"/>
      <c s="156" r="I64"/>
      <c s="58" r="J64"/>
      <c s="58" r="K64"/>
      <c s="58" r="L64"/>
      <c s="58" r="M64"/>
      <c s="58" r="N64"/>
      <c s="58" r="O64"/>
      <c s="58" r="P64"/>
      <c s="58" r="Q64"/>
      <c s="58" r="R64"/>
      <c s="58" r="S64"/>
      <c s="58" r="T64"/>
      <c s="125" r="U64"/>
      <c s="125" r="V64"/>
      <c s="125" r="W64"/>
      <c s="125" r="X64"/>
    </row>
    <row r="65">
      <c s="156" r="A65"/>
      <c s="123" r="B65">
        <v>0</v>
      </c>
      <c s="52" r="C65"/>
      <c s="57" r="D65">
        <v>53</v>
      </c>
      <c s="57" r="E65"/>
      <c s="57" r="F65">
        <v>53</v>
      </c>
      <c s="57" r="G65"/>
      <c s="57" r="H65">
        <v>53</v>
      </c>
      <c s="57" r="I65"/>
      <c s="135" r="J65">
        <v>53</v>
      </c>
      <c s="135" r="K65"/>
      <c s="135" r="L65">
        <v>53</v>
      </c>
      <c s="135" r="M65"/>
      <c s="135" r="N65">
        <v>53</v>
      </c>
      <c s="135" r="O65"/>
      <c s="57" r="P65">
        <v>53</v>
      </c>
      <c s="57" r="Q65"/>
      <c s="57" r="R65">
        <v>52</v>
      </c>
      <c s="135" r="S65"/>
      <c s="57" r="T65">
        <v>51</v>
      </c>
      <c s="156" r="U65"/>
      <c s="57" r="V65">
        <v>50</v>
      </c>
      <c s="156" r="W65"/>
      <c s="135" r="X65">
        <v>49</v>
      </c>
    </row>
    <row r="66">
      <c s="156" r="A66"/>
      <c t="s" s="156" r="B66">
        <v>284</v>
      </c>
      <c s="52" r="C66"/>
      <c s="57" r="D66">
        <v>47</v>
      </c>
      <c s="57" r="E66"/>
      <c s="57" r="F66">
        <v>47</v>
      </c>
      <c s="57" r="G66"/>
      <c s="57" r="H66">
        <v>47</v>
      </c>
      <c s="57" r="I66"/>
      <c s="135" r="J66">
        <v>47</v>
      </c>
      <c s="135" r="K66"/>
      <c s="135" r="L66">
        <v>47</v>
      </c>
      <c s="135" r="M66"/>
      <c s="135" r="N66">
        <v>47</v>
      </c>
      <c s="135" r="O66"/>
      <c s="57" r="P66">
        <v>47</v>
      </c>
      <c s="57" r="Q66"/>
      <c s="57" r="R66">
        <v>48</v>
      </c>
      <c s="135" r="S66"/>
      <c s="57" r="T66">
        <v>49</v>
      </c>
      <c s="156" r="U66"/>
      <c s="57" r="V66">
        <v>50</v>
      </c>
      <c s="156" r="W66"/>
      <c s="135" r="X66">
        <v>51</v>
      </c>
    </row>
    <row r="67">
      <c s="156" r="A67"/>
      <c s="156" r="B67"/>
      <c s="52" r="C67"/>
      <c s="57" r="D67"/>
      <c s="57" r="E67"/>
      <c s="57" r="F67"/>
      <c s="57" r="G67"/>
      <c s="57" r="H67"/>
      <c s="57" r="I67"/>
      <c s="135" r="J67"/>
      <c s="135" r="K67"/>
      <c s="135" r="L67"/>
      <c s="135" r="M67"/>
      <c s="135" r="N67"/>
      <c s="135" r="O67"/>
      <c s="57" r="P67"/>
      <c s="57" r="Q67"/>
      <c s="57" r="R67"/>
      <c s="135" r="S67"/>
      <c s="57" r="T67"/>
      <c s="156" r="U67"/>
      <c s="57" r="V67"/>
      <c s="156" r="W67"/>
      <c s="57" r="X67"/>
    </row>
    <row r="68">
      <c t="s" s="156" r="A68">
        <v>316</v>
      </c>
      <c s="156" r="B68"/>
      <c s="52" r="C68"/>
      <c s="57" r="D68"/>
      <c s="57" r="E68"/>
      <c s="57" r="F68"/>
      <c s="57" r="G68"/>
      <c s="57" r="H68"/>
      <c s="57" r="I68"/>
      <c s="135" r="J68"/>
      <c s="135" r="K68"/>
      <c s="135" r="L68"/>
      <c s="135" r="M68"/>
      <c s="135" r="N68"/>
      <c s="135" r="O68"/>
      <c s="57" r="P68"/>
      <c s="57" r="Q68"/>
      <c s="57" r="R68"/>
      <c s="135" r="S68"/>
      <c s="57" r="T68"/>
      <c s="156" r="U68"/>
      <c s="57" r="V68"/>
      <c s="156" r="W68"/>
      <c s="57" r="X68"/>
    </row>
    <row customHeight="1" r="69" ht="5.25">
      <c s="156" r="A69"/>
      <c s="156" r="B69"/>
      <c s="58" r="C69"/>
      <c s="58" r="D69"/>
      <c s="58" r="E69"/>
      <c s="58" r="F69"/>
      <c s="58" r="G69"/>
      <c s="58" r="H69"/>
      <c s="156" r="I69"/>
      <c s="58" r="J69"/>
      <c s="58" r="K69"/>
      <c s="58" r="L69"/>
      <c s="58" r="M69"/>
      <c s="58" r="N69"/>
      <c s="58" r="O69"/>
      <c s="58" r="P69"/>
      <c s="58" r="Q69"/>
      <c s="58" r="R69"/>
      <c s="58" r="S69"/>
      <c s="58" r="T69"/>
      <c s="125" r="U69"/>
      <c s="125" r="V69"/>
      <c s="125" r="W69"/>
      <c s="125" r="X69"/>
    </row>
    <row r="70">
      <c s="156" r="A70"/>
      <c s="123" r="B70">
        <v>0</v>
      </c>
      <c s="176" r="C70"/>
      <c t="s" s="135" r="D70">
        <v>12</v>
      </c>
      <c s="135" r="E70"/>
      <c s="135" r="F70">
        <v>87</v>
      </c>
      <c s="143" r="G70"/>
      <c s="57" r="H70">
        <v>87</v>
      </c>
      <c s="57" r="I70"/>
      <c s="135" r="J70">
        <v>86</v>
      </c>
      <c s="135" r="K70"/>
      <c s="135" r="L70">
        <v>86</v>
      </c>
      <c s="135" r="M70"/>
      <c s="135" r="N70">
        <v>86</v>
      </c>
      <c s="135" r="O70"/>
      <c s="57" r="P70">
        <v>86</v>
      </c>
      <c s="57" r="Q70"/>
      <c s="57" r="R70">
        <v>85</v>
      </c>
      <c s="135" r="S70"/>
      <c s="57" r="T70">
        <v>85</v>
      </c>
      <c s="156" r="U70"/>
      <c s="57" r="V70">
        <v>84</v>
      </c>
      <c s="156" r="W70"/>
      <c s="135" r="X70">
        <v>83</v>
      </c>
    </row>
    <row r="71">
      <c s="156" r="A71"/>
      <c t="s" s="156" r="B71">
        <v>284</v>
      </c>
      <c s="176" r="C71"/>
      <c t="s" s="135" r="D71">
        <v>12</v>
      </c>
      <c s="135" r="E71"/>
      <c s="135" r="F71">
        <v>13</v>
      </c>
      <c s="143" r="G71"/>
      <c s="57" r="H71">
        <v>13</v>
      </c>
      <c s="57" r="I71"/>
      <c s="135" r="J71">
        <v>14</v>
      </c>
      <c s="135" r="K71"/>
      <c s="135" r="L71">
        <v>14</v>
      </c>
      <c s="135" r="M71"/>
      <c s="135" r="N71">
        <v>14</v>
      </c>
      <c s="135" r="O71"/>
      <c s="57" r="P71">
        <v>14</v>
      </c>
      <c s="57" r="Q71"/>
      <c s="57" r="R71">
        <v>15</v>
      </c>
      <c s="135" r="S71"/>
      <c s="57" r="T71">
        <v>15</v>
      </c>
      <c s="156" r="U71"/>
      <c s="57" r="V71">
        <v>16</v>
      </c>
      <c s="156" r="W71"/>
      <c s="135" r="X71">
        <v>17</v>
      </c>
    </row>
    <row r="72">
      <c s="156" r="A72"/>
      <c s="156" r="B72"/>
      <c s="52" r="C72"/>
      <c s="57" r="D72"/>
      <c s="57" r="E72"/>
      <c s="57" r="F72"/>
      <c s="57" r="G72"/>
      <c s="57" r="H72"/>
      <c s="57" r="I72"/>
      <c s="135" r="J72"/>
      <c s="135" r="K72"/>
      <c s="135" r="L72"/>
      <c s="135" r="M72"/>
      <c s="135" r="N72"/>
      <c s="135" r="O72"/>
      <c s="57" r="P72"/>
      <c s="57" r="Q72"/>
      <c s="57" r="R72"/>
      <c s="135" r="S72"/>
      <c s="57" r="T72"/>
      <c s="156" r="U72"/>
      <c s="57" r="V72"/>
      <c s="156" r="W72"/>
      <c s="57" r="X72"/>
    </row>
    <row r="73">
      <c t="s" s="156" r="A73">
        <v>286</v>
      </c>
      <c s="156" r="B73"/>
      <c s="52" r="C73"/>
      <c s="57" r="D73"/>
      <c s="57" r="E73"/>
      <c s="57" r="F73"/>
      <c s="57" r="G73"/>
      <c s="57" r="H73"/>
      <c s="57" r="I73"/>
      <c s="135" r="J73"/>
      <c s="135" r="K73"/>
      <c s="135" r="L73"/>
      <c s="135" r="M73"/>
      <c s="135" r="N73"/>
      <c s="135" r="O73"/>
      <c s="57" r="P73"/>
      <c s="57" r="Q73"/>
      <c s="57" r="R73"/>
      <c s="135" r="S73"/>
      <c s="57" r="T73"/>
      <c s="156" r="U73"/>
      <c s="57" r="V73"/>
      <c s="156" r="W73"/>
      <c s="57" r="X73"/>
    </row>
    <row customHeight="1" r="74" ht="5.25">
      <c s="156" r="A74"/>
      <c s="156" r="B74"/>
      <c s="58" r="C74"/>
      <c s="58" r="D74"/>
      <c s="58" r="E74"/>
      <c s="58" r="F74"/>
      <c s="58" r="G74"/>
      <c s="58" r="H74"/>
      <c s="156" r="I74"/>
      <c s="58" r="J74"/>
      <c s="58" r="K74"/>
      <c s="58" r="L74"/>
      <c s="58" r="M74"/>
      <c s="58" r="N74"/>
      <c s="58" r="O74"/>
      <c s="58" r="P74"/>
      <c s="58" r="Q74"/>
      <c s="58" r="R74"/>
      <c s="58" r="S74"/>
      <c s="58" r="T74"/>
      <c s="125" r="U74"/>
      <c s="125" r="V74"/>
      <c s="125" r="W74"/>
      <c s="125" r="X74"/>
    </row>
    <row r="75">
      <c s="156" r="A75"/>
      <c s="123" r="B75">
        <v>0</v>
      </c>
      <c s="52" r="C75"/>
      <c s="57" r="D75">
        <v>69</v>
      </c>
      <c s="57" r="E75"/>
      <c s="57" r="F75">
        <v>69</v>
      </c>
      <c s="57" r="G75"/>
      <c s="57" r="H75">
        <v>68</v>
      </c>
      <c s="57" r="I75"/>
      <c s="135" r="J75">
        <v>68</v>
      </c>
      <c s="135" r="K75"/>
      <c s="135" r="L75">
        <v>68</v>
      </c>
      <c s="135" r="M75"/>
      <c s="135" r="N75">
        <v>68</v>
      </c>
      <c s="135" r="O75"/>
      <c s="57" r="P75">
        <v>68</v>
      </c>
      <c s="57" r="Q75"/>
      <c s="57" r="R75">
        <v>67</v>
      </c>
      <c s="135" r="S75"/>
      <c s="57" r="T75">
        <v>66</v>
      </c>
      <c s="156" r="U75"/>
      <c s="57" r="V75">
        <v>66</v>
      </c>
      <c s="156" r="W75"/>
      <c s="135" r="X75">
        <v>64</v>
      </c>
    </row>
    <row r="76">
      <c s="156" r="A76"/>
      <c t="s" s="156" r="B76">
        <v>284</v>
      </c>
      <c s="52" r="C76"/>
      <c s="57" r="D76">
        <v>31</v>
      </c>
      <c s="57" r="E76"/>
      <c s="57" r="F76">
        <v>31</v>
      </c>
      <c s="57" r="G76"/>
      <c s="57" r="H76">
        <v>32</v>
      </c>
      <c s="57" r="I76"/>
      <c s="135" r="J76">
        <v>32</v>
      </c>
      <c s="135" r="K76"/>
      <c s="135" r="L76">
        <v>32</v>
      </c>
      <c s="135" r="M76"/>
      <c s="135" r="N76">
        <v>32</v>
      </c>
      <c s="135" r="O76"/>
      <c s="57" r="P76">
        <v>32</v>
      </c>
      <c s="57" r="Q76"/>
      <c s="57" r="R76">
        <v>33</v>
      </c>
      <c s="135" r="S76"/>
      <c s="57" r="T76">
        <v>34</v>
      </c>
      <c s="156" r="U76"/>
      <c s="57" r="V76">
        <v>34</v>
      </c>
      <c s="156" r="W76"/>
      <c s="135" r="X76">
        <v>36</v>
      </c>
    </row>
    <row r="77">
      <c s="156" r="A77"/>
      <c s="156" r="B77"/>
      <c s="52" r="C77"/>
      <c s="57" r="D77"/>
      <c s="57" r="E77"/>
      <c s="57" r="F77"/>
      <c s="57" r="G77"/>
      <c s="57" r="H77"/>
      <c s="57" r="I77"/>
      <c s="135" r="J77"/>
      <c s="135" r="K77"/>
      <c s="135" r="L77"/>
      <c s="135" r="M77"/>
      <c s="135" r="N77"/>
      <c s="135" r="O77"/>
      <c s="57" r="P77"/>
      <c s="57" r="Q77"/>
      <c s="57" r="R77"/>
      <c s="135" r="S77"/>
      <c s="57" r="T77"/>
      <c s="156" r="U77"/>
      <c s="57" r="V77"/>
      <c s="156" r="W77"/>
      <c s="57" r="X77"/>
    </row>
    <row r="78">
      <c t="s" s="156" r="A78">
        <v>287</v>
      </c>
      <c s="156" r="B78"/>
      <c s="52" r="C78"/>
      <c s="57" r="D78"/>
      <c s="57" r="E78"/>
      <c s="57" r="F78"/>
      <c s="57" r="G78"/>
      <c s="57" r="H78"/>
      <c s="57" r="I78"/>
      <c s="135" r="J78"/>
      <c s="135" r="K78"/>
      <c s="135" r="L78"/>
      <c s="135" r="M78"/>
      <c s="135" r="N78"/>
      <c s="135" r="O78"/>
      <c s="57" r="P78"/>
      <c s="57" r="Q78"/>
      <c s="57" r="R78"/>
      <c s="135" r="S78"/>
      <c s="57" r="T78"/>
      <c s="156" r="U78"/>
      <c s="57" r="V78"/>
      <c s="156" r="W78"/>
      <c s="57" r="X78"/>
    </row>
    <row customHeight="1" r="79" ht="5.25">
      <c s="156" r="A79"/>
      <c s="156" r="B79"/>
      <c s="58" r="C79"/>
      <c s="58" r="D79"/>
      <c s="58" r="E79"/>
      <c s="58" r="F79"/>
      <c s="58" r="G79"/>
      <c s="58" r="H79"/>
      <c s="156" r="I79"/>
      <c s="58" r="J79"/>
      <c s="58" r="K79"/>
      <c s="58" r="L79"/>
      <c s="58" r="M79"/>
      <c s="58" r="N79"/>
      <c s="58" r="O79"/>
      <c s="58" r="P79"/>
      <c s="58" r="Q79"/>
      <c s="58" r="R79"/>
      <c s="58" r="S79"/>
      <c s="58" r="T79"/>
      <c s="125" r="U79"/>
      <c s="125" r="V79"/>
      <c s="125" r="W79"/>
      <c s="125" r="X79"/>
    </row>
    <row r="80">
      <c s="156" r="A80"/>
      <c t="s" s="123" r="B80">
        <v>288</v>
      </c>
      <c s="52" r="C80"/>
      <c t="s" s="135" r="D80">
        <v>12</v>
      </c>
      <c s="57" r="E80"/>
      <c s="135" r="F80">
        <v>65</v>
      </c>
      <c s="57" r="G80"/>
      <c s="135" r="H80">
        <v>65</v>
      </c>
      <c s="57" r="I80"/>
      <c s="135" r="J80">
        <v>69</v>
      </c>
      <c s="135" r="K80"/>
      <c s="135" r="L80">
        <v>71</v>
      </c>
      <c s="135" r="M80"/>
      <c s="135" r="N80">
        <v>72</v>
      </c>
      <c s="135" r="O80"/>
      <c s="135" r="P80">
        <v>73</v>
      </c>
      <c s="57" r="Q80"/>
      <c s="135" r="R80">
        <v>73</v>
      </c>
      <c s="135" r="S80"/>
      <c s="135" r="T80">
        <v>79</v>
      </c>
      <c s="156" r="U80"/>
      <c s="135" r="V80">
        <v>84</v>
      </c>
      <c s="156" r="W80"/>
      <c s="135" r="X80">
        <v>88</v>
      </c>
    </row>
    <row r="81">
      <c s="156" r="A81"/>
      <c t="s" s="156" r="B81">
        <v>289</v>
      </c>
      <c s="52" r="C81"/>
      <c t="s" s="135" r="D81">
        <v>12</v>
      </c>
      <c s="57" r="E81"/>
      <c s="135" r="F81">
        <v>35</v>
      </c>
      <c s="57" r="G81"/>
      <c s="135" r="H81">
        <v>35</v>
      </c>
      <c s="57" r="I81"/>
      <c s="135" r="J81">
        <v>31</v>
      </c>
      <c s="135" r="K81"/>
      <c s="135" r="L81">
        <v>29</v>
      </c>
      <c s="135" r="M81"/>
      <c s="135" r="N81">
        <v>28</v>
      </c>
      <c s="135" r="O81"/>
      <c s="135" r="P81">
        <v>27</v>
      </c>
      <c s="57" r="Q81"/>
      <c s="135" r="R81">
        <v>27</v>
      </c>
      <c s="135" r="S81"/>
      <c s="135" r="T81">
        <v>21</v>
      </c>
      <c s="156" r="U81"/>
      <c s="135" r="V81">
        <v>16</v>
      </c>
      <c s="156" r="W81"/>
      <c s="135" r="X81">
        <v>12</v>
      </c>
    </row>
    <row r="82">
      <c s="137" r="A82"/>
      <c s="137" r="B82"/>
      <c s="137" r="C82"/>
      <c s="137" r="D82"/>
      <c s="137" r="E82"/>
      <c s="137" r="F82"/>
      <c s="137" r="G82"/>
      <c s="137" r="H82"/>
      <c s="137" r="I82"/>
      <c s="137" r="J82"/>
      <c s="137" r="K82"/>
      <c s="137" r="L82"/>
      <c s="137" r="M82"/>
      <c s="137" r="N82"/>
      <c s="137" r="O82"/>
      <c s="137" r="P82"/>
      <c s="137" r="Q82"/>
      <c s="137" r="R82"/>
      <c s="137" r="S82"/>
      <c s="137" r="T82"/>
      <c s="137" r="U82"/>
      <c s="137" r="V82"/>
      <c s="137" r="W82"/>
      <c s="137" r="X82"/>
    </row>
    <row r="83">
      <c s="328" r="A83"/>
      <c s="328" r="B83"/>
      <c s="328" r="C83"/>
      <c s="328" r="D83"/>
      <c s="328" r="E83"/>
      <c s="328" r="F83"/>
      <c s="328" r="G83"/>
      <c s="328" r="H83"/>
      <c s="328" r="I83"/>
      <c s="328" r="J83"/>
      <c s="328" r="K83"/>
      <c s="328" r="L83"/>
      <c s="328" r="M83"/>
      <c s="328" r="N83"/>
      <c s="328" r="O83"/>
      <c s="328" r="P83"/>
      <c s="328" r="Q83"/>
      <c s="328" r="R83"/>
      <c s="328" r="S83"/>
      <c s="328" r="T83"/>
      <c s="328" r="U83"/>
      <c s="328" r="V83"/>
      <c s="328" r="W83"/>
      <c s="328" r="X83"/>
    </row>
    <row r="84">
      <c t="s" s="156" r="B84">
        <v>290</v>
      </c>
      <c s="306" r="C84"/>
      <c s="306" r="D84"/>
      <c s="306" r="E84"/>
      <c s="306" r="F84"/>
      <c s="306" r="G84"/>
      <c s="306" r="H84"/>
      <c s="306" r="I84"/>
      <c s="306" r="J84"/>
      <c s="306" r="K84"/>
      <c s="306" r="L84"/>
      <c s="306" r="M84"/>
      <c s="306" r="N84"/>
      <c s="306" r="O84"/>
      <c s="306" r="P84"/>
      <c s="306" r="Q84"/>
      <c s="306" r="R84"/>
      <c s="306" r="S84"/>
      <c s="306" r="T84"/>
      <c s="306" r="U84"/>
      <c s="306" r="V84"/>
      <c s="306" r="W84"/>
      <c s="306" r="X84"/>
    </row>
    <row r="85">
      <c s="125" r="A85"/>
      <c t="s" s="144" r="B85">
        <v>317</v>
      </c>
      <c s="125" r="C85"/>
      <c s="125" r="D85"/>
      <c s="125" r="E85"/>
      <c s="125" r="F85"/>
      <c s="125" r="G85"/>
      <c s="125" r="H85"/>
      <c s="125" r="I85"/>
      <c s="125" r="J85"/>
      <c s="125" r="K85"/>
      <c s="125" r="L85"/>
      <c s="125" r="M85"/>
      <c s="125" r="N85"/>
      <c s="125" r="O85"/>
      <c s="125" r="P85"/>
      <c s="125" r="Q85"/>
      <c s="125" r="R85"/>
      <c s="125" r="S85"/>
      <c s="125" r="T85"/>
      <c s="125" r="U85"/>
      <c s="125" r="V85"/>
      <c s="125" r="W85"/>
      <c s="125" r="X85"/>
    </row>
    <row r="86">
      <c s="123" r="A86"/>
      <c t="s" s="156" r="B86">
        <v>318</v>
      </c>
      <c s="123" r="C86"/>
      <c s="123" r="D86"/>
      <c s="123" r="E86"/>
      <c s="123" r="F86"/>
      <c s="123" r="G86"/>
      <c s="123" r="H86"/>
      <c s="123" r="I86"/>
      <c s="123" r="J86"/>
      <c s="123" r="K86"/>
      <c s="123" r="L86"/>
      <c s="123" r="M86"/>
      <c s="123" r="N86"/>
      <c s="123" r="O86"/>
      <c s="123" r="P86"/>
      <c s="123" r="Q86"/>
      <c s="123" r="R86"/>
      <c s="123" r="S86"/>
      <c s="123" r="T86"/>
      <c s="123" r="U86"/>
      <c s="123" r="V86"/>
      <c s="123" r="W86"/>
      <c s="123" r="X86"/>
    </row>
    <row r="87">
      <c t="s" s="156" r="B87">
        <v>319</v>
      </c>
      <c s="125" r="C87"/>
      <c s="125" r="D87"/>
      <c s="125" r="E87"/>
      <c s="125" r="F87"/>
      <c s="125" r="G87"/>
      <c s="125" r="H87"/>
      <c s="125" r="I87"/>
      <c s="125" r="J87"/>
      <c s="125" r="K87"/>
      <c s="125" r="L87"/>
      <c s="125" r="M87"/>
      <c s="125" r="N87"/>
      <c s="125" r="O87"/>
      <c s="125" r="P87"/>
      <c s="125" r="Q87"/>
      <c s="125" r="R87"/>
      <c s="125" r="S87"/>
      <c s="125" r="T87"/>
      <c s="125" r="U87"/>
      <c s="125" r="V87"/>
      <c s="125" r="W87"/>
      <c s="125" r="X87"/>
    </row>
  </sheetData>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9.14" defaultRowHeight="12.0"/>
  <cols>
    <col min="1" customWidth="1" max="1" width="23.71"/>
    <col min="2" customWidth="1" max="2" width="32.71"/>
    <col min="3" customWidth="1" max="3" width="8.0"/>
    <col min="4" customWidth="1" max="4"/>
    <col min="5" customWidth="1" max="5" width="8.0"/>
    <col min="6" customWidth="1" max="6"/>
    <col min="7" customWidth="1" max="7" width="8.0"/>
    <col min="8" customWidth="1" max="8"/>
    <col min="9" customWidth="1" max="9" width="8.0"/>
    <col min="10" customWidth="1" max="10"/>
    <col min="11" customWidth="1" max="11" width="8.29"/>
    <col min="12" customWidth="1" max="12"/>
    <col min="13" customWidth="1" max="13" width="8.0"/>
    <col min="14" customWidth="1" max="14"/>
    <col min="15" customWidth="1" max="15" width="8.0"/>
    <col min="16" customWidth="1" max="16"/>
    <col min="17" customWidth="1" max="17" width="8.0"/>
    <col min="18" customWidth="1" max="18"/>
    <col min="19" customWidth="1" max="19" width="8.0"/>
    <col min="20" customWidth="1" max="20"/>
    <col min="21" customWidth="1" max="21" width="8.0"/>
    <col min="22" customWidth="1" max="22"/>
    <col min="23" customWidth="1" max="23" width="8.0"/>
  </cols>
  <sheetData>
    <row r="1">
      <c t="s" s="180" r="A1">
        <v>320</v>
      </c>
      <c s="156" r="B1"/>
      <c s="156" r="C1"/>
      <c s="156" r="D1"/>
      <c s="156" r="E1"/>
      <c s="156" r="F1"/>
      <c s="156" r="G1"/>
      <c s="156" r="H1"/>
      <c s="156" r="I1"/>
      <c s="156" r="J1"/>
      <c s="156" r="K1"/>
      <c s="156" r="L1"/>
      <c s="156" r="M1"/>
      <c s="156" r="N1"/>
      <c s="156" r="O1"/>
      <c s="156" r="P1"/>
      <c s="156" r="Q1"/>
      <c s="156" r="R1"/>
      <c s="156" r="S1"/>
      <c s="156" r="T1"/>
      <c s="156" r="U1"/>
      <c s="156" r="V1"/>
      <c s="156" r="W1"/>
    </row>
    <row customHeight="1" r="2" ht="5.25">
      <c s="156" r="A2"/>
      <c s="156" r="B2"/>
      <c s="156" r="C2"/>
      <c s="156" r="D2"/>
      <c s="156" r="E2"/>
      <c s="156" r="F2"/>
      <c s="156" r="G2"/>
      <c s="156" r="H2"/>
      <c s="156" r="I2"/>
      <c s="156" r="J2"/>
      <c s="156" r="K2"/>
      <c s="156" r="L2"/>
      <c s="156" r="M2"/>
      <c s="156" r="N2"/>
      <c s="156" r="O2"/>
      <c s="156" r="P2"/>
      <c s="156" r="Q2"/>
      <c s="156" r="R2"/>
      <c s="156" r="S2"/>
      <c s="156" r="T2"/>
      <c s="156" r="U2"/>
      <c s="156" r="V2"/>
      <c s="156" r="W2"/>
    </row>
    <row customHeight="1" r="3" ht="20.25">
      <c t="s" s="123" r="A3">
        <v>237</v>
      </c>
      <c s="156" r="B3"/>
      <c s="156" r="C3"/>
      <c s="156" r="D3"/>
      <c s="156" r="E3"/>
      <c s="156" r="F3"/>
      <c s="156" r="G3"/>
      <c s="156" r="H3"/>
      <c s="156" r="I3"/>
      <c s="156" r="J3"/>
      <c s="156" r="K3"/>
      <c s="156" r="L3"/>
      <c s="156" r="M3"/>
      <c s="156" r="N3"/>
      <c s="125" r="O3"/>
      <c s="156" r="P3"/>
      <c s="125" r="Q3"/>
      <c s="125" r="R3"/>
      <c s="125" r="S3"/>
      <c s="156" r="T3"/>
      <c s="292" r="U3"/>
      <c s="156" r="V3"/>
      <c t="s" s="292" r="W3">
        <v>321</v>
      </c>
    </row>
    <row customHeight="1" r="4" ht="6.0">
      <c s="276" r="A4"/>
      <c s="137" r="B4"/>
      <c s="137" r="C4"/>
      <c s="137" r="D4"/>
      <c s="137" r="E4"/>
      <c s="137" r="F4"/>
      <c s="137" r="G4"/>
      <c s="137" r="H4"/>
      <c s="137" r="I4"/>
      <c s="137" r="J4"/>
      <c s="137" r="K4"/>
      <c s="137" r="L4"/>
      <c s="137" r="M4"/>
      <c s="137" r="N4"/>
      <c s="137" r="O4"/>
      <c s="137" r="P4"/>
      <c s="137" r="Q4"/>
      <c s="137" r="R4"/>
      <c s="137" r="S4"/>
      <c s="137" r="T4"/>
      <c s="137" r="U4"/>
      <c s="137" r="V4"/>
      <c s="137" r="W4"/>
    </row>
    <row customHeight="1" r="5" ht="5.25">
      <c s="264" r="A5"/>
      <c t="s" s="331" r="B5">
        <v>239</v>
      </c>
      <c s="331" r="C5"/>
      <c s="331" r="D5"/>
      <c s="264" r="E5"/>
      <c s="264" r="F5"/>
      <c s="264" r="G5"/>
      <c s="264" r="H5"/>
      <c s="331" r="I5"/>
      <c s="331" r="J5"/>
      <c s="331" r="K5"/>
      <c s="331" r="L5"/>
      <c s="331" r="M5"/>
      <c s="331" r="N5"/>
      <c s="331" r="O5"/>
      <c s="331" r="P5"/>
      <c s="331" r="Q5"/>
      <c s="331" r="R5"/>
      <c s="331" r="S5"/>
      <c s="331" r="T5"/>
      <c s="331" r="U5"/>
      <c s="331" r="V5"/>
      <c s="331" r="W5"/>
    </row>
    <row r="6">
      <c s="156" r="A6"/>
      <c t="s" s="156" r="B6">
        <v>208</v>
      </c>
      <c s="18" r="C6">
        <v>2001</v>
      </c>
      <c s="18" r="D6"/>
      <c s="18" r="E6">
        <v>2002</v>
      </c>
      <c s="18" r="F6"/>
      <c s="18" r="G6">
        <v>2003</v>
      </c>
      <c s="18" r="H6"/>
      <c s="18" r="I6">
        <v>2004</v>
      </c>
      <c s="18" r="J6"/>
      <c s="18" r="K6">
        <v>2005</v>
      </c>
      <c s="18" r="L6"/>
      <c s="18" r="M6">
        <v>2006</v>
      </c>
      <c s="18" r="N6"/>
      <c s="18" r="O6">
        <v>2007</v>
      </c>
      <c s="18" r="P6"/>
      <c s="18" r="Q6">
        <v>2008</v>
      </c>
      <c s="18" r="R6"/>
      <c s="18" r="S6">
        <v>2009</v>
      </c>
      <c s="336" r="T6"/>
      <c s="18" r="U6">
        <v>2010</v>
      </c>
      <c s="336" r="V6"/>
      <c s="18" r="W6">
        <v>2011</v>
      </c>
    </row>
    <row customHeight="1" r="7" ht="5.25">
      <c s="156" r="A7"/>
      <c s="43" r="B7"/>
      <c s="43" r="C7"/>
      <c s="292" r="D7"/>
      <c s="43" r="E7"/>
      <c s="292" r="F7"/>
      <c s="43" r="G7"/>
      <c s="292" r="H7"/>
      <c s="43" r="I7"/>
      <c s="292" r="J7"/>
      <c s="43" r="K7"/>
      <c s="292" r="L7"/>
      <c s="43" r="M7"/>
      <c s="292" r="N7"/>
      <c s="43" r="O7"/>
      <c s="292" r="P7"/>
      <c s="43" r="Q7"/>
      <c s="292" r="R7"/>
      <c s="43" r="S7"/>
      <c s="292" r="T7"/>
      <c s="43" r="U7"/>
      <c s="292" r="V7"/>
      <c s="43" r="W7"/>
    </row>
    <row customHeight="1" r="8" ht="7.5">
      <c s="156" r="A8"/>
      <c s="331" r="B8"/>
      <c s="331" r="C8"/>
      <c s="156" r="D8"/>
      <c s="331" r="E8"/>
      <c s="156" r="F8"/>
      <c s="331" r="G8"/>
      <c s="156" r="H8"/>
      <c s="331" r="I8"/>
      <c s="156" r="J8"/>
      <c s="331" r="K8"/>
      <c s="156" r="L8"/>
      <c s="331" r="M8"/>
      <c s="156" r="N8"/>
      <c s="331" r="O8"/>
      <c s="156" r="P8"/>
      <c s="331" r="Q8"/>
      <c s="156" r="R8"/>
      <c s="331" r="S8"/>
      <c s="156" r="T8"/>
      <c s="331" r="U8"/>
      <c s="156" r="V8"/>
      <c s="331" r="W8"/>
    </row>
    <row r="9">
      <c t="s" s="156" r="A9">
        <v>322</v>
      </c>
      <c s="156" r="B9"/>
      <c s="267" r="C9"/>
      <c s="267" r="D9"/>
      <c s="267" r="E9"/>
      <c s="267" r="F9"/>
      <c s="267" r="G9"/>
      <c s="156" r="H9"/>
      <c s="272" r="I9"/>
      <c s="272" r="J9"/>
      <c s="272" r="K9"/>
      <c s="272" r="L9"/>
      <c s="272" r="M9"/>
      <c s="272" r="N9"/>
      <c s="272" r="O9"/>
      <c s="272" r="P9"/>
      <c s="272" r="Q9"/>
      <c s="272" r="R9"/>
      <c s="272" r="S9"/>
      <c s="156" r="T9"/>
      <c s="272" r="U9"/>
      <c s="156" r="V9"/>
      <c s="267" r="W9"/>
    </row>
    <row customHeight="1" r="10" ht="4.5">
      <c s="156" r="A10"/>
      <c s="156" r="B10"/>
      <c s="292" r="C10"/>
      <c s="292" r="D10"/>
      <c s="292" r="E10"/>
      <c s="292" r="F10"/>
      <c s="292" r="G10"/>
      <c s="156" r="H10"/>
      <c s="156" r="I10"/>
      <c s="156" r="J10"/>
      <c s="156" r="K10"/>
      <c s="156" r="L10"/>
      <c s="156" r="M10"/>
      <c s="156" r="N10"/>
      <c s="156" r="O10"/>
      <c s="156" r="P10"/>
      <c s="156" r="Q10"/>
      <c s="156" r="R10"/>
      <c s="156" r="S10"/>
      <c s="125" r="T10"/>
      <c s="125" r="U10"/>
      <c s="125" r="V10"/>
      <c s="125" r="W10"/>
    </row>
    <row r="11">
      <c s="125" r="A11"/>
      <c t="s" s="79" r="B11">
        <v>240</v>
      </c>
      <c s="281" r="C11">
        <v>176364</v>
      </c>
      <c s="281" r="D11"/>
      <c s="281" r="E11">
        <v>175932</v>
      </c>
      <c s="281" r="F11"/>
      <c s="281" r="G11">
        <v>181582</v>
      </c>
      <c s="79" r="H11"/>
      <c s="158" r="I11">
        <v>185713</v>
      </c>
      <c s="158" r="J11">
        <v>2</v>
      </c>
      <c s="158" r="K11">
        <v>186416</v>
      </c>
      <c s="158" r="L11"/>
      <c s="158" r="M11">
        <v>193737</v>
      </c>
      <c s="158" r="N11"/>
      <c s="158" r="O11">
        <v>198499</v>
      </c>
      <c s="158" r="P11"/>
      <c s="158" r="Q11">
        <v>195296</v>
      </c>
      <c s="158" r="R11"/>
      <c s="158" r="S11">
        <v>189100</v>
      </c>
      <c s="158" r="T11"/>
      <c s="158" r="U11">
        <v>189574</v>
      </c>
      <c s="79" r="V11"/>
      <c s="281" r="W11">
        <v>189931</v>
      </c>
    </row>
    <row customHeight="1" r="12" ht="4.5">
      <c s="156" r="A12"/>
      <c s="156" r="B12"/>
      <c s="292" r="C12"/>
      <c s="292" r="D12"/>
      <c s="292" r="E12"/>
      <c s="292" r="F12"/>
      <c s="292" r="G12"/>
      <c s="156" r="H12"/>
      <c s="156" r="I12"/>
      <c s="156" r="J12"/>
      <c s="156" r="K12"/>
      <c s="156" r="L12"/>
      <c s="156" r="M12"/>
      <c s="156" r="N12"/>
      <c s="156" r="O12"/>
      <c s="156" r="P12"/>
      <c s="156" r="Q12"/>
      <c s="156" r="R12"/>
      <c s="156" r="S12"/>
      <c s="156" r="T12"/>
      <c s="156" r="U12"/>
      <c s="125" r="V12"/>
      <c s="125" r="W12"/>
    </row>
    <row r="13">
      <c s="156" r="A13"/>
      <c t="s" s="156" r="B13">
        <v>42</v>
      </c>
      <c s="267" r="C13">
        <v>3658</v>
      </c>
      <c s="135" r="D13"/>
      <c s="267" r="E13">
        <v>3733</v>
      </c>
      <c s="135" r="F13"/>
      <c s="267" r="G13">
        <v>3967</v>
      </c>
      <c s="57" r="H13"/>
      <c s="267" r="I13">
        <v>3756</v>
      </c>
      <c s="135" r="J13"/>
      <c s="267" r="K13">
        <v>3786</v>
      </c>
      <c s="135" r="L13"/>
      <c s="267" r="M13">
        <v>3990</v>
      </c>
      <c s="135" r="N13"/>
      <c s="267" r="O13">
        <v>4376</v>
      </c>
      <c s="135" r="P13"/>
      <c s="267" r="Q13">
        <v>4113</v>
      </c>
      <c s="267" r="R13"/>
      <c s="267" r="S13">
        <v>3823</v>
      </c>
      <c s="267" r="T13"/>
      <c s="267" r="U13">
        <v>3718</v>
      </c>
      <c s="156" r="V13"/>
      <c s="267" r="W13">
        <v>3258</v>
      </c>
    </row>
    <row r="14">
      <c s="156" r="A14"/>
      <c t="s" s="156" r="B14">
        <v>209</v>
      </c>
      <c s="267" r="C14">
        <v>13615</v>
      </c>
      <c s="135" r="D14"/>
      <c s="267" r="E14">
        <v>13716</v>
      </c>
      <c s="135" r="F14"/>
      <c s="267" r="G14">
        <v>14155</v>
      </c>
      <c s="57" r="H14"/>
      <c s="267" r="I14">
        <v>14136</v>
      </c>
      <c s="135" r="J14"/>
      <c s="267" r="K14">
        <v>14237</v>
      </c>
      <c s="135" r="L14"/>
      <c s="267" r="M14">
        <v>14629</v>
      </c>
      <c s="135" r="N14"/>
      <c s="267" r="O14">
        <v>15913</v>
      </c>
      <c s="135" r="P14"/>
      <c s="267" r="Q14">
        <v>15273</v>
      </c>
      <c s="267" r="R14"/>
      <c s="267" r="S14">
        <v>14093</v>
      </c>
      <c s="267" r="T14"/>
      <c s="267" r="U14">
        <v>12742</v>
      </c>
      <c s="156" r="V14"/>
      <c s="267" r="W14">
        <v>11341</v>
      </c>
    </row>
    <row customHeight="1" r="15" ht="4.5">
      <c s="156" r="A15"/>
      <c s="156" r="B15"/>
      <c s="292" r="C15"/>
      <c s="292" r="D15"/>
      <c s="292" r="E15"/>
      <c s="292" r="F15"/>
      <c s="292" r="G15"/>
      <c s="156" r="H15"/>
      <c s="156" r="I15"/>
      <c s="156" r="J15"/>
      <c s="156" r="K15"/>
      <c s="156" r="L15"/>
      <c s="156" r="M15"/>
      <c s="156" r="N15"/>
      <c s="156" r="O15"/>
      <c s="156" r="P15"/>
      <c s="156" r="Q15"/>
      <c s="156" r="R15"/>
      <c s="156" r="S15"/>
      <c s="156" r="T15"/>
      <c s="156" r="U15"/>
      <c s="125" r="V15"/>
      <c s="125" r="W15"/>
    </row>
    <row r="16">
      <c s="156" r="A16"/>
      <c t="s" s="89" r="B16">
        <v>323</v>
      </c>
      <c s="267" r="C16">
        <v>17273</v>
      </c>
      <c s="135" r="D16">
        <v>0</v>
      </c>
      <c s="267" r="E16">
        <v>17449</v>
      </c>
      <c s="135" r="F16">
        <v>0</v>
      </c>
      <c s="267" r="G16">
        <v>18122</v>
      </c>
      <c s="57" r="H16">
        <v>0</v>
      </c>
      <c s="267" r="I16">
        <v>17892</v>
      </c>
      <c s="135" r="J16"/>
      <c s="267" r="K16">
        <v>18023</v>
      </c>
      <c s="135" r="L16">
        <v>0</v>
      </c>
      <c s="267" r="M16">
        <v>18619</v>
      </c>
      <c s="135" r="N16"/>
      <c s="267" r="O16">
        <v>20289</v>
      </c>
      <c s="135" r="P16"/>
      <c s="267" r="Q16">
        <v>19386</v>
      </c>
      <c s="267" r="R16"/>
      <c s="267" r="S16">
        <v>17916</v>
      </c>
      <c s="267" r="T16"/>
      <c s="267" r="U16">
        <v>16460</v>
      </c>
      <c s="89" r="V16"/>
      <c s="267" r="W16">
        <v>14599</v>
      </c>
    </row>
    <row r="17">
      <c s="156" r="A17"/>
      <c t="s" s="156" r="B17">
        <v>81</v>
      </c>
      <c s="267" r="C17">
        <v>19816</v>
      </c>
      <c s="135" r="D17">
        <v>0</v>
      </c>
      <c s="267" r="E17">
        <v>19269</v>
      </c>
      <c s="135" r="F17">
        <v>0</v>
      </c>
      <c s="267" r="G17">
        <v>20092</v>
      </c>
      <c s="57" r="H17">
        <v>0</v>
      </c>
      <c s="267" r="I17">
        <v>21250</v>
      </c>
      <c s="135" r="J17"/>
      <c s="267" r="K17">
        <v>21076</v>
      </c>
      <c s="135" r="L17">
        <v>0</v>
      </c>
      <c s="267" r="M17">
        <v>22667</v>
      </c>
      <c s="135" r="N17"/>
      <c s="267" r="O17">
        <v>23666</v>
      </c>
      <c s="135" r="P17"/>
      <c s="267" r="Q17">
        <v>23303</v>
      </c>
      <c s="267" r="R17"/>
      <c s="267" r="S17">
        <v>22151</v>
      </c>
      <c s="267" r="T17"/>
      <c s="267" r="U17">
        <v>21809</v>
      </c>
      <c s="156" r="V17"/>
      <c s="267" r="W17">
        <v>20324</v>
      </c>
    </row>
    <row r="18">
      <c s="156" r="A18"/>
      <c t="s" s="156" r="B18">
        <v>47</v>
      </c>
      <c s="267" r="C18">
        <v>48267</v>
      </c>
      <c s="135" r="D18"/>
      <c s="267" r="E18">
        <v>48359</v>
      </c>
      <c s="135" r="F18"/>
      <c s="267" r="G18">
        <v>51201</v>
      </c>
      <c s="57" r="H18"/>
      <c s="267" r="I18">
        <v>52701</v>
      </c>
      <c s="135" r="J18"/>
      <c s="267" r="K18">
        <v>53342</v>
      </c>
      <c s="135" r="L18"/>
      <c s="267" r="M18">
        <v>55340</v>
      </c>
      <c s="135" r="N18"/>
      <c s="267" r="O18">
        <v>56963</v>
      </c>
      <c s="135" r="P18"/>
      <c s="267" r="Q18">
        <v>56172</v>
      </c>
      <c s="267" r="R18"/>
      <c s="267" r="S18">
        <v>54749</v>
      </c>
      <c s="267" r="T18"/>
      <c s="267" r="U18">
        <v>55481</v>
      </c>
      <c s="156" r="V18"/>
      <c s="267" r="W18">
        <v>55909</v>
      </c>
    </row>
    <row r="19">
      <c s="156" r="A19"/>
      <c t="s" s="156" r="B19">
        <v>50</v>
      </c>
      <c s="267" r="C19">
        <v>36506</v>
      </c>
      <c s="135" r="D19"/>
      <c s="267" r="E19">
        <v>35795</v>
      </c>
      <c s="135" r="F19"/>
      <c s="267" r="G19">
        <v>36018</v>
      </c>
      <c s="57" r="H19"/>
      <c s="267" r="I19">
        <v>37759</v>
      </c>
      <c s="135" r="J19"/>
      <c s="267" r="K19">
        <v>38330</v>
      </c>
      <c s="135" r="L19"/>
      <c s="267" r="M19">
        <v>40396</v>
      </c>
      <c s="135" r="N19"/>
      <c s="267" r="O19">
        <v>41704</v>
      </c>
      <c s="135" r="P19"/>
      <c s="267" r="Q19">
        <v>41896</v>
      </c>
      <c s="267" r="R19"/>
      <c s="267" r="S19">
        <v>40634</v>
      </c>
      <c s="267" r="T19"/>
      <c s="267" r="U19">
        <v>40800</v>
      </c>
      <c s="156" r="V19"/>
      <c s="267" r="W19">
        <v>42321</v>
      </c>
    </row>
    <row r="20">
      <c s="156" r="A20"/>
      <c t="s" s="156" r="B20">
        <v>53</v>
      </c>
      <c s="267" r="C20">
        <v>28782</v>
      </c>
      <c s="135" r="D20"/>
      <c s="267" r="E20">
        <v>28503</v>
      </c>
      <c s="135" r="F20"/>
      <c s="267" r="G20">
        <v>28749</v>
      </c>
      <c s="57" r="H20"/>
      <c s="267" r="I20">
        <v>28064</v>
      </c>
      <c s="135" r="J20"/>
      <c s="267" r="K20">
        <v>27836</v>
      </c>
      <c s="135" r="L20"/>
      <c s="267" r="M20">
        <v>28153</v>
      </c>
      <c s="135" r="N20"/>
      <c s="267" r="O20">
        <v>27257</v>
      </c>
      <c s="135" r="P20"/>
      <c s="267" r="Q20">
        <v>26985</v>
      </c>
      <c s="267" r="R20"/>
      <c s="267" r="S20">
        <v>26701</v>
      </c>
      <c s="267" r="T20"/>
      <c s="267" r="U20">
        <v>27978</v>
      </c>
      <c s="156" r="V20"/>
      <c s="267" r="W20">
        <v>29579</v>
      </c>
    </row>
    <row r="21">
      <c s="156" r="A21"/>
      <c t="s" s="156" r="B21">
        <v>210</v>
      </c>
      <c s="267" r="C21">
        <v>25696</v>
      </c>
      <c s="135" r="D21"/>
      <c s="267" r="E21">
        <v>26438</v>
      </c>
      <c s="135" r="F21"/>
      <c s="267" r="G21">
        <v>27400</v>
      </c>
      <c s="57" r="H21"/>
      <c s="267" r="I21">
        <v>27749</v>
      </c>
      <c s="135" r="J21"/>
      <c s="267" r="K21">
        <v>27809</v>
      </c>
      <c s="135" r="L21"/>
      <c s="267" r="M21">
        <v>28562</v>
      </c>
      <c s="135" r="N21"/>
      <c s="267" r="O21">
        <v>28620</v>
      </c>
      <c s="135" r="P21"/>
      <c s="267" r="Q21">
        <v>27554</v>
      </c>
      <c s="267" r="R21"/>
      <c s="267" r="S21">
        <v>26949</v>
      </c>
      <c s="267" r="T21"/>
      <c s="267" r="U21">
        <v>27046</v>
      </c>
      <c s="156" r="V21"/>
      <c s="267" r="W21">
        <v>27199</v>
      </c>
    </row>
    <row customHeight="1" r="22" ht="14.25">
      <c s="156" r="A22"/>
      <c t="s" s="156" r="B22">
        <v>324</v>
      </c>
      <c s="103" r="C22">
        <v>24</v>
      </c>
      <c s="125" r="D22"/>
      <c s="103" r="E22">
        <v>119</v>
      </c>
      <c s="125" r="F22"/>
      <c t="s" s="103" r="G22">
        <v>12</v>
      </c>
      <c s="57" r="H22"/>
      <c t="s" s="313" r="I22">
        <v>12</v>
      </c>
      <c s="242" r="J22"/>
      <c t="s" s="313" r="K22">
        <v>12</v>
      </c>
      <c s="242" r="L22"/>
      <c t="s" s="313" r="M22">
        <v>12</v>
      </c>
      <c s="242" r="N22">
        <v>0</v>
      </c>
      <c t="s" s="313" r="O22">
        <v>12</v>
      </c>
      <c s="313" r="P22">
        <v>0</v>
      </c>
      <c t="s" s="313" r="Q22">
        <v>12</v>
      </c>
      <c s="313" r="R22"/>
      <c t="s" s="313" r="S22">
        <v>12</v>
      </c>
      <c s="313" r="T22"/>
      <c t="s" s="313" r="U22">
        <v>12</v>
      </c>
      <c s="18" r="V22"/>
      <c t="s" s="18" r="W22">
        <v>12</v>
      </c>
    </row>
    <row customHeight="1" r="23" ht="5.25">
      <c s="156" r="A23"/>
      <c s="156" r="B23"/>
      <c s="57" r="C23"/>
      <c s="57" r="D23"/>
      <c s="57" r="E23"/>
      <c s="125" r="F23"/>
      <c s="57" r="G23"/>
      <c s="57" r="H23"/>
      <c s="135" r="I23"/>
      <c s="135" r="J23"/>
      <c s="135" r="K23"/>
      <c s="135" r="L23"/>
      <c s="135" r="M23"/>
      <c s="135" r="N23"/>
      <c s="135" r="O23"/>
      <c s="135" r="P23"/>
      <c s="135" r="Q23"/>
      <c s="135" r="R23"/>
      <c s="135" r="S23"/>
      <c s="156" r="T23"/>
      <c s="156" r="U23"/>
      <c s="156" r="V23"/>
      <c s="156" r="W23"/>
    </row>
    <row customHeight="1" r="24" ht="32.25">
      <c t="s" s="156" r="A24">
        <v>325</v>
      </c>
      <c s="156" r="B24"/>
      <c s="179" r="C24"/>
      <c s="125" r="D24"/>
      <c s="179" r="E24"/>
      <c s="125" r="F24"/>
      <c s="179" r="G24"/>
      <c s="125" r="H24"/>
      <c s="179" r="I24"/>
      <c s="125" r="J24"/>
      <c s="179" r="K24"/>
      <c s="125" r="L24"/>
      <c s="179" r="M24"/>
      <c s="125" r="N24"/>
      <c s="179" r="O24"/>
      <c s="125" r="P24"/>
      <c s="179" r="Q24"/>
      <c s="125" r="R24"/>
      <c s="179" r="S24"/>
      <c s="125" r="T24"/>
      <c s="125" r="V24"/>
      <c s="125" r="W24"/>
    </row>
    <row customHeight="1" r="25" ht="4.5">
      <c s="156" r="A25"/>
      <c s="156" r="B25"/>
      <c s="292" r="C25"/>
      <c s="292" r="D25"/>
      <c s="292" r="E25"/>
      <c s="292" r="F25"/>
      <c s="292" r="G25"/>
      <c s="156" r="H25"/>
      <c s="156" r="I25"/>
      <c s="156" r="J25"/>
      <c s="156" r="K25"/>
      <c s="156" r="L25"/>
      <c s="156" r="M25"/>
      <c s="156" r="N25"/>
      <c s="156" r="O25"/>
      <c s="156" r="P25"/>
      <c s="156" r="Q25"/>
      <c s="156" r="R25"/>
      <c s="156" r="S25"/>
      <c s="125" r="T25"/>
      <c s="125" r="U25"/>
      <c s="125" r="V25"/>
      <c s="125" r="W25"/>
    </row>
    <row r="26">
      <c s="125" r="A26"/>
      <c t="s" s="79" r="B26">
        <v>240</v>
      </c>
      <c s="211" r="C26">
        <v>16.3</v>
      </c>
      <c s="211" r="D26"/>
      <c s="211" r="E26">
        <v>16.2</v>
      </c>
      <c s="211" r="F26"/>
      <c s="211" r="G26">
        <v>16.6</v>
      </c>
      <c s="263" r="H26"/>
      <c s="263" r="I26">
        <v>16.9</v>
      </c>
      <c s="263" r="J26"/>
      <c s="263" r="K26">
        <v>17</v>
      </c>
      <c s="263" r="L26"/>
      <c s="263" r="M26">
        <v>17.5</v>
      </c>
      <c s="263" r="N26"/>
      <c s="263" r="O26">
        <v>17.9</v>
      </c>
      <c s="263" r="P26"/>
      <c s="263" r="Q26">
        <v>17.6</v>
      </c>
      <c s="63" r="R26"/>
      <c s="263" r="S26">
        <v>17</v>
      </c>
      <c s="63" r="T26"/>
      <c s="263" r="U26">
        <v>17.1</v>
      </c>
      <c s="63" r="V26"/>
      <c s="263" r="W26">
        <v>17.2</v>
      </c>
    </row>
    <row customHeight="1" r="27" ht="4.5">
      <c s="156" r="A27"/>
      <c s="156" r="B27"/>
      <c s="46" r="C27"/>
      <c s="46" r="D27"/>
      <c s="46" r="E27"/>
      <c s="46" r="F27"/>
      <c s="46" r="G27"/>
      <c s="89" r="H27"/>
      <c s="89" r="I27"/>
      <c s="89" r="J27"/>
      <c s="89" r="K27"/>
      <c s="89" r="L27"/>
      <c s="89" r="M27"/>
      <c s="89" r="N27"/>
      <c s="89" r="O27"/>
      <c s="89" r="P27"/>
      <c s="89" r="Q27"/>
      <c s="4" r="R27"/>
      <c s="89" r="S27"/>
      <c s="4" r="T27"/>
      <c s="4" r="U27"/>
      <c s="4" r="V27"/>
      <c s="4" r="W27"/>
    </row>
    <row r="28">
      <c s="156" r="A28"/>
      <c t="s" s="156" r="B28">
        <v>42</v>
      </c>
      <c s="146" r="C28">
        <v>3.7</v>
      </c>
      <c s="146" r="D28"/>
      <c s="146" r="E28">
        <v>3.7</v>
      </c>
      <c s="146" r="F28"/>
      <c s="146" r="G28">
        <v>3.9</v>
      </c>
      <c s="165" r="H28"/>
      <c s="146" r="I28">
        <v>3.7</v>
      </c>
      <c s="146" r="J28"/>
      <c s="146" r="K28">
        <v>3.7</v>
      </c>
      <c s="146" r="L28"/>
      <c s="146" r="M28">
        <v>3.9</v>
      </c>
      <c s="146" r="N28"/>
      <c s="146" r="O28">
        <v>4.4</v>
      </c>
      <c s="146" r="P28"/>
      <c s="146" r="Q28">
        <v>4.2</v>
      </c>
      <c s="4" r="R28"/>
      <c s="146" r="S28">
        <v>4</v>
      </c>
      <c s="4" r="T28"/>
      <c s="146" r="U28">
        <v>3.9</v>
      </c>
      <c s="4" r="V28"/>
      <c s="146" r="W28">
        <v>3.4</v>
      </c>
    </row>
    <row r="29">
      <c s="156" r="A29"/>
      <c t="s" s="156" r="B29">
        <v>209</v>
      </c>
      <c s="308" r="C29">
        <v>21.4</v>
      </c>
      <c s="4" r="D29"/>
      <c s="308" r="E29">
        <v>21.1</v>
      </c>
      <c s="4" r="F29"/>
      <c s="308" r="G29">
        <v>21.5</v>
      </c>
      <c s="4" r="H29"/>
      <c s="308" r="I29">
        <v>21</v>
      </c>
      <c s="4" r="J29"/>
      <c s="308" r="K29">
        <v>21.1</v>
      </c>
      <c s="4" r="L29"/>
      <c s="308" r="M29">
        <v>21.4</v>
      </c>
      <c s="4" r="N29"/>
      <c s="308" r="O29">
        <v>23.4</v>
      </c>
      <c s="4" r="P29"/>
      <c s="308" r="Q29">
        <v>22.2</v>
      </c>
      <c s="4" r="R29"/>
      <c s="308" r="S29">
        <v>20.5</v>
      </c>
      <c s="4" r="T29"/>
      <c s="308" r="U29">
        <v>18.9</v>
      </c>
      <c s="4" r="V29"/>
      <c s="308" r="W29">
        <v>17.2</v>
      </c>
    </row>
    <row customHeight="1" r="30" ht="4.5">
      <c s="156" r="A30"/>
      <c s="156" r="B30"/>
      <c s="46" r="C30"/>
      <c s="46" r="D30"/>
      <c s="46" r="E30"/>
      <c s="46" r="F30"/>
      <c s="46" r="G30"/>
      <c s="89" r="H30"/>
      <c s="89" r="I30"/>
      <c s="89" r="J30"/>
      <c s="89" r="K30"/>
      <c s="89" r="L30"/>
      <c s="89" r="M30"/>
      <c s="89" r="N30"/>
      <c s="89" r="O30"/>
      <c s="89" r="P30"/>
      <c s="89" r="Q30"/>
      <c s="4" r="R30"/>
      <c s="89" r="S30"/>
      <c s="4" r="T30"/>
      <c s="89" r="U30"/>
      <c s="4" r="V30"/>
      <c s="4" r="W30"/>
    </row>
    <row r="31">
      <c s="156" r="A31"/>
      <c t="s" s="89" r="B31">
        <v>323</v>
      </c>
      <c s="146" r="C31">
        <v>18</v>
      </c>
      <c s="146" r="D31"/>
      <c s="146" r="E31">
        <v>17.8</v>
      </c>
      <c s="146" r="F31"/>
      <c s="146" r="G31">
        <v>18.2</v>
      </c>
      <c s="4" r="H31"/>
      <c s="146" r="I31">
        <v>17.8</v>
      </c>
      <c s="146" r="J31"/>
      <c s="146" r="K31">
        <v>17.8</v>
      </c>
      <c s="146" r="L31"/>
      <c s="146" r="M31">
        <v>18.2</v>
      </c>
      <c s="146" r="N31"/>
      <c s="146" r="O31">
        <v>19.8</v>
      </c>
      <c s="146" r="P31"/>
      <c s="146" r="Q31">
        <v>18.9</v>
      </c>
      <c s="146" r="R31"/>
      <c s="146" r="S31">
        <v>17.6</v>
      </c>
      <c s="4" r="T31"/>
      <c s="146" r="U31">
        <v>16.5</v>
      </c>
      <c s="165" r="V31"/>
      <c s="146" r="W31">
        <v>15</v>
      </c>
    </row>
    <row r="32">
      <c s="156" r="A32"/>
      <c t="s" s="156" r="B32">
        <v>81</v>
      </c>
      <c s="146" r="C32">
        <v>32.1</v>
      </c>
      <c s="146" r="D32"/>
      <c s="146" r="E32">
        <v>30.7</v>
      </c>
      <c s="146" r="F32"/>
      <c s="146" r="G32">
        <v>30.8</v>
      </c>
      <c s="57" r="H32"/>
      <c s="146" r="I32">
        <v>31.9</v>
      </c>
      <c s="146" r="J32"/>
      <c s="146" r="K32">
        <v>31.6</v>
      </c>
      <c s="146" r="L32"/>
      <c s="146" r="M32">
        <v>33.3</v>
      </c>
      <c s="146" r="N32"/>
      <c s="146" r="O32">
        <v>34.3</v>
      </c>
      <c s="146" r="P32"/>
      <c s="146" r="Q32">
        <v>33.3</v>
      </c>
      <c s="146" r="R32"/>
      <c s="146" r="S32">
        <v>31.6</v>
      </c>
      <c s="165" r="T32"/>
      <c s="146" r="U32">
        <v>30.7</v>
      </c>
      <c s="165" r="V32"/>
      <c s="146" r="W32">
        <v>28.8</v>
      </c>
    </row>
    <row r="33">
      <c s="156" r="A33"/>
      <c t="s" s="156" r="B33">
        <v>47</v>
      </c>
      <c s="146" r="C33">
        <v>30.6</v>
      </c>
      <c s="146" r="D33"/>
      <c s="146" r="E33">
        <v>30.1</v>
      </c>
      <c s="146" r="F33"/>
      <c s="146" r="G33">
        <v>31.2</v>
      </c>
      <c s="72" r="H33"/>
      <c s="146" r="I33">
        <v>31.9</v>
      </c>
      <c s="146" r="J33"/>
      <c s="146" r="K33">
        <v>32</v>
      </c>
      <c s="146" r="L33"/>
      <c s="146" r="M33">
        <v>32.5</v>
      </c>
      <c s="146" r="N33"/>
      <c s="146" r="O33">
        <v>32.6</v>
      </c>
      <c s="146" r="P33"/>
      <c s="146" r="Q33">
        <v>31.6</v>
      </c>
      <c s="146" r="R33"/>
      <c s="146" r="S33">
        <v>30</v>
      </c>
      <c s="165" r="T33"/>
      <c s="146" r="U33">
        <v>30.2</v>
      </c>
      <c s="165" r="V33"/>
      <c s="146" r="W33">
        <v>30.1</v>
      </c>
    </row>
    <row r="34">
      <c s="156" r="A34"/>
      <c t="s" s="156" r="B34">
        <v>50</v>
      </c>
      <c s="146" r="C34">
        <v>20.9</v>
      </c>
      <c s="146" r="D34"/>
      <c s="146" r="E34">
        <v>21.4</v>
      </c>
      <c s="146" r="F34"/>
      <c s="146" r="G34">
        <v>22.1</v>
      </c>
      <c s="72" r="H34"/>
      <c s="146" r="I34">
        <v>23.3</v>
      </c>
      <c s="146" r="J34"/>
      <c s="146" r="K34">
        <v>23.6</v>
      </c>
      <c s="146" r="L34"/>
      <c s="146" r="M34">
        <v>24.3</v>
      </c>
      <c s="146" r="N34"/>
      <c s="146" r="O34">
        <v>24.3</v>
      </c>
      <c s="146" r="P34"/>
      <c s="146" r="Q34">
        <v>23.9</v>
      </c>
      <c s="146" r="R34"/>
      <c s="146" r="S34">
        <v>22.8</v>
      </c>
      <c s="165" r="T34"/>
      <c s="146" r="U34">
        <v>22.5</v>
      </c>
      <c s="165" r="V34"/>
      <c s="146" r="W34">
        <v>22.9</v>
      </c>
    </row>
    <row r="35">
      <c s="156" r="A35"/>
      <c t="s" s="156" r="B35">
        <v>53</v>
      </c>
      <c s="146" r="C35">
        <v>14.2</v>
      </c>
      <c s="146" r="D35"/>
      <c s="146" r="E35">
        <v>14.2</v>
      </c>
      <c s="146" r="F35"/>
      <c s="146" r="G35">
        <v>14.6</v>
      </c>
      <c s="72" r="H35"/>
      <c s="146" r="I35">
        <v>14.5</v>
      </c>
      <c s="146" r="J35"/>
      <c s="146" r="K35">
        <v>14.5</v>
      </c>
      <c s="146" r="L35"/>
      <c s="146" r="M35">
        <v>15.1</v>
      </c>
      <c s="146" r="N35"/>
      <c s="146" r="O35">
        <v>15.1</v>
      </c>
      <c s="146" r="P35"/>
      <c s="146" r="Q35">
        <v>15.6</v>
      </c>
      <c s="146" r="R35"/>
      <c s="146" r="S35">
        <v>15.7</v>
      </c>
      <c s="165" r="T35"/>
      <c s="146" r="U35">
        <v>16.5</v>
      </c>
      <c s="165" r="V35"/>
      <c s="146" r="W35">
        <v>17.2</v>
      </c>
    </row>
    <row r="36">
      <c s="156" r="A36"/>
      <c t="s" s="156" r="B36">
        <v>210</v>
      </c>
      <c s="146" r="C36">
        <v>6.5</v>
      </c>
      <c s="146" r="D36"/>
      <c s="146" r="E36">
        <v>6.6</v>
      </c>
      <c s="146" r="F36"/>
      <c s="146" r="G36">
        <v>6.8</v>
      </c>
      <c s="57" r="H36"/>
      <c s="146" r="I36">
        <v>6.8</v>
      </c>
      <c s="146" r="J36"/>
      <c s="146" r="K36">
        <v>6.8</v>
      </c>
      <c s="146" r="L36"/>
      <c s="146" r="M36">
        <v>6.9</v>
      </c>
      <c s="146" r="N36"/>
      <c s="146" r="O36">
        <v>6.9</v>
      </c>
      <c s="146" r="P36"/>
      <c s="146" r="Q36">
        <v>6.7</v>
      </c>
      <c s="146" r="R36"/>
      <c s="146" r="S36">
        <v>6.6</v>
      </c>
      <c s="165" r="T36"/>
      <c s="146" r="U36">
        <v>6.7</v>
      </c>
      <c s="165" r="V36"/>
      <c s="146" r="W36">
        <v>6.9</v>
      </c>
    </row>
    <row customHeight="1" r="37" ht="16.5">
      <c s="156" r="A37"/>
      <c s="156" r="B37"/>
      <c s="272" r="C37"/>
      <c s="272" r="D37"/>
      <c s="272" r="E37"/>
      <c s="272" r="F37"/>
      <c s="272" r="G37"/>
      <c s="272" r="H37"/>
      <c s="272" r="I37"/>
      <c s="272" r="J37"/>
      <c s="272" r="K37"/>
      <c s="272" r="L37"/>
      <c s="272" r="M37"/>
      <c s="272" r="N37"/>
      <c s="272" r="O37"/>
      <c s="272" r="P37"/>
      <c s="272" r="Q37"/>
      <c s="272" r="R37"/>
      <c s="272" r="S37"/>
      <c s="272" r="T37"/>
      <c s="272" r="U37"/>
      <c s="272" r="V37"/>
      <c s="272" r="W37"/>
    </row>
    <row customHeight="1" r="38" ht="5.25">
      <c s="156" r="A38"/>
      <c s="156" r="B38"/>
      <c s="272" r="C38"/>
      <c s="272" r="D38"/>
      <c s="272" r="E38"/>
      <c s="272" r="F38"/>
      <c s="272" r="G38"/>
      <c s="272" r="H38"/>
      <c s="272" r="I38"/>
      <c s="272" r="J38"/>
      <c s="272" r="K38"/>
      <c s="272" r="L38"/>
      <c s="272" r="M38"/>
      <c s="272" r="N38"/>
      <c s="272" r="O38"/>
      <c s="272" r="P38"/>
      <c s="272" r="Q38"/>
      <c s="272" r="R38"/>
      <c s="272" r="S38"/>
      <c s="272" r="T38"/>
      <c s="272" r="U38"/>
      <c s="272" r="V38"/>
      <c s="272" r="W38"/>
    </row>
    <row customHeight="1" r="39" ht="27.0">
      <c t="s" s="156" r="A39">
        <v>85</v>
      </c>
      <c s="156" r="B39"/>
      <c s="272" r="C39"/>
      <c s="272" r="D39"/>
      <c s="272" r="E39"/>
      <c s="272" r="F39"/>
      <c s="272" r="G39"/>
      <c s="272" r="H39"/>
      <c s="272" r="I39"/>
      <c s="272" r="J39"/>
      <c s="272" r="K39"/>
      <c s="272" r="L39"/>
      <c s="272" r="M39"/>
      <c s="272" r="N39"/>
      <c s="272" r="O39"/>
      <c s="272" r="P39"/>
      <c s="272" r="Q39"/>
      <c s="272" r="R39"/>
      <c s="272" r="S39"/>
      <c s="272" r="T39"/>
      <c s="272" r="U39"/>
      <c s="272" r="V39"/>
      <c s="272" r="W39"/>
    </row>
    <row customHeight="1" r="40" ht="4.5">
      <c s="156" r="A40"/>
      <c s="156" r="B40"/>
      <c s="292" r="C40"/>
      <c s="292" r="D40"/>
      <c s="292" r="E40"/>
      <c s="292" r="F40"/>
      <c s="292" r="G40"/>
      <c s="156" r="H40"/>
      <c s="156" r="I40"/>
      <c s="156" r="J40"/>
      <c s="156" r="K40"/>
      <c s="156" r="L40"/>
      <c s="156" r="M40"/>
      <c s="156" r="N40"/>
      <c s="156" r="O40"/>
      <c s="156" r="P40"/>
      <c s="156" r="Q40"/>
      <c s="156" r="R40"/>
      <c s="156" r="S40"/>
      <c s="125" r="T40"/>
      <c s="125" r="U40"/>
      <c s="125" r="V40"/>
      <c s="125" r="W40"/>
    </row>
    <row r="41">
      <c s="156" r="A41"/>
      <c t="s" s="156" r="B41">
        <v>42</v>
      </c>
      <c s="319" r="C41">
        <v>2</v>
      </c>
      <c s="319" r="D41"/>
      <c s="319" r="E41">
        <v>2</v>
      </c>
      <c s="319" r="F41"/>
      <c s="319" r="G41">
        <v>2</v>
      </c>
      <c s="319" r="H41"/>
      <c s="319" r="I41">
        <v>2</v>
      </c>
      <c s="319" r="J41"/>
      <c s="319" r="K41">
        <v>2</v>
      </c>
      <c s="319" r="L41"/>
      <c s="319" r="M41">
        <v>2</v>
      </c>
      <c s="319" r="N41"/>
      <c s="319" r="O41">
        <v>2</v>
      </c>
      <c s="319" r="P41"/>
      <c s="319" r="Q41">
        <v>2</v>
      </c>
      <c s="319" r="R41"/>
      <c s="319" r="S41">
        <v>2</v>
      </c>
      <c s="319" r="T41"/>
      <c s="319" r="U41">
        <v>2</v>
      </c>
      <c s="319" r="V41"/>
      <c s="319" r="W41">
        <v>2</v>
      </c>
    </row>
    <row r="42">
      <c s="156" r="A42"/>
      <c t="s" s="156" r="B42">
        <v>209</v>
      </c>
      <c s="319" r="C42">
        <v>8</v>
      </c>
      <c s="319" r="D42"/>
      <c s="319" r="E42">
        <v>8</v>
      </c>
      <c s="319" r="F42"/>
      <c s="319" r="G42">
        <v>8</v>
      </c>
      <c s="319" r="H42"/>
      <c s="319" r="I42">
        <v>8</v>
      </c>
      <c s="319" r="J42"/>
      <c s="319" r="K42">
        <v>8</v>
      </c>
      <c s="319" r="L42"/>
      <c s="319" r="M42">
        <v>8</v>
      </c>
      <c s="319" r="N42"/>
      <c s="319" r="O42">
        <v>8</v>
      </c>
      <c s="319" r="P42"/>
      <c s="319" r="Q42">
        <v>8</v>
      </c>
      <c s="319" r="R42"/>
      <c s="319" r="S42">
        <v>7</v>
      </c>
      <c s="319" r="T42"/>
      <c s="319" r="U42">
        <v>7</v>
      </c>
      <c s="319" r="V42"/>
      <c s="319" r="W42">
        <v>6</v>
      </c>
    </row>
    <row customHeight="1" r="43" ht="4.5">
      <c s="156" r="A43"/>
      <c s="156" r="B43"/>
      <c s="46" r="C43"/>
      <c s="46" r="D43"/>
      <c s="46" r="E43"/>
      <c s="46" r="F43"/>
      <c s="46" r="G43"/>
      <c s="89" r="H43"/>
      <c s="89" r="I43"/>
      <c s="89" r="J43"/>
      <c s="89" r="K43"/>
      <c s="89" r="L43"/>
      <c s="89" r="M43"/>
      <c s="89" r="N43"/>
      <c s="89" r="O43"/>
      <c s="89" r="P43"/>
      <c s="89" r="Q43"/>
      <c s="89" r="R43"/>
      <c s="89" r="S43"/>
      <c s="89" r="T43"/>
      <c s="89" r="U43"/>
      <c s="4" r="V43"/>
      <c s="4" r="W43"/>
    </row>
    <row r="44">
      <c s="156" r="A44"/>
      <c t="s" s="89" r="B44">
        <v>323</v>
      </c>
      <c s="319" r="C44">
        <v>10</v>
      </c>
      <c s="319" r="D44"/>
      <c s="319" r="E44">
        <v>10</v>
      </c>
      <c s="319" r="F44"/>
      <c s="319" r="G44">
        <v>10</v>
      </c>
      <c s="319" r="H44"/>
      <c s="319" r="I44">
        <v>10</v>
      </c>
      <c s="319" r="J44"/>
      <c s="319" r="K44">
        <v>10</v>
      </c>
      <c s="319" r="L44"/>
      <c s="319" r="M44">
        <v>10</v>
      </c>
      <c s="319" r="N44"/>
      <c s="319" r="O44">
        <v>10</v>
      </c>
      <c s="319" r="P44"/>
      <c s="319" r="Q44">
        <v>10</v>
      </c>
      <c s="319" r="R44"/>
      <c s="319" r="S44">
        <v>9</v>
      </c>
      <c s="319" r="T44"/>
      <c s="319" r="U44">
        <v>9</v>
      </c>
      <c s="319" r="V44"/>
      <c s="319" r="W44">
        <v>8</v>
      </c>
    </row>
    <row r="45">
      <c s="156" r="A45"/>
      <c t="s" s="156" r="B45">
        <v>81</v>
      </c>
      <c s="319" r="C45">
        <v>11</v>
      </c>
      <c s="319" r="D45"/>
      <c s="319" r="E45">
        <v>11</v>
      </c>
      <c s="319" r="F45"/>
      <c s="319" r="G45">
        <v>11</v>
      </c>
      <c s="319" r="H45"/>
      <c s="319" r="I45">
        <v>11</v>
      </c>
      <c s="319" r="J45"/>
      <c s="319" r="K45">
        <v>11</v>
      </c>
      <c s="319" r="L45"/>
      <c s="319" r="M45">
        <v>12</v>
      </c>
      <c s="319" r="N45"/>
      <c s="319" r="O45">
        <v>12</v>
      </c>
      <c s="319" r="P45"/>
      <c s="319" r="Q45">
        <v>12</v>
      </c>
      <c s="319" r="R45"/>
      <c s="319" r="S45">
        <v>12</v>
      </c>
      <c s="319" r="T45"/>
      <c s="319" r="U45">
        <v>12</v>
      </c>
      <c s="319" r="V45"/>
      <c s="319" r="W45">
        <v>11</v>
      </c>
    </row>
    <row r="46">
      <c s="156" r="A46"/>
      <c t="s" s="156" r="B46">
        <v>47</v>
      </c>
      <c s="319" r="C46">
        <v>27</v>
      </c>
      <c s="319" r="D46"/>
      <c s="319" r="E46">
        <v>27</v>
      </c>
      <c s="319" r="F46"/>
      <c s="319" r="G46">
        <v>28</v>
      </c>
      <c s="319" r="H46"/>
      <c s="319" r="I46">
        <v>28</v>
      </c>
      <c s="319" r="J46"/>
      <c s="319" r="K46">
        <v>29</v>
      </c>
      <c s="319" r="L46"/>
      <c s="319" r="M46">
        <v>29</v>
      </c>
      <c s="319" r="N46"/>
      <c s="319" r="O46">
        <v>29</v>
      </c>
      <c s="319" r="P46"/>
      <c s="319" r="Q46">
        <v>29</v>
      </c>
      <c s="319" r="R46"/>
      <c s="319" r="S46">
        <v>29</v>
      </c>
      <c s="319" r="T46"/>
      <c s="319" r="U46">
        <v>29</v>
      </c>
      <c s="319" r="V46"/>
      <c s="319" r="W46">
        <v>29</v>
      </c>
    </row>
    <row r="47">
      <c s="156" r="A47"/>
      <c t="s" s="156" r="B47">
        <v>50</v>
      </c>
      <c s="319" r="C47">
        <v>21</v>
      </c>
      <c s="319" r="D47"/>
      <c s="319" r="E47">
        <v>20</v>
      </c>
      <c s="319" r="F47"/>
      <c s="319" r="G47">
        <v>20</v>
      </c>
      <c s="319" r="H47"/>
      <c s="319" r="I47">
        <v>20</v>
      </c>
      <c s="319" r="J47"/>
      <c s="319" r="K47">
        <v>21</v>
      </c>
      <c s="319" r="L47"/>
      <c s="319" r="M47">
        <v>21</v>
      </c>
      <c s="319" r="N47"/>
      <c s="319" r="O47">
        <v>21</v>
      </c>
      <c s="319" r="P47"/>
      <c s="319" r="Q47">
        <v>21</v>
      </c>
      <c s="319" r="R47"/>
      <c s="319" r="S47">
        <v>21</v>
      </c>
      <c s="319" r="T47"/>
      <c s="319" r="U47">
        <v>22</v>
      </c>
      <c s="319" r="V47"/>
      <c s="319" r="W47">
        <v>22</v>
      </c>
    </row>
    <row r="48">
      <c s="156" r="A48"/>
      <c t="s" s="156" r="B48">
        <v>53</v>
      </c>
      <c s="319" r="C48">
        <v>16</v>
      </c>
      <c s="319" r="D48"/>
      <c s="319" r="E48">
        <v>16</v>
      </c>
      <c s="319" r="F48"/>
      <c s="319" r="G48">
        <v>16</v>
      </c>
      <c s="319" r="H48"/>
      <c s="319" r="I48">
        <v>15</v>
      </c>
      <c s="319" r="J48"/>
      <c s="319" r="K48">
        <v>15</v>
      </c>
      <c s="319" r="L48"/>
      <c s="319" r="M48">
        <v>15</v>
      </c>
      <c s="319" r="N48"/>
      <c s="319" r="O48">
        <v>14</v>
      </c>
      <c s="319" r="P48"/>
      <c s="319" r="Q48">
        <v>14</v>
      </c>
      <c s="319" r="R48"/>
      <c s="319" r="S48">
        <v>14</v>
      </c>
      <c s="319" r="T48"/>
      <c s="319" r="U48">
        <v>15</v>
      </c>
      <c s="319" r="V48"/>
      <c s="319" r="W48">
        <v>16</v>
      </c>
    </row>
    <row r="49">
      <c s="156" r="A49"/>
      <c t="s" s="156" r="B49">
        <v>210</v>
      </c>
      <c s="319" r="C49">
        <v>15</v>
      </c>
      <c s="319" r="D49"/>
      <c s="319" r="E49">
        <v>15</v>
      </c>
      <c s="319" r="F49"/>
      <c s="319" r="G49">
        <v>15</v>
      </c>
      <c s="319" r="H49"/>
      <c s="319" r="I49">
        <v>15</v>
      </c>
      <c s="319" r="J49"/>
      <c s="319" r="K49">
        <v>15</v>
      </c>
      <c s="319" r="L49"/>
      <c s="319" r="M49">
        <v>15</v>
      </c>
      <c s="319" r="N49"/>
      <c s="319" r="O49">
        <v>14</v>
      </c>
      <c s="319" r="P49"/>
      <c s="319" r="Q49">
        <v>14</v>
      </c>
      <c s="319" r="R49"/>
      <c s="319" r="S49">
        <v>14</v>
      </c>
      <c s="319" r="T49"/>
      <c s="319" r="U49">
        <v>14</v>
      </c>
      <c s="319" r="V49"/>
      <c s="319" r="W49">
        <v>14</v>
      </c>
    </row>
    <row customHeight="1" r="50" ht="5.25">
      <c s="137" r="A50"/>
      <c s="137" r="B50"/>
      <c s="137" r="C50"/>
      <c s="137" r="D50"/>
      <c s="137" r="E50"/>
      <c s="137" r="F50"/>
      <c s="137" r="G50"/>
      <c s="137" r="H50"/>
      <c s="137" r="I50"/>
      <c s="137" r="J50"/>
      <c s="137" r="K50"/>
      <c s="137" r="L50"/>
      <c s="137" r="M50"/>
      <c s="137" r="N50"/>
      <c s="137" r="O50"/>
      <c s="137" r="P50"/>
      <c s="137" r="Q50"/>
      <c s="137" r="R50"/>
      <c s="137" r="S50"/>
      <c s="137" r="T50"/>
      <c s="137" r="U50"/>
      <c s="137" r="V50"/>
      <c s="137" r="W50"/>
    </row>
    <row customHeight="1" r="51" ht="3.0">
      <c s="328" r="A51"/>
      <c s="328" r="B51"/>
      <c s="328" r="C51"/>
      <c s="328" r="D51"/>
      <c s="328" r="E51"/>
      <c s="328" r="F51"/>
      <c s="328" r="G51"/>
      <c s="328" r="H51"/>
      <c s="328" r="I51"/>
      <c s="328" r="J51"/>
      <c s="328" r="K51"/>
      <c s="328" r="L51"/>
      <c s="328" r="M51"/>
      <c s="328" r="N51"/>
      <c s="328" r="O51"/>
      <c s="328" r="P51"/>
      <c s="328" r="Q51"/>
      <c s="328" r="R51"/>
      <c s="328" r="S51"/>
      <c s="328" r="T51"/>
      <c s="328" r="U51"/>
      <c s="328" r="V51"/>
      <c s="328" r="W51"/>
    </row>
    <row customHeight="1" r="52" ht="20.25">
      <c s="125" r="A52"/>
      <c t="s" s="156" r="B52">
        <v>326</v>
      </c>
      <c s="125" r="C52"/>
      <c s="125" r="D52"/>
      <c s="125" r="E52"/>
      <c s="125" r="F52"/>
      <c s="125" r="G52"/>
      <c s="125" r="H52"/>
      <c s="125" r="I52"/>
      <c s="125" r="J52"/>
      <c s="125" r="K52"/>
      <c s="125" r="L52"/>
      <c s="125" r="M52"/>
      <c s="125" r="N52"/>
      <c s="125" r="O52"/>
      <c s="125" r="P52"/>
      <c s="125" r="Q52"/>
      <c s="125" r="R52"/>
      <c s="125" r="S52"/>
      <c s="125" r="T52"/>
      <c s="125" r="U52"/>
      <c s="125" r="V52"/>
      <c s="125" r="W52"/>
    </row>
    <row r="53">
      <c s="125" r="A53"/>
      <c t="s" s="156" r="B53">
        <v>327</v>
      </c>
      <c s="125" r="C53"/>
      <c s="125" r="D53"/>
      <c s="125" r="E53"/>
      <c s="125" r="F53"/>
      <c s="125" r="G53"/>
      <c s="125" r="H53"/>
      <c s="125" r="I53"/>
      <c s="125" r="J53"/>
      <c s="125" r="K53"/>
      <c s="125" r="L53"/>
      <c s="125" r="M53"/>
      <c s="125" r="N53"/>
      <c s="125" r="O53"/>
      <c s="125" r="P53"/>
      <c s="125" r="Q53"/>
      <c s="125" r="R53"/>
      <c s="125" r="S53"/>
      <c s="125" r="T53"/>
      <c s="125" r="U53"/>
      <c s="125" r="V53"/>
      <c s="125" r="W53"/>
    </row>
    <row r="54">
      <c s="125" r="A54"/>
      <c t="s" s="123" r="B54">
        <v>328</v>
      </c>
      <c s="125" r="C54"/>
      <c s="125" r="D54"/>
      <c s="125" r="E54"/>
      <c s="125" r="F54"/>
      <c s="125" r="G54"/>
      <c s="125" r="H54"/>
      <c s="125" r="I54"/>
      <c s="125" r="J54"/>
      <c s="125" r="K54"/>
      <c s="125" r="L54"/>
      <c s="125" r="M54"/>
      <c s="125" r="N54"/>
      <c s="125" r="O54"/>
      <c s="125" r="P54"/>
      <c s="125" r="Q54"/>
      <c s="125" r="R54"/>
      <c s="125" r="S54"/>
      <c s="125" r="T54"/>
      <c s="125" r="U54"/>
      <c s="125" r="V54"/>
      <c s="125" r="W54"/>
    </row>
    <row r="55">
      <c s="125" r="A55"/>
      <c t="s" s="156" r="B55">
        <v>329</v>
      </c>
      <c s="125" r="C55"/>
      <c s="125" r="D55"/>
      <c s="125" r="E55"/>
      <c s="125" r="F55"/>
      <c s="125" r="G55"/>
      <c s="125" r="H55"/>
      <c s="125" r="I55"/>
      <c s="125" r="J55"/>
      <c s="125" r="K55"/>
      <c s="125" r="L55"/>
      <c s="125" r="M55"/>
      <c s="125" r="N55"/>
      <c s="125" r="O55"/>
      <c s="125" r="P55"/>
      <c s="125" r="Q55"/>
      <c s="125" r="R55"/>
      <c s="125" r="S55"/>
      <c s="125" r="T55"/>
      <c s="125" r="U55"/>
      <c s="125" r="V55"/>
      <c s="125" r="W55"/>
    </row>
    <row r="56">
      <c t="s" s="224" r="B56">
        <v>319</v>
      </c>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0"/>
  <cols>
    <col min="1" customWidth="1" max="1" width="36.0"/>
    <col min="3" customWidth="1" max="3" width="4.14"/>
    <col min="5" customWidth="1" max="6" width="4.14"/>
    <col min="8" customWidth="1" max="9" width="4.14"/>
    <col min="11" customWidth="1" max="12" width="4.14"/>
    <col min="14" customWidth="1" max="15" width="4.14"/>
  </cols>
  <sheetData>
    <row r="1">
      <c t="s" s="180" r="A1">
        <v>330</v>
      </c>
      <c s="125" r="B1"/>
      <c s="125" r="C1"/>
      <c s="125" r="D1"/>
      <c s="125" r="E1"/>
      <c s="125" r="F1"/>
      <c s="125" r="G1"/>
      <c s="125" r="H1"/>
      <c s="125" r="I1"/>
      <c s="125" r="J1"/>
      <c s="125" r="K1"/>
      <c s="125" r="L1"/>
      <c s="125" r="M1"/>
      <c s="125" r="N1"/>
      <c s="125" r="O1"/>
      <c s="125" r="P1"/>
      <c s="125" r="Q1"/>
    </row>
    <row r="2">
      <c s="125" r="A2"/>
      <c s="125" r="B2"/>
      <c s="125" r="C2"/>
      <c s="125" r="D2"/>
      <c s="125" r="E2"/>
      <c s="125" r="F2"/>
      <c s="125" r="G2"/>
      <c s="125" r="H2"/>
      <c s="125" r="I2"/>
      <c s="125" r="J2"/>
      <c s="125" r="K2"/>
      <c s="125" r="L2"/>
      <c s="125" r="M2"/>
      <c s="125" r="N2"/>
      <c s="125" r="O2"/>
      <c s="125" r="P2"/>
      <c s="125" r="Q2"/>
    </row>
    <row r="3">
      <c t="s" s="53" r="A3">
        <v>237</v>
      </c>
      <c s="125" r="B3"/>
      <c s="125" r="C3"/>
      <c s="125" r="D3"/>
      <c s="125" r="E3"/>
      <c s="125" r="F3"/>
      <c s="125" r="G3"/>
      <c s="125" r="H3"/>
      <c s="125" r="I3"/>
      <c s="125" r="J3"/>
      <c s="125" r="K3"/>
      <c s="125" r="L3"/>
      <c s="125" r="M3"/>
      <c s="125" r="N3"/>
      <c s="125" r="O3"/>
      <c s="125" r="P3"/>
      <c s="125" r="Q3"/>
    </row>
    <row r="4">
      <c s="75" r="A4"/>
      <c s="75" r="B4"/>
      <c s="75" r="C4"/>
      <c s="75" r="D4"/>
      <c s="75" r="E4"/>
      <c s="75" r="F4"/>
      <c s="75" r="G4"/>
      <c s="75" r="H4"/>
      <c s="75" r="I4"/>
      <c s="75" r="J4"/>
      <c s="75" r="K4"/>
      <c s="75" r="L4"/>
      <c s="75" r="M4"/>
      <c s="75" r="N4"/>
      <c s="75" r="O4"/>
      <c s="75" r="P4"/>
      <c s="75" r="Q4"/>
      <c s="73" r="R4"/>
      <c s="73" r="S4"/>
      <c s="73" r="T4"/>
      <c s="73" r="U4"/>
      <c s="73" r="V4"/>
      <c s="73" r="W4"/>
      <c s="73" r="X4"/>
    </row>
    <row r="5">
      <c s="328" r="A5"/>
      <c s="328" r="B5"/>
      <c s="328" r="C5"/>
      <c s="328" r="D5"/>
      <c s="328" r="E5"/>
      <c s="328" r="F5"/>
      <c s="328" r="G5"/>
      <c s="328" r="H5"/>
      <c s="328" r="I5"/>
      <c s="328" r="J5"/>
      <c s="328" r="K5"/>
      <c s="328" r="L5"/>
      <c s="328" r="M5"/>
      <c s="328" r="N5"/>
      <c s="328" r="O5"/>
      <c s="328" r="P5"/>
      <c s="328" r="Q5"/>
      <c s="164" r="R5"/>
      <c s="164" r="S5"/>
      <c s="164" r="T5"/>
      <c s="164" r="U5"/>
      <c s="164" r="V5"/>
      <c s="164" r="W5"/>
      <c s="164" r="X5"/>
    </row>
    <row r="6">
      <c s="125" r="A6"/>
      <c s="121" r="B6"/>
      <c s="336" r="C6"/>
      <c s="336" r="D6"/>
      <c s="336" r="E6"/>
      <c s="336" r="F6"/>
      <c t="s" s="336" r="G6">
        <v>331</v>
      </c>
      <c s="336" r="H6"/>
      <c s="336" r="I6"/>
      <c s="336" r="J6"/>
      <c s="336" r="K6"/>
      <c s="336" r="L6"/>
      <c s="336" r="M6"/>
      <c s="336" r="N6"/>
      <c s="336" r="O6"/>
      <c t="s" s="336" r="P6">
        <v>331</v>
      </c>
      <c s="336" r="Q6"/>
    </row>
    <row r="7">
      <c s="125" r="A7"/>
      <c t="s" s="336" r="B7">
        <v>208</v>
      </c>
      <c s="336" r="C7"/>
      <c t="s" s="336" r="D7">
        <v>5</v>
      </c>
      <c s="336" r="E7"/>
      <c s="336" r="F7"/>
      <c t="s" s="336" r="G7">
        <v>332</v>
      </c>
      <c s="336" r="H7"/>
      <c s="336" r="I7"/>
      <c t="s" s="336" r="J7">
        <v>208</v>
      </c>
      <c s="336" r="K7"/>
      <c s="336" r="L7"/>
      <c t="s" s="336" r="M7">
        <v>5</v>
      </c>
      <c s="336" r="N7"/>
      <c s="336" r="O7"/>
      <c t="s" s="336" r="P7">
        <v>332</v>
      </c>
      <c s="336" r="Q7"/>
    </row>
    <row r="8">
      <c s="125" r="A8"/>
      <c s="121" r="B8"/>
      <c s="336" r="C8"/>
      <c s="336" r="D8"/>
      <c s="336" r="E8"/>
      <c s="336" r="F8"/>
      <c t="s" s="336" r="G8">
        <v>333</v>
      </c>
      <c s="336" r="H8"/>
      <c s="336" r="I8"/>
      <c s="336" r="J8"/>
      <c s="336" r="K8"/>
      <c s="336" r="L8"/>
      <c s="336" r="M8"/>
      <c s="336" r="N8"/>
      <c s="336" r="O8"/>
      <c t="s" s="336" r="P8">
        <v>333</v>
      </c>
      <c s="336" r="Q8"/>
    </row>
    <row r="9">
      <c s="75" r="A9"/>
      <c s="75" r="B9"/>
      <c s="125" r="C9"/>
      <c s="75" r="D9"/>
      <c s="125" r="E9"/>
      <c s="125" r="F9"/>
      <c s="75" r="G9"/>
      <c s="125" r="H9"/>
      <c s="125" r="I9"/>
      <c s="75" r="J9"/>
      <c s="125" r="K9"/>
      <c s="125" r="L9"/>
      <c s="75" r="M9"/>
      <c s="125" r="N9"/>
      <c s="125" r="O9"/>
      <c s="75" r="P9"/>
      <c s="125" r="Q9"/>
    </row>
    <row r="10">
      <c s="328" r="A10"/>
      <c s="328" r="B10"/>
      <c s="125" r="C10"/>
      <c s="328" r="D10"/>
      <c s="125" r="E10"/>
      <c s="125" r="F10"/>
      <c s="328" r="G10"/>
      <c s="125" r="H10"/>
      <c s="125" r="I10"/>
      <c s="328" r="J10"/>
      <c s="125" r="K10"/>
      <c s="125" r="L10"/>
      <c s="328" r="M10"/>
      <c s="125" r="N10"/>
      <c s="125" r="O10"/>
      <c s="328" r="P10"/>
      <c s="125" r="Q10"/>
    </row>
    <row r="11">
      <c t="s" s="270" r="A11">
        <v>240</v>
      </c>
      <c s="270" r="B11"/>
      <c s="125" r="C11"/>
      <c s="169" r="D11">
        <v>189931</v>
      </c>
      <c s="270" r="E11"/>
      <c s="125" r="F11"/>
      <c s="155" r="G11">
        <v>17</v>
      </c>
      <c s="270" r="H11"/>
      <c s="125" r="I11"/>
      <c s="125" r="J11"/>
      <c s="270" r="K11"/>
      <c s="125" r="L11"/>
      <c s="125" r="M11"/>
      <c s="270" r="N11"/>
      <c s="125" r="O11"/>
      <c s="125" r="P11"/>
      <c s="270" r="Q11"/>
    </row>
    <row r="12">
      <c s="125" r="A12"/>
      <c s="125" r="B12"/>
      <c s="125" r="C12"/>
      <c s="125" r="D12"/>
      <c s="125" r="E12"/>
      <c s="125" r="F12"/>
      <c s="4" r="G12"/>
      <c s="125" r="H12"/>
      <c s="125" r="I12"/>
      <c s="125" r="J12"/>
      <c s="125" r="K12"/>
      <c s="125" r="L12"/>
      <c s="125" r="M12"/>
      <c s="125" r="N12"/>
      <c s="125" r="O12"/>
      <c s="125" r="P12"/>
      <c s="125" r="Q12"/>
    </row>
    <row r="13">
      <c s="125" r="A13"/>
      <c t="s" s="270" r="B13">
        <v>334</v>
      </c>
      <c s="125" r="C13"/>
      <c s="169" r="D13">
        <v>1000</v>
      </c>
      <c s="125" r="E13"/>
      <c s="125" r="F13"/>
      <c s="170" r="G13">
        <v>2</v>
      </c>
      <c s="125" r="H13"/>
      <c s="125" r="I13"/>
      <c t="s" s="270" r="J13">
        <v>53</v>
      </c>
      <c s="125" r="K13"/>
      <c s="125" r="L13"/>
      <c s="169" r="M13">
        <v>29579</v>
      </c>
      <c s="125" r="N13"/>
      <c s="125" r="O13">
        <v>29579</v>
      </c>
      <c s="155" r="P13">
        <v>17</v>
      </c>
      <c s="125" r="Q13"/>
    </row>
    <row r="14">
      <c s="125" r="A14"/>
      <c s="270" r="B14"/>
      <c s="125" r="C14"/>
      <c s="169" r="D14"/>
      <c s="125" r="E14"/>
      <c s="125" r="F14"/>
      <c s="170" r="G14"/>
      <c s="125" r="H14"/>
      <c s="125" r="I14"/>
      <c s="270" r="J14"/>
      <c s="125" r="K14"/>
      <c s="125" r="L14"/>
      <c s="169" r="M14"/>
      <c s="125" r="N14"/>
      <c s="125" r="O14"/>
      <c s="155" r="P14"/>
      <c s="125" r="Q14"/>
    </row>
    <row r="15">
      <c s="125" r="A15"/>
      <c t="s" s="274" r="B15">
        <v>335</v>
      </c>
      <c s="318" r="C15"/>
      <c s="95" r="D15">
        <v>158</v>
      </c>
      <c s="125" r="E15"/>
      <c s="318" r="F15"/>
      <c s="15" r="G15">
        <v>1</v>
      </c>
      <c s="125" r="H15"/>
      <c s="318" r="I15"/>
      <c s="125" r="J15">
        <v>30</v>
      </c>
      <c s="125" r="K15"/>
      <c s="318" r="L15"/>
      <c s="179" r="M15">
        <v>6944</v>
      </c>
      <c s="125" r="N15"/>
      <c s="318" r="O15">
        <v>6944</v>
      </c>
      <c s="52" r="P15">
        <v>19</v>
      </c>
      <c s="125" r="Q15"/>
    </row>
    <row r="16">
      <c s="125" r="A16"/>
      <c s="125" r="B16">
        <v>14</v>
      </c>
      <c s="270" r="C16"/>
      <c s="125" r="D16">
        <v>842</v>
      </c>
      <c s="125" r="E16"/>
      <c s="270" r="F16"/>
      <c s="52" r="G16">
        <v>3</v>
      </c>
      <c s="125" r="H16"/>
      <c s="270" r="I16"/>
      <c s="125" r="J16">
        <v>31</v>
      </c>
      <c s="125" r="K16"/>
      <c s="270" r="L16"/>
      <c s="179" r="M16">
        <v>6778</v>
      </c>
      <c s="125" r="N16"/>
      <c s="270" r="O16">
        <v>6778</v>
      </c>
      <c s="52" r="P16">
        <v>19</v>
      </c>
      <c s="65" r="Q16"/>
    </row>
    <row r="17">
      <c s="125" r="A17"/>
      <c s="170" r="B17"/>
      <c s="270" r="C17"/>
      <c s="170" r="D17"/>
      <c s="170" r="E17"/>
      <c s="270" r="F17"/>
      <c s="170" r="G17"/>
      <c s="170" r="H17"/>
      <c s="270" r="I17"/>
      <c s="125" r="J17">
        <v>32</v>
      </c>
      <c s="170" r="K17"/>
      <c s="270" r="L17"/>
      <c s="179" r="M17">
        <v>5926</v>
      </c>
      <c s="170" r="N17"/>
      <c s="270" r="O17">
        <v>5926</v>
      </c>
      <c s="52" r="P17">
        <v>18</v>
      </c>
      <c s="65" r="Q17"/>
    </row>
    <row r="18">
      <c s="125" r="A18"/>
      <c t="s" s="270" r="B18">
        <v>42</v>
      </c>
      <c s="125" r="C18"/>
      <c s="169" r="D18">
        <v>3258</v>
      </c>
      <c s="125" r="E18"/>
      <c s="125" r="F18"/>
      <c s="170" r="G18">
        <v>3</v>
      </c>
      <c s="125" r="H18"/>
      <c s="125" r="I18"/>
      <c s="125" r="J18">
        <v>33</v>
      </c>
      <c s="125" r="K18"/>
      <c s="125" r="L18"/>
      <c s="179" r="M18">
        <v>5175</v>
      </c>
      <c s="125" r="N18"/>
      <c s="125" r="O18">
        <v>5175</v>
      </c>
      <c s="52" r="P18">
        <v>16</v>
      </c>
      <c s="65" r="Q18"/>
    </row>
    <row r="19">
      <c s="125" r="A19"/>
      <c t="s" s="270" r="B19">
        <v>323</v>
      </c>
      <c s="125" r="C19"/>
      <c s="169" r="D19">
        <v>14599</v>
      </c>
      <c s="125" r="E19"/>
      <c s="125" r="F19"/>
      <c s="170" r="G19">
        <v>15</v>
      </c>
      <c s="125" r="H19"/>
      <c s="125" r="I19"/>
      <c s="125" r="J19">
        <v>34</v>
      </c>
      <c s="125" r="K19"/>
      <c s="125" r="L19"/>
      <c s="179" r="M19">
        <v>4756</v>
      </c>
      <c s="125" r="N19"/>
      <c s="125" r="O19">
        <v>4756</v>
      </c>
      <c s="52" r="P19">
        <v>14</v>
      </c>
      <c s="65" r="Q19"/>
    </row>
    <row r="20">
      <c s="125" r="A20"/>
      <c s="4" r="B20"/>
      <c s="125" r="C20"/>
      <c s="26" r="D20"/>
      <c s="4" r="E20"/>
      <c s="125" r="F20"/>
      <c s="4" r="G20"/>
      <c s="4" r="H20"/>
      <c s="125" r="I20"/>
      <c s="125" r="J20"/>
      <c s="4" r="K20"/>
      <c s="125" r="L20"/>
      <c s="179" r="M20"/>
      <c s="4" r="N20"/>
      <c s="125" r="O20"/>
      <c s="26" r="P20"/>
      <c s="4" r="Q20"/>
    </row>
    <row r="21">
      <c s="125" r="A21"/>
      <c t="s" s="270" r="B21">
        <v>336</v>
      </c>
      <c s="125" r="C21"/>
      <c s="169" r="D21">
        <v>33923</v>
      </c>
      <c s="125" r="E21"/>
      <c s="125" r="F21"/>
      <c s="155" r="G21">
        <v>20</v>
      </c>
      <c s="125" r="H21"/>
      <c s="125" r="I21"/>
      <c t="s" s="270" r="J21">
        <v>56</v>
      </c>
      <c s="125" r="K21"/>
      <c s="125" r="L21"/>
      <c s="169" r="M21">
        <v>18872</v>
      </c>
      <c s="125" r="N21"/>
      <c s="125" r="O21">
        <v>18872</v>
      </c>
      <c s="155" r="P21">
        <v>10</v>
      </c>
      <c s="125" r="Q21"/>
    </row>
    <row r="22">
      <c s="125" r="A22"/>
      <c s="125" r="B22"/>
      <c s="125" r="C22"/>
      <c s="179" r="D22"/>
      <c s="125" r="E22"/>
      <c s="125" r="F22"/>
      <c s="26" r="G22"/>
      <c s="125" r="H22"/>
      <c s="125" r="I22"/>
      <c s="125" r="J22"/>
      <c s="125" r="K22"/>
      <c s="125" r="L22"/>
      <c s="179" r="M22"/>
      <c s="125" r="N22"/>
      <c s="125" r="O22"/>
      <c s="26" r="P22"/>
      <c s="125" r="Q22"/>
    </row>
    <row r="23">
      <c s="125" r="A23"/>
      <c s="125" r="B23">
        <v>15</v>
      </c>
      <c s="125" r="C23"/>
      <c s="179" r="D23">
        <v>2258</v>
      </c>
      <c s="125" r="E23"/>
      <c s="125" r="F23"/>
      <c s="52" r="G23">
        <v>7</v>
      </c>
      <c s="125" r="H23"/>
      <c s="125" r="I23"/>
      <c s="125" r="J23">
        <v>35</v>
      </c>
      <c s="125" r="K23"/>
      <c s="125" r="L23"/>
      <c s="179" r="M23">
        <v>4427</v>
      </c>
      <c s="125" r="N23"/>
      <c s="125" r="O23">
        <v>4427</v>
      </c>
      <c s="52" r="P23">
        <v>13</v>
      </c>
      <c s="125" r="Q23"/>
    </row>
    <row r="24">
      <c s="125" r="A24"/>
      <c s="125" r="B24">
        <v>16</v>
      </c>
      <c s="125" r="C24"/>
      <c s="179" r="D24">
        <v>4494</v>
      </c>
      <c s="125" r="E24"/>
      <c s="125" r="F24"/>
      <c s="52" r="G24">
        <v>14</v>
      </c>
      <c s="65" r="H24"/>
      <c s="125" r="I24"/>
      <c s="125" r="J24">
        <v>36</v>
      </c>
      <c s="125" r="K24"/>
      <c s="125" r="L24"/>
      <c s="179" r="M24">
        <v>4213</v>
      </c>
      <c s="125" r="N24"/>
      <c s="125" r="O24">
        <v>4213</v>
      </c>
      <c s="52" r="P24">
        <v>12</v>
      </c>
      <c s="65" r="Q24"/>
    </row>
    <row r="25">
      <c s="125" r="A25"/>
      <c s="125" r="B25">
        <v>17</v>
      </c>
      <c s="125" r="C25"/>
      <c s="179" r="D25">
        <v>6847</v>
      </c>
      <c s="125" r="E25"/>
      <c s="125" r="F25"/>
      <c s="52" r="G25">
        <v>21</v>
      </c>
      <c s="65" r="H25"/>
      <c s="125" r="I25"/>
      <c s="125" r="J25">
        <v>37</v>
      </c>
      <c s="125" r="K25"/>
      <c s="125" r="L25"/>
      <c s="179" r="M25">
        <v>3699</v>
      </c>
      <c s="125" r="N25"/>
      <c s="125" r="O25">
        <v>3699</v>
      </c>
      <c s="52" r="P25">
        <v>10</v>
      </c>
      <c s="65" r="Q25"/>
    </row>
    <row r="26">
      <c s="125" r="A26"/>
      <c s="125" r="B26">
        <v>18</v>
      </c>
      <c s="125" r="C26"/>
      <c s="179" r="D26">
        <v>9304</v>
      </c>
      <c s="125" r="E26"/>
      <c s="125" r="F26"/>
      <c s="52" r="G26">
        <v>27</v>
      </c>
      <c s="65" r="H26"/>
      <c s="125" r="I26"/>
      <c s="125" r="J26">
        <v>38</v>
      </c>
      <c s="125" r="K26"/>
      <c s="125" r="L26"/>
      <c s="179" r="M26">
        <v>3376</v>
      </c>
      <c s="125" r="N26"/>
      <c s="125" r="O26">
        <v>3376</v>
      </c>
      <c s="52" r="P26">
        <v>9</v>
      </c>
      <c s="65" r="Q26"/>
    </row>
    <row r="27">
      <c s="125" r="A27"/>
      <c s="125" r="B27">
        <v>19</v>
      </c>
      <c s="125" r="C27"/>
      <c s="179" r="D27">
        <v>11020</v>
      </c>
      <c s="125" r="E27"/>
      <c s="125" r="F27"/>
      <c s="52" r="G27">
        <v>31</v>
      </c>
      <c s="65" r="H27"/>
      <c s="125" r="I27"/>
      <c s="125" r="J27">
        <v>39</v>
      </c>
      <c s="125" r="K27"/>
      <c s="125" r="L27"/>
      <c s="179" r="M27">
        <v>3157</v>
      </c>
      <c s="125" r="N27"/>
      <c s="125" r="O27">
        <v>3157</v>
      </c>
      <c s="52" r="P27">
        <v>8</v>
      </c>
      <c s="65" r="Q27"/>
    </row>
    <row r="28">
      <c s="125" r="A28"/>
      <c s="125" r="B28"/>
      <c s="125" r="C28"/>
      <c s="179" r="D28"/>
      <c s="125" r="E28"/>
      <c s="125" r="F28"/>
      <c s="26" r="G28"/>
      <c s="125" r="H28"/>
      <c s="125" r="I28"/>
      <c s="125" r="J28"/>
      <c s="125" r="K28"/>
      <c s="125" r="L28"/>
      <c s="179" r="M28"/>
      <c s="125" r="N28"/>
      <c s="125" r="O28"/>
      <c s="26" r="P28"/>
      <c s="125" r="Q28"/>
    </row>
    <row r="29">
      <c s="125" r="A29"/>
      <c t="s" s="270" r="B29">
        <v>47</v>
      </c>
      <c s="125" r="C29"/>
      <c s="169" r="D29">
        <v>55909</v>
      </c>
      <c s="125" r="E29"/>
      <c s="125" r="F29"/>
      <c s="332" r="G29">
        <v>30</v>
      </c>
      <c s="125" r="H29"/>
      <c s="125" r="I29"/>
      <c t="s" s="270" r="J29">
        <v>337</v>
      </c>
      <c s="125" r="K29"/>
      <c s="125" r="L29"/>
      <c s="169" r="M29">
        <v>7644</v>
      </c>
      <c s="125" r="N29"/>
      <c s="125" r="O29">
        <v>7644</v>
      </c>
      <c s="155" r="P29">
        <v>4</v>
      </c>
      <c s="125" r="Q29"/>
    </row>
    <row r="30">
      <c s="125" r="A30"/>
      <c s="125" r="B30"/>
      <c s="125" r="C30"/>
      <c s="179" r="D30"/>
      <c s="125" r="E30"/>
      <c s="125" r="F30"/>
      <c s="26" r="G30"/>
      <c s="125" r="H30"/>
      <c s="125" r="I30"/>
      <c s="125" r="J30"/>
      <c s="125" r="K30"/>
      <c s="125" r="L30"/>
      <c s="179" r="M30"/>
      <c s="125" r="N30"/>
      <c s="125" r="O30"/>
      <c s="26" r="P30"/>
      <c s="125" r="Q30"/>
    </row>
    <row r="31">
      <c s="125" r="A31"/>
      <c s="125" r="B31">
        <v>20</v>
      </c>
      <c s="125" r="C31"/>
      <c s="179" r="D31">
        <v>11829</v>
      </c>
      <c s="125" r="E31"/>
      <c s="125" r="F31"/>
      <c s="52" r="G31">
        <v>33</v>
      </c>
      <c s="125" r="H31"/>
      <c s="125" r="I31"/>
      <c s="125" r="J31">
        <v>40</v>
      </c>
      <c s="125" r="K31"/>
      <c s="125" r="L31"/>
      <c s="179" r="M31">
        <v>2577</v>
      </c>
      <c s="125" r="N31"/>
      <c s="125" r="O31">
        <v>2577</v>
      </c>
      <c s="52" r="P31">
        <v>6</v>
      </c>
      <c s="125" r="Q31"/>
    </row>
    <row r="32">
      <c s="125" r="A32"/>
      <c s="125" r="B32">
        <v>21</v>
      </c>
      <c s="125" r="C32"/>
      <c s="179" r="D32">
        <v>11455</v>
      </c>
      <c s="125" r="E32"/>
      <c s="125" r="F32"/>
      <c s="52" r="G32">
        <v>31</v>
      </c>
      <c s="65" r="H32"/>
      <c s="125" r="I32"/>
      <c s="125" r="J32">
        <v>41</v>
      </c>
      <c s="125" r="K32"/>
      <c s="125" r="L32"/>
      <c s="179" r="M32">
        <v>1981</v>
      </c>
      <c s="125" r="N32"/>
      <c s="125" r="O32">
        <v>1981</v>
      </c>
      <c s="52" r="P32">
        <v>5</v>
      </c>
      <c s="65" r="Q32"/>
    </row>
    <row r="33">
      <c s="125" r="A33"/>
      <c s="125" r="B33">
        <v>22</v>
      </c>
      <c s="125" r="C33"/>
      <c s="179" r="D33">
        <v>11431</v>
      </c>
      <c s="125" r="E33"/>
      <c s="125" r="F33"/>
      <c s="52" r="G33">
        <v>31</v>
      </c>
      <c s="65" r="H33"/>
      <c s="125" r="I33"/>
      <c s="125" r="J33">
        <v>42</v>
      </c>
      <c s="125" r="K33"/>
      <c s="125" r="L33"/>
      <c s="179" r="M33">
        <v>1468</v>
      </c>
      <c s="125" r="N33"/>
      <c s="125" r="O33">
        <v>1468</v>
      </c>
      <c s="52" r="P33">
        <v>4</v>
      </c>
      <c s="65" r="Q33"/>
    </row>
    <row r="34">
      <c s="125" r="A34"/>
      <c s="125" r="B34">
        <v>23</v>
      </c>
      <c s="125" r="C34"/>
      <c s="179" r="D34">
        <v>10946</v>
      </c>
      <c s="125" r="E34"/>
      <c s="125" r="F34"/>
      <c s="52" r="G34">
        <v>29</v>
      </c>
      <c s="65" r="H34"/>
      <c s="125" r="I34"/>
      <c s="125" r="J34">
        <v>43</v>
      </c>
      <c s="125" r="K34"/>
      <c s="125" r="L34"/>
      <c s="179" r="M34">
        <v>1012</v>
      </c>
      <c s="125" r="N34"/>
      <c s="125" r="O34">
        <v>1012</v>
      </c>
      <c s="52" r="P34">
        <v>2</v>
      </c>
      <c s="65" r="Q34"/>
    </row>
    <row r="35">
      <c s="125" r="A35"/>
      <c s="125" r="B35">
        <v>24</v>
      </c>
      <c s="125" r="C35"/>
      <c s="179" r="D35">
        <v>10248</v>
      </c>
      <c s="125" r="E35"/>
      <c s="125" r="F35"/>
      <c s="52" r="G35">
        <v>27</v>
      </c>
      <c s="65" r="H35"/>
      <c s="125" r="I35"/>
      <c s="125" r="J35">
        <v>44</v>
      </c>
      <c s="125" r="K35"/>
      <c s="125" r="L35"/>
      <c s="179" r="M35">
        <v>606</v>
      </c>
      <c s="125" r="N35"/>
      <c s="125" r="O35">
        <v>606</v>
      </c>
      <c s="52" r="P35">
        <v>1</v>
      </c>
      <c s="65" r="Q35"/>
    </row>
    <row r="36">
      <c s="125" r="A36"/>
      <c s="125" r="B36"/>
      <c s="125" r="C36"/>
      <c s="179" r="D36"/>
      <c s="125" r="E36"/>
      <c s="125" r="F36"/>
      <c s="26" r="G36"/>
      <c s="125" r="H36"/>
      <c s="125" r="I36"/>
      <c s="125" r="J36"/>
      <c s="125" r="K36"/>
      <c s="125" r="L36"/>
      <c s="179" r="M36"/>
      <c s="125" r="N36"/>
      <c s="125" r="O36"/>
      <c s="26" r="P36"/>
      <c s="125" r="Q36"/>
    </row>
    <row r="37">
      <c s="125" r="A37"/>
      <c t="s" s="270" r="B37">
        <v>50</v>
      </c>
      <c s="125" r="C37"/>
      <c s="169" r="D37">
        <v>42321</v>
      </c>
      <c s="125" r="E37"/>
      <c s="125" r="F37"/>
      <c s="155" r="G37">
        <v>23</v>
      </c>
      <c s="125" r="H37"/>
      <c s="125" r="I37"/>
      <c t="s" s="270" r="J37">
        <v>338</v>
      </c>
      <c s="125" r="K37"/>
      <c s="125" r="L37"/>
      <c s="169" r="M37">
        <v>660</v>
      </c>
      <c s="125" r="N37"/>
      <c s="125" r="O37">
        <v>660</v>
      </c>
      <c s="155" r="P37">
        <v>0</v>
      </c>
      <c s="125" r="Q37"/>
    </row>
    <row r="38">
      <c s="125" r="A38"/>
      <c s="125" r="B38"/>
      <c s="125" r="C38"/>
      <c s="179" r="D38"/>
      <c s="125" r="E38"/>
      <c s="125" r="F38"/>
      <c s="26" r="G38"/>
      <c s="125" r="H38"/>
      <c s="125" r="I38"/>
      <c s="125" r="J38"/>
      <c s="125" r="K38"/>
      <c s="125" r="L38"/>
      <c s="179" r="M38"/>
      <c s="125" r="N38"/>
      <c s="125" r="O38"/>
      <c s="26" r="P38"/>
      <c s="125" r="Q38"/>
    </row>
    <row r="39">
      <c s="125" r="A39"/>
      <c s="125" r="B39">
        <v>25</v>
      </c>
      <c s="125" r="C39"/>
      <c s="179" r="D39">
        <v>9557</v>
      </c>
      <c s="125" r="E39"/>
      <c s="125" r="F39"/>
      <c s="52" r="G39">
        <v>25</v>
      </c>
      <c s="125" r="H39"/>
      <c s="125" r="I39"/>
      <c s="125" r="J39">
        <v>45</v>
      </c>
      <c s="125" r="K39"/>
      <c s="125" r="L39"/>
      <c s="125" r="M39">
        <v>347</v>
      </c>
      <c s="125" r="N39"/>
      <c s="125" r="O39">
        <v>347</v>
      </c>
      <c s="52" r="P39">
        <v>1</v>
      </c>
      <c s="125" r="Q39"/>
    </row>
    <row r="40">
      <c s="125" r="A40"/>
      <c s="125" r="B40">
        <v>26</v>
      </c>
      <c s="125" r="C40"/>
      <c s="179" r="D40">
        <v>9065</v>
      </c>
      <c s="125" r="E40"/>
      <c s="125" r="F40"/>
      <c s="52" r="G40">
        <v>24</v>
      </c>
      <c s="65" r="H40"/>
      <c s="125" r="I40"/>
      <c s="125" r="J40">
        <v>46</v>
      </c>
      <c s="125" r="K40"/>
      <c s="125" r="L40"/>
      <c s="125" r="M40">
        <v>172</v>
      </c>
      <c s="125" r="N40"/>
      <c s="125" r="O40">
        <v>172</v>
      </c>
      <c s="52" r="P40">
        <v>0</v>
      </c>
      <c s="125" r="Q40"/>
    </row>
    <row r="41">
      <c s="125" r="A41"/>
      <c s="125" r="B41">
        <v>27</v>
      </c>
      <c s="125" r="C41"/>
      <c s="179" r="D41">
        <v>8274</v>
      </c>
      <c s="125" r="E41"/>
      <c s="125" r="F41"/>
      <c s="52" r="G41">
        <v>23</v>
      </c>
      <c s="65" r="H41"/>
      <c s="125" r="I41"/>
      <c s="125" r="J41">
        <v>47</v>
      </c>
      <c s="125" r="K41"/>
      <c s="125" r="L41"/>
      <c s="125" r="M41">
        <v>86</v>
      </c>
      <c s="125" r="N41"/>
      <c s="125" r="O41">
        <v>86</v>
      </c>
      <c s="52" r="P41">
        <v>0</v>
      </c>
      <c s="125" r="Q41"/>
    </row>
    <row r="42">
      <c s="125" r="A42"/>
      <c s="125" r="B42">
        <v>28</v>
      </c>
      <c s="125" r="C42"/>
      <c s="179" r="D42">
        <v>7981</v>
      </c>
      <c s="125" r="E42"/>
      <c s="125" r="F42"/>
      <c s="52" r="G42">
        <v>22</v>
      </c>
      <c s="65" r="H42"/>
      <c s="125" r="I42"/>
      <c s="125" r="J42">
        <v>48</v>
      </c>
      <c s="125" r="K42"/>
      <c s="125" r="L42"/>
      <c s="125" r="M42">
        <v>34</v>
      </c>
      <c s="125" r="N42"/>
      <c s="125" r="O42">
        <v>34</v>
      </c>
      <c s="52" r="P42">
        <v>0</v>
      </c>
      <c s="125" r="Q42"/>
    </row>
    <row r="43">
      <c s="125" r="A43"/>
      <c s="125" r="B43">
        <v>29</v>
      </c>
      <c s="125" r="C43"/>
      <c s="179" r="D43">
        <v>7444</v>
      </c>
      <c s="125" r="E43"/>
      <c s="125" r="F43"/>
      <c s="52" r="G43">
        <v>20</v>
      </c>
      <c s="65" r="H43"/>
      <c s="125" r="I43"/>
      <c s="125" r="J43">
        <v>49</v>
      </c>
      <c s="125" r="K43"/>
      <c s="125" r="L43"/>
      <c s="125" r="M43">
        <v>21</v>
      </c>
      <c s="125" r="N43"/>
      <c s="125" r="O43">
        <v>21</v>
      </c>
      <c s="52" r="P43">
        <v>0</v>
      </c>
      <c s="125" r="Q43"/>
    </row>
    <row r="44">
      <c s="125" r="A44"/>
      <c s="125" r="B44"/>
      <c s="125" r="C44"/>
      <c s="179" r="D44"/>
      <c s="125" r="E44"/>
      <c s="125" r="F44"/>
      <c s="179" r="G44"/>
      <c s="125" r="H44"/>
      <c s="125" r="I44"/>
      <c s="270" r="J44"/>
      <c s="125" r="K44"/>
      <c s="125" r="L44"/>
      <c s="179" r="M44"/>
      <c s="125" r="N44"/>
      <c s="125" r="O44"/>
      <c s="179" r="P44"/>
      <c s="125" r="Q44"/>
    </row>
    <row r="45">
      <c s="125" r="A45"/>
      <c s="125" r="B45"/>
      <c s="125" r="C45"/>
      <c s="179" r="D45"/>
      <c s="125" r="E45"/>
      <c s="125" r="F45"/>
      <c s="179" r="G45"/>
      <c s="125" r="H45"/>
      <c s="125" r="I45"/>
      <c t="s" s="270" r="J45">
        <v>339</v>
      </c>
      <c s="125" r="K45"/>
      <c s="125" r="L45"/>
      <c s="169" r="M45">
        <v>23</v>
      </c>
      <c s="125" r="N45"/>
      <c s="125" r="O45">
        <v>23</v>
      </c>
      <c t="s" s="132" r="P45">
        <v>12</v>
      </c>
      <c s="125" r="Q45"/>
    </row>
    <row r="46">
      <c s="75" r="A46"/>
      <c s="75" r="B46"/>
      <c s="75" r="C46"/>
      <c s="75" r="D46"/>
      <c s="75" r="E46"/>
      <c s="75" r="F46"/>
      <c s="75" r="G46"/>
      <c s="75" r="H46"/>
      <c s="75" r="I46"/>
      <c s="75" r="J46"/>
      <c s="75" r="K46"/>
      <c s="75" r="L46"/>
      <c s="75" r="M46"/>
      <c s="75" r="N46"/>
      <c s="75" r="O46"/>
      <c s="75" r="P46"/>
      <c s="75" r="Q46"/>
      <c s="73" r="R46"/>
      <c s="73" r="S46"/>
      <c s="73" r="T46"/>
      <c s="73" r="U46"/>
      <c s="73" r="V46"/>
      <c s="73" r="W46"/>
      <c s="73" r="X46"/>
    </row>
    <row r="47">
      <c s="328" r="A47"/>
      <c s="328" r="B47"/>
      <c s="328" r="C47"/>
      <c s="328" r="D47"/>
      <c s="328" r="E47"/>
      <c s="328" r="F47"/>
      <c s="328" r="G47"/>
      <c s="328" r="H47"/>
      <c s="328" r="I47"/>
      <c s="328" r="J47"/>
      <c s="328" r="K47"/>
      <c s="328" r="L47"/>
      <c s="328" r="M47"/>
      <c s="328" r="N47"/>
      <c s="328" r="O47"/>
      <c s="328" r="P47"/>
      <c s="328" r="Q47"/>
      <c s="164" r="R47"/>
      <c s="164" r="S47"/>
      <c s="164" r="T47"/>
      <c s="164" r="U47"/>
      <c s="164" r="V47"/>
      <c s="164" r="W47"/>
      <c s="164" r="X47"/>
    </row>
    <row r="48">
      <c t="s" s="53" r="A48">
        <v>340</v>
      </c>
      <c s="295" r="B48"/>
      <c s="125" r="C48"/>
      <c s="125" r="D48"/>
      <c s="125" r="E48"/>
      <c s="125" r="F48"/>
      <c s="125" r="G48"/>
      <c s="125" r="H48"/>
      <c s="125" r="I48"/>
      <c s="125" r="J48"/>
      <c s="125" r="K48"/>
      <c s="125" r="L48"/>
      <c s="125" r="M48"/>
      <c s="125" r="N48"/>
      <c s="125" r="O48"/>
      <c s="125" r="P48"/>
      <c s="125" r="Q48"/>
    </row>
    <row r="49">
      <c t="s" s="53" r="A49">
        <v>341</v>
      </c>
      <c s="53" r="B49"/>
      <c s="125" r="C49"/>
      <c s="125" r="D49"/>
      <c s="125" r="E49"/>
      <c s="125" r="F49"/>
      <c s="125" r="G49"/>
      <c s="125" r="H49"/>
      <c s="125" r="I49"/>
      <c s="125" r="J49"/>
      <c s="125" r="K49"/>
      <c s="125" r="L49"/>
      <c s="125" r="M49"/>
      <c s="125" r="N49"/>
      <c s="125" r="O49"/>
      <c s="125" r="P49"/>
      <c s="125" r="Q49"/>
    </row>
    <row r="50">
      <c t="s" s="120" r="A50">
        <v>342</v>
      </c>
      <c s="125" r="I50"/>
      <c s="125" r="J50"/>
      <c s="125" r="K50"/>
      <c s="125" r="L50"/>
      <c s="125" r="M50"/>
      <c s="125" r="N50"/>
      <c s="125" r="O50"/>
      <c s="125" r="P50"/>
      <c s="125" r="Q50"/>
    </row>
    <row r="51">
      <c t="s" s="130" r="A51">
        <v>343</v>
      </c>
      <c s="125" r="I51"/>
      <c s="125" r="J51"/>
      <c s="125" r="K51"/>
      <c s="125" r="L51"/>
      <c s="125" r="M51"/>
      <c s="125" r="N51"/>
      <c s="125" r="O51"/>
      <c s="125" r="P51"/>
      <c s="125" r="Q51"/>
    </row>
    <row r="52">
      <c s="125" r="A52"/>
      <c s="125" r="B52"/>
      <c s="125" r="C52"/>
      <c s="125" r="D52"/>
      <c s="125" r="E52"/>
      <c s="125" r="F52"/>
      <c s="125" r="G52"/>
      <c s="125" r="H52"/>
      <c s="125" r="I52"/>
      <c s="125" r="J52"/>
      <c s="125" r="K52"/>
      <c s="125" r="L52"/>
      <c s="125" r="M52"/>
      <c s="125" r="N52"/>
      <c s="125" r="O52"/>
      <c s="125" r="P52"/>
      <c s="125" r="Q52"/>
    </row>
    <row r="53">
      <c t="s" s="180" r="A53">
        <v>344</v>
      </c>
      <c s="125" r="B53"/>
      <c s="125" r="C53"/>
      <c s="125" r="D53"/>
      <c s="125" r="E53"/>
      <c s="125" r="F53"/>
      <c s="125" r="G53"/>
      <c s="125" r="H53"/>
      <c s="125" r="I53"/>
      <c s="125" r="J53"/>
      <c s="125" r="K53"/>
      <c s="125" r="L53"/>
      <c s="125" r="M53"/>
      <c s="125" r="N53"/>
      <c s="125" r="O53"/>
      <c s="125" r="P53"/>
      <c s="125" r="Q53"/>
    </row>
    <row r="54">
      <c s="125" r="A54"/>
      <c s="125" r="B54"/>
      <c s="125" r="C54"/>
      <c s="125" r="D54"/>
      <c s="125" r="E54"/>
      <c s="125" r="F54"/>
      <c s="125" r="G54"/>
      <c s="125" r="H54"/>
      <c s="125" r="I54"/>
      <c s="125" r="J54"/>
      <c s="125" r="K54"/>
      <c s="125" r="L54"/>
      <c s="125" r="M54"/>
      <c s="125" r="N54"/>
      <c s="125" r="O54"/>
      <c s="125" r="P54"/>
      <c s="125" r="Q54"/>
    </row>
    <row r="55">
      <c t="s" s="53" r="A55">
        <v>237</v>
      </c>
      <c s="125" r="B55"/>
      <c s="125" r="C55"/>
      <c s="125" r="D55"/>
      <c s="125" r="E55"/>
      <c s="125" r="F55"/>
      <c s="125" r="G55"/>
      <c s="125" r="H55"/>
      <c s="125" r="I55"/>
      <c s="125" r="J55"/>
      <c s="125" r="K55"/>
      <c s="125" r="L55"/>
      <c s="125" r="M55"/>
      <c s="125" r="N55"/>
      <c s="125" r="O55"/>
      <c s="125" r="P55"/>
      <c s="125" r="Q55"/>
    </row>
    <row r="56">
      <c s="75" r="A56"/>
      <c s="166" r="B56"/>
      <c s="75" r="C56"/>
      <c s="75" r="D56"/>
      <c s="75" r="E56"/>
      <c s="75" r="F56"/>
      <c s="75" r="G56"/>
      <c s="75" r="H56"/>
      <c s="75" r="I56"/>
      <c s="75" r="J56"/>
      <c s="75" r="K56"/>
      <c s="75" r="L56"/>
      <c s="75" r="M56"/>
      <c s="75" r="N56"/>
      <c s="75" r="O56"/>
      <c s="75" r="P56"/>
      <c s="75" r="Q56"/>
      <c s="73" r="R56"/>
      <c s="73" r="S56"/>
      <c s="73" r="T56"/>
      <c s="73" r="U56"/>
      <c s="73" r="V56"/>
      <c s="73" r="W56"/>
      <c s="73" r="X56"/>
    </row>
    <row customHeight="1" r="57" ht="16.5">
      <c s="37" r="A57"/>
      <c t="s" s="37" r="B57">
        <v>345</v>
      </c>
      <c s="7" r="C57"/>
      <c t="s" s="7" r="D57">
        <v>5</v>
      </c>
      <c s="141" r="E57"/>
      <c s="7" r="F57"/>
      <c t="s" s="7" r="G57">
        <v>346</v>
      </c>
      <c s="141" r="H57"/>
      <c s="7" r="I57"/>
      <c t="s" s="7" r="J57">
        <v>347</v>
      </c>
      <c s="141" r="K57"/>
      <c s="183" r="L57"/>
      <c t="s" s="7" r="M57">
        <v>348</v>
      </c>
      <c s="141" r="N57"/>
      <c s="183" r="O57"/>
      <c t="s" s="7" r="P57">
        <v>48</v>
      </c>
      <c s="141" r="Q57"/>
      <c s="164" r="R57"/>
      <c t="s" s="164" r="S57">
        <v>51</v>
      </c>
      <c s="164" r="T57"/>
      <c s="164" r="U57"/>
      <c t="s" s="164" r="V57">
        <v>349</v>
      </c>
      <c s="164" r="W57"/>
      <c s="164" r="X57"/>
    </row>
    <row r="58">
      <c s="16" r="A58"/>
      <c t="s" s="16" r="B58">
        <v>350</v>
      </c>
      <c s="336" r="C58"/>
      <c s="125" r="D58"/>
      <c s="125" r="E58"/>
      <c s="336" r="F58"/>
      <c s="336" r="G58"/>
      <c s="125" r="H58"/>
      <c s="336" r="I58"/>
      <c s="336" r="J58"/>
      <c s="125" r="K58"/>
      <c s="336" r="L58"/>
      <c s="38" r="M58"/>
      <c s="125" r="N58"/>
      <c s="336" r="O58"/>
      <c s="38" r="P58"/>
      <c s="125" r="Q58"/>
    </row>
    <row r="59">
      <c s="16" r="A59"/>
      <c t="s" s="16" r="B59">
        <v>351</v>
      </c>
      <c s="336" r="C59"/>
      <c t="s" s="336" r="D59">
        <v>244</v>
      </c>
      <c t="s" s="209" r="E59">
        <v>245</v>
      </c>
      <c s="336" r="F59"/>
      <c t="s" s="336" r="G59">
        <v>244</v>
      </c>
      <c t="s" s="209" r="H59">
        <v>245</v>
      </c>
      <c s="336" r="I59"/>
      <c t="s" s="336" r="J59">
        <v>244</v>
      </c>
      <c t="s" s="209" r="K59">
        <v>245</v>
      </c>
      <c s="336" r="L59"/>
      <c t="s" s="336" r="M59">
        <v>244</v>
      </c>
      <c t="s" s="209" r="N59">
        <v>245</v>
      </c>
      <c s="336" r="O59"/>
      <c t="s" s="336" r="P59">
        <v>244</v>
      </c>
      <c t="s" s="209" r="Q59">
        <v>245</v>
      </c>
      <c t="s" r="S59">
        <v>244</v>
      </c>
      <c t="s" r="T59">
        <v>245</v>
      </c>
      <c t="s" r="V59">
        <v>244</v>
      </c>
      <c t="s" r="W59">
        <v>245</v>
      </c>
    </row>
    <row customHeight="1" r="60" ht="8.25">
      <c s="75" r="A60"/>
      <c s="307" r="B60"/>
      <c s="125" r="C60"/>
      <c s="75" r="D60"/>
      <c s="75" r="E60"/>
      <c s="125" r="F60"/>
      <c s="75" r="G60"/>
      <c s="75" r="H60"/>
      <c s="125" r="I60"/>
      <c s="75" r="J60"/>
      <c s="75" r="K60"/>
      <c s="125" r="L60"/>
      <c s="75" r="M60"/>
      <c s="75" r="N60"/>
      <c s="125" r="O60"/>
      <c s="75" r="P60"/>
      <c s="75" r="Q60"/>
      <c s="73" r="R60"/>
      <c s="73" r="S60"/>
      <c s="73" r="T60"/>
      <c s="73" r="U60"/>
      <c s="73" r="V60"/>
      <c s="73" r="W60"/>
      <c s="73" r="X60"/>
    </row>
    <row r="61">
      <c s="328" r="A61"/>
      <c s="74" r="B61">
        <v>0</v>
      </c>
      <c s="125" r="C61"/>
      <c s="68" r="D61">
        <v>121826</v>
      </c>
      <c s="111" r="E61">
        <v>0.64</v>
      </c>
      <c s="125" r="F61"/>
      <c s="68" r="G61">
        <v>3174</v>
      </c>
      <c s="111" r="H61">
        <v>0.97</v>
      </c>
      <c s="125" r="I61"/>
      <c s="68" r="J61">
        <v>10371</v>
      </c>
      <c s="111" r="K61">
        <v>0.91</v>
      </c>
      <c s="125" r="L61"/>
      <c s="68" r="M61">
        <v>16513</v>
      </c>
      <c s="111" r="N61">
        <v>0.81</v>
      </c>
      <c s="125" r="O61"/>
      <c s="68" r="P61">
        <v>37009</v>
      </c>
      <c s="111" r="Q61">
        <v>0.66</v>
      </c>
      <c s="164" r="R61"/>
      <c s="164" r="S61">
        <v>23973</v>
      </c>
      <c s="164" r="T61">
        <v>57</v>
      </c>
      <c s="164" r="U61"/>
      <c s="164" r="V61">
        <v>30786</v>
      </c>
      <c s="164" r="W61">
        <v>54</v>
      </c>
      <c s="164" r="X61"/>
    </row>
    <row r="62">
      <c s="125" r="A62"/>
      <c s="121" r="B62">
        <v>1</v>
      </c>
      <c s="125" r="C62"/>
      <c s="95" r="D62">
        <v>50864</v>
      </c>
      <c s="203" r="E62">
        <v>0.27</v>
      </c>
      <c s="125" r="F62"/>
      <c s="95" r="G62">
        <v>82</v>
      </c>
      <c s="203" r="H62">
        <v>0.03</v>
      </c>
      <c s="125" r="I62"/>
      <c s="95" r="J62">
        <v>910</v>
      </c>
      <c s="203" r="K62">
        <v>0.08</v>
      </c>
      <c s="125" r="L62"/>
      <c s="95" r="M62">
        <v>3392</v>
      </c>
      <c s="203" r="N62">
        <v>0.17</v>
      </c>
      <c s="125" r="O62"/>
      <c s="95" r="P62">
        <v>14902</v>
      </c>
      <c s="203" r="Q62">
        <v>0.27</v>
      </c>
      <c r="S62">
        <v>13319</v>
      </c>
      <c r="T62">
        <v>31</v>
      </c>
      <c r="V62">
        <v>18259</v>
      </c>
      <c r="W62">
        <v>32</v>
      </c>
    </row>
    <row r="63">
      <c s="125" r="A63"/>
      <c s="121" r="B63">
        <v>2</v>
      </c>
      <c s="125" r="C63"/>
      <c s="95" r="D63">
        <v>12803</v>
      </c>
      <c s="203" r="E63">
        <v>0.07</v>
      </c>
      <c s="125" r="F63"/>
      <c s="125" r="G63">
        <v>2</v>
      </c>
      <c s="203" r="H63">
        <v>0</v>
      </c>
      <c s="125" r="I63"/>
      <c s="95" r="J63">
        <v>56</v>
      </c>
      <c s="203" r="K63">
        <v>0</v>
      </c>
      <c s="125" r="L63"/>
      <c s="95" r="M63">
        <v>373</v>
      </c>
      <c s="203" r="N63">
        <v>0.02</v>
      </c>
      <c s="125" r="O63"/>
      <c s="95" r="P63">
        <v>3205</v>
      </c>
      <c s="203" r="Q63">
        <v>0.06</v>
      </c>
      <c r="S63">
        <v>3695</v>
      </c>
      <c r="T63">
        <v>9</v>
      </c>
      <c r="V63">
        <v>5472</v>
      </c>
      <c r="W63">
        <v>10</v>
      </c>
    </row>
    <row r="64">
      <c s="125" r="A64"/>
      <c s="121" r="B64">
        <v>3</v>
      </c>
      <c s="125" r="C64"/>
      <c s="95" r="D64">
        <v>3122</v>
      </c>
      <c s="203" r="E64">
        <v>0.02</v>
      </c>
      <c s="125" r="F64"/>
      <c s="274" r="G64">
        <v>0</v>
      </c>
      <c s="250" r="H64">
        <v>0</v>
      </c>
      <c s="274" r="I64"/>
      <c s="274" r="J64">
        <v>2</v>
      </c>
      <c s="250" r="K64">
        <v>0</v>
      </c>
      <c s="125" r="L64"/>
      <c s="95" r="M64">
        <v>43</v>
      </c>
      <c s="203" r="N64">
        <v>0</v>
      </c>
      <c s="125" r="O64"/>
      <c s="95" r="P64">
        <v>608</v>
      </c>
      <c s="203" r="Q64">
        <v>0.01</v>
      </c>
      <c r="S64">
        <v>939</v>
      </c>
      <c r="T64">
        <v>2</v>
      </c>
      <c r="V64">
        <v>1530</v>
      </c>
      <c r="W64">
        <v>3</v>
      </c>
    </row>
    <row r="65">
      <c s="125" r="A65"/>
      <c s="121" r="B65">
        <v>4</v>
      </c>
      <c s="125" r="C65"/>
      <c s="95" r="D65">
        <v>882</v>
      </c>
      <c s="203" r="E65">
        <v>0</v>
      </c>
      <c s="125" r="F65"/>
      <c s="274" r="G65">
        <v>0</v>
      </c>
      <c s="250" r="H65">
        <v>0</v>
      </c>
      <c s="274" r="I65"/>
      <c s="274" r="J65">
        <v>2</v>
      </c>
      <c s="250" r="K65">
        <v>0</v>
      </c>
      <c s="125" r="L65"/>
      <c s="95" r="M65">
        <v>2</v>
      </c>
      <c s="203" r="N65">
        <v>0</v>
      </c>
      <c s="125" r="O65"/>
      <c s="95" r="P65">
        <v>145</v>
      </c>
      <c s="203" r="Q65">
        <v>0</v>
      </c>
      <c r="S65">
        <v>269</v>
      </c>
      <c r="T65">
        <v>1</v>
      </c>
      <c r="V65">
        <v>464</v>
      </c>
      <c r="W65">
        <v>1</v>
      </c>
    </row>
    <row r="66">
      <c s="125" r="A66"/>
      <c s="121" r="B66">
        <v>5</v>
      </c>
      <c s="125" r="C66"/>
      <c s="95" r="D66">
        <v>279</v>
      </c>
      <c s="203" r="E66">
        <v>0</v>
      </c>
      <c s="125" r="F66"/>
      <c s="274" r="G66">
        <v>0</v>
      </c>
      <c s="250" r="H66">
        <v>0</v>
      </c>
      <c s="274" r="I66"/>
      <c s="274" r="J66">
        <v>0</v>
      </c>
      <c s="250" r="K66">
        <v>0</v>
      </c>
      <c s="125" r="L66"/>
      <c s="95" r="M66">
        <v>1</v>
      </c>
      <c s="203" r="N66">
        <v>0</v>
      </c>
      <c s="125" r="O66"/>
      <c s="95" r="P66">
        <v>29</v>
      </c>
      <c s="203" r="Q66">
        <v>0</v>
      </c>
      <c r="S66">
        <v>82</v>
      </c>
      <c r="T66">
        <v>0</v>
      </c>
      <c r="V66">
        <v>167</v>
      </c>
      <c r="W66">
        <v>0</v>
      </c>
    </row>
    <row r="67">
      <c s="125" r="A67"/>
      <c s="121" r="B67">
        <v>6</v>
      </c>
      <c s="125" r="C67"/>
      <c s="95" r="D67">
        <v>79</v>
      </c>
      <c s="203" r="E67">
        <v>0</v>
      </c>
      <c s="125" r="F67"/>
      <c s="274" r="G67">
        <v>0</v>
      </c>
      <c s="250" r="H67">
        <v>0</v>
      </c>
      <c s="274" r="I67"/>
      <c s="274" r="J67">
        <v>0</v>
      </c>
      <c s="250" r="K67">
        <v>0</v>
      </c>
      <c s="125" r="L67"/>
      <c s="274" r="M67">
        <v>0</v>
      </c>
      <c s="203" r="N67">
        <v>0</v>
      </c>
      <c s="125" r="O67"/>
      <c s="95" r="P67">
        <v>4</v>
      </c>
      <c s="203" r="Q67">
        <v>0</v>
      </c>
      <c r="S67">
        <v>24</v>
      </c>
      <c r="T67">
        <v>0</v>
      </c>
      <c r="V67">
        <v>51</v>
      </c>
      <c r="W67">
        <v>0</v>
      </c>
    </row>
    <row r="68">
      <c s="125" r="A68"/>
      <c t="s" s="121" r="B68">
        <v>352</v>
      </c>
      <c s="125" r="C68"/>
      <c s="95" r="D68">
        <v>76</v>
      </c>
      <c s="203" r="E68">
        <v>0</v>
      </c>
      <c s="125" r="F68"/>
      <c s="274" r="G68">
        <v>0</v>
      </c>
      <c s="250" r="H68">
        <v>0</v>
      </c>
      <c s="274" r="I68"/>
      <c s="274" r="J68">
        <v>0</v>
      </c>
      <c s="250" r="K68">
        <v>0</v>
      </c>
      <c s="125" r="L68"/>
      <c s="274" r="M68">
        <v>0</v>
      </c>
      <c s="250" r="N68">
        <v>0</v>
      </c>
      <c s="125" r="O68"/>
      <c s="95" r="P68">
        <v>7</v>
      </c>
      <c s="203" r="Q68">
        <v>0</v>
      </c>
      <c r="S68">
        <v>20</v>
      </c>
      <c r="T68">
        <v>0</v>
      </c>
      <c r="V68">
        <v>49</v>
      </c>
      <c r="W68">
        <v>0</v>
      </c>
    </row>
    <row customHeight="1" r="69" ht="7.5">
      <c s="75" r="A69"/>
      <c s="75" r="B69"/>
      <c s="125" r="C69"/>
      <c s="61" r="D69"/>
      <c s="61" r="E69"/>
      <c s="125" r="F69"/>
      <c s="61" r="G69"/>
      <c s="61" r="H69"/>
      <c s="125" r="I69"/>
      <c s="251" r="J69"/>
      <c s="61" r="K69"/>
      <c s="125" r="L69"/>
      <c s="251" r="M69"/>
      <c s="61" r="N69"/>
      <c s="125" r="O69"/>
      <c s="61" r="P69"/>
      <c s="61" r="Q69"/>
      <c s="73" r="R69"/>
      <c s="73" r="S69"/>
      <c s="73" r="T69"/>
      <c s="73" r="U69"/>
      <c s="73" r="V69"/>
      <c s="73" r="W69"/>
      <c s="73" r="X69"/>
    </row>
    <row customHeight="1" r="70" ht="20.25">
      <c s="328" r="A70"/>
      <c t="s" s="74" r="B70">
        <v>5</v>
      </c>
      <c s="95" r="C70"/>
      <c s="68" r="D70">
        <v>189931</v>
      </c>
      <c s="68" r="E70"/>
      <c s="95" r="F70"/>
      <c s="68" r="G70">
        <v>3258</v>
      </c>
      <c s="68" r="H70"/>
      <c s="95" r="I70">
        <v>0</v>
      </c>
      <c s="68" r="J70">
        <v>11341</v>
      </c>
      <c s="68" r="K70"/>
      <c s="95" r="L70"/>
      <c s="68" r="M70">
        <v>20324</v>
      </c>
      <c s="68" r="N70"/>
      <c s="95" r="O70"/>
      <c s="68" r="P70">
        <v>55909</v>
      </c>
      <c s="68" r="Q70"/>
      <c s="164" r="R70">
        <v>0</v>
      </c>
      <c s="164" r="S70">
        <v>42321</v>
      </c>
      <c s="164" r="T70"/>
      <c s="164" r="U70"/>
      <c s="164" r="V70">
        <v>56778</v>
      </c>
      <c s="164" r="W70"/>
      <c s="164" r="X70"/>
    </row>
    <row customHeight="1" r="71" ht="6.75">
      <c s="75" r="A71"/>
      <c s="75" r="B71"/>
      <c s="61" r="C71"/>
      <c s="75" r="D71"/>
      <c s="75" r="E71"/>
      <c s="61" r="F71"/>
      <c s="61" r="G71"/>
      <c s="75" r="H71"/>
      <c s="61" r="I71"/>
      <c s="61" r="J71"/>
      <c s="75" r="K71"/>
      <c s="61" r="L71"/>
      <c s="61" r="M71"/>
      <c s="75" r="N71"/>
      <c s="61" r="O71"/>
      <c s="61" r="P71"/>
      <c s="75" r="Q71"/>
      <c s="73" r="R71"/>
      <c s="73" r="S71"/>
      <c s="73" r="T71"/>
      <c s="73" r="U71"/>
      <c s="73" r="V71"/>
      <c s="73" r="W71"/>
      <c s="73" r="X71"/>
    </row>
    <row r="72">
      <c s="257" r="A72"/>
      <c s="257" r="B72"/>
      <c s="257" r="C72"/>
      <c s="257" r="D72"/>
      <c s="257" r="E72"/>
      <c s="257" r="F72"/>
      <c s="257" r="G72"/>
      <c s="257" r="H72"/>
      <c s="257" r="I72"/>
      <c s="257" r="J72"/>
      <c s="257" r="K72"/>
      <c s="257" r="L72"/>
      <c s="257" r="M72"/>
      <c s="257" r="N72"/>
      <c s="257" r="O72"/>
      <c s="257" r="P72"/>
      <c s="257" r="Q72"/>
      <c s="164" r="R72"/>
      <c s="164" r="S72"/>
      <c s="164" r="T72"/>
      <c s="164" r="U72"/>
      <c s="164" r="V72"/>
      <c s="164" r="W72"/>
      <c s="164" r="X72"/>
    </row>
    <row r="73">
      <c t="s" s="53" r="A73">
        <v>319</v>
      </c>
      <c s="125" r="B73"/>
      <c s="191" r="C73"/>
      <c s="191" r="D73"/>
      <c s="191" r="E73"/>
      <c s="191" r="F73"/>
      <c s="191" r="G73"/>
      <c s="191" r="H73"/>
      <c s="191" r="I73"/>
      <c s="191" r="J73"/>
      <c s="191" r="K73"/>
      <c s="191" r="L73"/>
      <c s="191" r="M73"/>
      <c s="191" r="N73"/>
      <c s="191" r="O73"/>
      <c s="191" r="P73"/>
      <c s="191" r="Q73"/>
    </row>
  </sheetData>
  <mergeCells count="5">
    <mergeCell ref="D57:E57"/>
    <mergeCell ref="G57:H57"/>
    <mergeCell ref="J57:K57"/>
    <mergeCell ref="M57:N57"/>
    <mergeCell ref="P57:Q57"/>
  </mergeCell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0"/>
  <cols>
    <col min="1" customWidth="1" max="1" width="21.14"/>
    <col min="2" customWidth="1" max="2" width="11.71"/>
    <col min="3" customWidth="1" max="3" width="1.0"/>
    <col min="4" customWidth="1" max="4" width="12.71"/>
    <col min="5" customWidth="1" max="5" width="4.57"/>
    <col min="6" customWidth="1" max="6" width="9.43"/>
    <col min="7" customWidth="1" max="7" width="1.29"/>
    <col min="8" customWidth="1" max="8" width="10.57"/>
    <col min="9" customWidth="1" max="9" width="1.57"/>
    <col min="10" customWidth="1" max="10" width="10.43"/>
    <col min="11" customWidth="1" max="11" width="6.57"/>
    <col min="12" customWidth="1" max="12" width="8.43"/>
    <col min="13" customWidth="1" max="13" width="0.71"/>
  </cols>
  <sheetData>
    <row r="1">
      <c t="s" s="180" r="A1">
        <v>353</v>
      </c>
      <c s="125" r="B1"/>
      <c s="125" r="C1"/>
      <c s="125" r="D1"/>
      <c s="125" r="E1"/>
      <c s="125" r="F1"/>
      <c s="125" r="G1"/>
      <c s="125" r="H1"/>
      <c s="125" r="I1"/>
      <c s="125" r="J1"/>
      <c s="125" r="K1"/>
      <c s="125" r="L1"/>
      <c s="125" r="M1"/>
      <c s="125" r="N1"/>
    </row>
    <row customHeight="1" r="2" ht="8.25">
      <c s="125" r="A2"/>
      <c s="125" r="B2"/>
      <c s="125" r="C2"/>
      <c s="125" r="D2"/>
      <c s="125" r="E2"/>
      <c s="125" r="F2"/>
      <c s="125" r="G2"/>
      <c s="125" r="H2"/>
      <c s="125" r="I2"/>
      <c s="125" r="J2"/>
      <c s="125" r="K2"/>
      <c s="125" r="L2"/>
      <c s="125" r="M2"/>
      <c s="125" r="N2"/>
    </row>
    <row customHeight="1" r="3" ht="16.5">
      <c t="s" s="121" r="A3">
        <v>237</v>
      </c>
      <c s="121" r="B3"/>
      <c s="125" r="C3"/>
      <c s="125" r="D3"/>
      <c s="125" r="E3"/>
      <c s="125" r="F3"/>
      <c s="125" r="G3"/>
      <c s="125" r="H3"/>
      <c s="125" r="I3"/>
      <c s="274" r="J3"/>
      <c s="125" r="K3"/>
      <c s="125" r="L3"/>
      <c s="125" r="M3"/>
      <c s="125" r="N3"/>
    </row>
    <row customHeight="1" r="4" ht="6.75">
      <c s="81" r="A4"/>
      <c s="81" r="B4"/>
      <c s="75" r="C4"/>
      <c s="75" r="D4"/>
      <c s="75" r="E4"/>
      <c s="75" r="F4"/>
      <c s="75" r="G4"/>
      <c s="75" r="H4"/>
      <c s="75" r="I4"/>
      <c s="75" r="J4"/>
      <c s="75" r="K4"/>
      <c s="75" r="L4"/>
      <c s="75" r="M4"/>
      <c s="75" r="N4"/>
      <c s="73" r="O4"/>
      <c s="73" r="P4"/>
      <c s="73" r="Q4"/>
      <c s="73" r="R4"/>
      <c s="73" r="S4"/>
      <c s="73" r="T4"/>
      <c s="73" r="U4"/>
      <c s="73" r="V4"/>
    </row>
    <row r="5">
      <c s="74" r="A5"/>
      <c s="328" r="B5"/>
      <c s="328" r="C5"/>
      <c s="328" r="D5"/>
      <c s="328" r="E5"/>
      <c s="328" r="F5"/>
      <c s="328" r="G5"/>
      <c s="328" r="H5"/>
      <c s="328" r="I5"/>
      <c s="183" r="J5"/>
      <c s="328" r="K5"/>
      <c s="328" r="L5"/>
      <c s="328" r="M5"/>
      <c s="328" r="N5"/>
      <c s="164" r="O5"/>
      <c s="164" r="P5"/>
      <c s="164" r="Q5"/>
      <c s="164" r="R5"/>
      <c s="164" r="S5"/>
      <c s="164" r="T5"/>
      <c s="164" r="U5"/>
      <c s="164" r="V5"/>
    </row>
    <row r="6">
      <c t="s" s="121" r="A6">
        <v>354</v>
      </c>
      <c s="125" r="B6"/>
      <c s="125" r="C6"/>
      <c t="s" s="125" r="D6">
        <v>355</v>
      </c>
      <c s="125" r="E6"/>
      <c s="125" r="F6"/>
      <c s="125" r="G6"/>
      <c t="s" s="274" r="H6">
        <v>356</v>
      </c>
      <c s="125" r="I6"/>
      <c s="274" r="J6"/>
      <c s="125" r="K6"/>
      <c t="s" s="125" r="L6">
        <v>357</v>
      </c>
    </row>
    <row customHeight="1" r="7" ht="8.25">
      <c s="121" r="A7"/>
      <c s="125" r="B7"/>
      <c s="125" r="C7"/>
      <c t="s" s="125" r="D7">
        <v>358</v>
      </c>
      <c s="125" r="E7"/>
      <c s="75" r="F7"/>
      <c s="75" r="G7"/>
      <c s="75" r="H7"/>
      <c s="75" r="I7"/>
      <c s="75" r="J7"/>
      <c s="125" r="K7"/>
      <c s="75" r="L7"/>
      <c s="75" r="M7"/>
      <c s="75" r="N7"/>
      <c s="73" r="O7"/>
      <c s="73" r="P7"/>
      <c s="73" r="Q7"/>
      <c s="73" r="R7"/>
      <c s="73" r="S7"/>
      <c s="73" r="T7"/>
      <c s="73" r="U7"/>
      <c s="73" r="V7"/>
    </row>
    <row customHeight="1" r="8" ht="6.0">
      <c s="125" r="A8"/>
      <c s="125" r="B8"/>
      <c s="125" r="C8"/>
      <c s="125" r="D8"/>
      <c s="125" r="E8"/>
      <c s="328" r="F8"/>
      <c s="328" r="G8"/>
      <c s="328" r="H8"/>
      <c s="328" r="I8"/>
      <c s="183" r="J8"/>
      <c s="125" r="K8"/>
      <c s="328" r="L8"/>
      <c s="328" r="M8"/>
      <c s="328" r="N8"/>
      <c s="164" r="O8"/>
      <c s="164" r="P8"/>
      <c s="164" r="Q8"/>
      <c s="164" r="R8"/>
      <c s="164" r="S8"/>
      <c s="164" r="T8"/>
      <c s="164" r="U8"/>
      <c s="164" r="V8"/>
    </row>
    <row customHeight="1" r="9" ht="14.25">
      <c s="125" r="A9"/>
      <c s="125" r="B9"/>
      <c s="125" r="C9"/>
      <c s="125" r="D9"/>
      <c s="125" r="E9"/>
      <c t="s" s="336" r="F9">
        <v>359</v>
      </c>
      <c s="336" r="G9"/>
      <c s="336" r="H9"/>
      <c s="125" r="I9"/>
      <c t="s" s="336" r="J9">
        <v>360</v>
      </c>
      <c s="125" r="K9"/>
      <c s="125" r="L9"/>
      <c s="125" r="M9"/>
      <c s="125" r="N9"/>
    </row>
    <row customHeight="1" r="10" ht="15.0">
      <c s="125" r="A10"/>
      <c s="125" r="B10"/>
      <c s="125" r="C10"/>
      <c s="125" r="D10"/>
      <c s="125" r="E10"/>
      <c s="75" r="F10"/>
      <c s="75" r="G10"/>
      <c s="75" r="H10"/>
      <c s="125" r="I10"/>
      <c t="s" s="326" r="J10">
        <v>361</v>
      </c>
      <c s="125" r="K10"/>
      <c t="s" s="125" r="L10">
        <v>257</v>
      </c>
      <c s="125" r="M10"/>
      <c t="s" s="125" r="N10">
        <v>256</v>
      </c>
    </row>
    <row customHeight="1" r="11" ht="18.0">
      <c s="125" r="A11"/>
      <c s="125" r="B11"/>
      <c s="125" r="C11"/>
      <c s="274" r="D11"/>
      <c s="125" r="E11"/>
      <c t="s" s="157" r="F11">
        <v>34</v>
      </c>
      <c s="183" r="G11"/>
      <c t="s" s="183" r="H11">
        <v>362</v>
      </c>
      <c s="125" r="I11"/>
      <c s="336" r="J11"/>
      <c s="125" r="K11"/>
      <c s="125" r="L11"/>
      <c s="125" r="M11"/>
      <c s="125" r="N11"/>
    </row>
    <row r="12">
      <c s="125" r="A12"/>
      <c s="125" r="B12"/>
      <c s="125" r="C12"/>
      <c s="274" r="D12"/>
      <c s="125" r="E12"/>
      <c t="s" s="274" r="F12">
        <v>363</v>
      </c>
      <c s="274" r="G12"/>
      <c t="s" s="274" r="H12">
        <v>364</v>
      </c>
      <c s="274" r="I12"/>
      <c s="125" r="J12"/>
      <c s="125" r="K12"/>
      <c s="274" r="L12"/>
      <c s="274" r="M12"/>
      <c s="274" r="N12"/>
    </row>
    <row customHeight="1" r="13" ht="7.5">
      <c s="75" r="A13"/>
      <c s="75" r="B13"/>
      <c s="125" r="C13"/>
      <c s="75" r="D13"/>
      <c s="125" r="E13"/>
      <c s="251" r="F13"/>
      <c s="274" r="G13"/>
      <c s="251" r="H13"/>
      <c s="274" r="I13"/>
      <c s="293" r="J13"/>
      <c s="125" r="K13"/>
      <c s="75" r="L13"/>
      <c s="125" r="M13"/>
      <c s="75" r="N13"/>
      <c s="73" r="O13"/>
      <c s="73" r="P13"/>
      <c s="73" r="Q13"/>
      <c s="73" r="R13"/>
      <c s="73" r="S13"/>
      <c s="73" r="T13"/>
      <c s="73" r="U13"/>
      <c s="73" r="V13"/>
    </row>
    <row customHeight="1" r="14" ht="6.0">
      <c s="328" r="A14"/>
      <c s="328" r="B14"/>
      <c s="125" r="C14"/>
      <c s="328" r="D14"/>
      <c s="125" r="E14"/>
      <c s="328" r="F14"/>
      <c s="125" r="G14"/>
      <c s="328" r="H14"/>
      <c s="125" r="I14"/>
      <c s="328" r="J14"/>
      <c s="125" r="K14"/>
      <c s="328" r="L14"/>
      <c s="125" r="M14"/>
      <c s="328" r="N14"/>
      <c s="164" r="O14"/>
      <c s="164" r="P14"/>
      <c s="164" r="Q14"/>
      <c s="164" r="R14"/>
      <c s="164" r="S14"/>
      <c s="164" r="T14"/>
      <c s="164" r="U14"/>
      <c s="164" r="V14"/>
    </row>
    <row customHeight="1" r="15" ht="16.5">
      <c t="s" s="270" r="A15">
        <v>5</v>
      </c>
      <c s="270" r="B15"/>
      <c s="270" r="C15"/>
      <c s="132" r="D15">
        <v>189931</v>
      </c>
      <c s="270" r="E15"/>
      <c s="63" r="F15">
        <v>35</v>
      </c>
      <c s="63" r="G15"/>
      <c s="63" r="H15">
        <v>61</v>
      </c>
      <c s="63" r="I15"/>
      <c s="63" r="J15">
        <v>4</v>
      </c>
      <c s="63" r="K15"/>
      <c s="63" r="L15">
        <v>47</v>
      </c>
      <c s="63" r="M15"/>
      <c s="63" r="N15">
        <v>53</v>
      </c>
    </row>
    <row customHeight="1" r="16" ht="11.25">
      <c s="125" r="A16"/>
      <c s="125" r="B16"/>
      <c s="125" r="C16"/>
      <c s="97" r="D16"/>
      <c s="125" r="E16"/>
      <c s="4" r="F16"/>
      <c s="4" r="G16"/>
      <c s="4" r="H16"/>
      <c s="4" r="I16"/>
      <c s="4" r="J16"/>
      <c s="4" r="K16"/>
      <c s="4" r="L16"/>
      <c s="4" r="M16"/>
      <c s="4" r="N16"/>
    </row>
    <row customHeight="1" r="17" ht="12.75">
      <c t="s" s="274" r="A17">
        <v>365</v>
      </c>
      <c s="65" r="B17"/>
      <c s="125" r="C17"/>
      <c s="95" r="D17">
        <v>2145</v>
      </c>
      <c s="125" r="E17"/>
      <c s="52" r="F17">
        <v>6</v>
      </c>
      <c s="4" r="G17"/>
      <c s="52" r="H17">
        <v>84</v>
      </c>
      <c s="4" r="I17"/>
      <c s="52" r="J17">
        <v>10</v>
      </c>
      <c s="4" r="K17"/>
      <c s="52" r="L17">
        <v>65</v>
      </c>
      <c s="52" r="M17"/>
      <c s="52" r="N17">
        <v>35</v>
      </c>
    </row>
    <row customHeight="1" r="18" ht="12.75">
      <c s="125" r="A18">
        <v>5</v>
      </c>
      <c s="125" r="B18"/>
      <c s="125" r="C18"/>
      <c s="95" r="D18">
        <v>18395</v>
      </c>
      <c s="125" r="E18"/>
      <c s="52" r="F18">
        <v>22</v>
      </c>
      <c s="4" r="G18"/>
      <c s="52" r="H18">
        <v>71</v>
      </c>
      <c s="4" r="I18"/>
      <c s="52" r="J18">
        <v>7</v>
      </c>
      <c s="4" r="K18"/>
      <c s="52" r="L18">
        <v>72</v>
      </c>
      <c s="52" r="M18"/>
      <c s="52" r="N18">
        <v>28</v>
      </c>
    </row>
    <row customHeight="1" r="19" ht="12.75">
      <c s="125" r="A19">
        <v>6</v>
      </c>
      <c s="125" r="B19"/>
      <c s="125" r="C19"/>
      <c s="95" r="D19">
        <v>40107</v>
      </c>
      <c s="125" r="E19"/>
      <c s="52" r="F19">
        <v>27</v>
      </c>
      <c s="4" r="G19"/>
      <c s="52" r="H19">
        <v>67</v>
      </c>
      <c s="4" r="I19"/>
      <c s="52" r="J19">
        <v>5</v>
      </c>
      <c s="4" r="K19"/>
      <c s="52" r="L19">
        <v>66</v>
      </c>
      <c s="52" r="M19"/>
      <c s="52" r="N19">
        <v>34</v>
      </c>
    </row>
    <row customHeight="1" r="20" ht="12.75">
      <c s="125" r="A20">
        <v>7</v>
      </c>
      <c s="125" r="B20"/>
      <c s="125" r="C20"/>
      <c s="95" r="D20">
        <v>38658</v>
      </c>
      <c s="125" r="E20"/>
      <c s="52" r="F20">
        <v>32</v>
      </c>
      <c s="4" r="G20"/>
      <c s="52" r="H20">
        <v>64</v>
      </c>
      <c s="4" r="I20"/>
      <c s="52" r="J20">
        <v>3</v>
      </c>
      <c s="4" r="K20"/>
      <c s="52" r="L20">
        <v>56</v>
      </c>
      <c s="52" r="M20"/>
      <c s="52" r="N20">
        <v>44</v>
      </c>
    </row>
    <row customHeight="1" r="21" ht="12.75">
      <c s="125" r="A21"/>
      <c s="125" r="B21"/>
      <c s="125" r="C21"/>
      <c s="95" r="D21"/>
      <c s="125" r="E21"/>
      <c s="52" r="F21"/>
      <c s="4" r="G21"/>
      <c s="52" r="H21"/>
      <c s="4" r="I21"/>
      <c s="52" r="J21"/>
      <c s="4" r="K21"/>
      <c s="52" r="L21"/>
      <c s="52" r="M21"/>
      <c s="52" r="N21"/>
    </row>
    <row customHeight="1" r="22" ht="12.75">
      <c s="125" r="A22">
        <v>8</v>
      </c>
      <c s="125" r="B22"/>
      <c s="125" r="C22"/>
      <c s="95" r="D22">
        <v>31080</v>
      </c>
      <c s="125" r="E22"/>
      <c s="52" r="F22">
        <v>42</v>
      </c>
      <c s="4" r="G22"/>
      <c s="52" r="H22">
        <v>55</v>
      </c>
      <c s="4" r="I22"/>
      <c s="52" r="J22">
        <v>2</v>
      </c>
      <c s="4" r="K22"/>
      <c s="52" r="L22">
        <v>48</v>
      </c>
      <c s="52" r="M22"/>
      <c s="52" r="N22">
        <v>52</v>
      </c>
    </row>
    <row customHeight="1" r="23" ht="12.75">
      <c s="125" r="A23">
        <v>9</v>
      </c>
      <c s="125" r="B23"/>
      <c s="125" r="C23"/>
      <c s="95" r="D23">
        <v>17251</v>
      </c>
      <c s="125" r="E23"/>
      <c s="52" r="F23">
        <v>49</v>
      </c>
      <c s="4" r="G23"/>
      <c s="52" r="H23">
        <v>49</v>
      </c>
      <c s="4" r="I23"/>
      <c s="52" r="J23">
        <v>2</v>
      </c>
      <c s="4" r="K23"/>
      <c s="52" r="L23">
        <v>24</v>
      </c>
      <c s="52" r="M23"/>
      <c s="52" r="N23">
        <v>76</v>
      </c>
    </row>
    <row customHeight="1" r="24" ht="12.75">
      <c s="125" r="A24">
        <v>10</v>
      </c>
      <c s="294" r="B24"/>
      <c s="294" r="C24"/>
      <c s="95" r="D24">
        <v>12405</v>
      </c>
      <c s="125" r="E24"/>
      <c s="52" r="F24">
        <v>50</v>
      </c>
      <c s="4" r="G24"/>
      <c s="52" r="H24">
        <v>48</v>
      </c>
      <c s="4" r="I24"/>
      <c s="52" r="J24">
        <v>2</v>
      </c>
      <c s="4" r="K24"/>
      <c s="52" r="L24">
        <v>14</v>
      </c>
      <c s="52" r="M24"/>
      <c s="52" r="N24">
        <v>86</v>
      </c>
    </row>
    <row customHeight="1" r="25" ht="12.75">
      <c s="125" r="A25">
        <v>11</v>
      </c>
      <c s="294" r="B25"/>
      <c s="294" r="C25"/>
      <c s="95" r="D25">
        <v>7633</v>
      </c>
      <c s="125" r="E25"/>
      <c s="52" r="F25">
        <v>46</v>
      </c>
      <c s="4" r="G25"/>
      <c s="52" r="H25">
        <v>52</v>
      </c>
      <c s="4" r="I25"/>
      <c s="52" r="J25">
        <v>2</v>
      </c>
      <c s="4" r="K25"/>
      <c s="52" r="L25">
        <v>14</v>
      </c>
      <c s="52" r="M25"/>
      <c s="52" r="N25">
        <v>86</v>
      </c>
    </row>
    <row customHeight="1" r="26" ht="12.75">
      <c s="125" r="A26"/>
      <c s="294" r="B26"/>
      <c s="294" r="C26"/>
      <c s="95" r="D26"/>
      <c s="125" r="E26"/>
      <c s="52" r="F26"/>
      <c s="4" r="G26"/>
      <c s="52" r="H26"/>
      <c s="4" r="I26"/>
      <c s="52" r="J26"/>
      <c s="4" r="K26"/>
      <c s="52" r="L26"/>
      <c s="52" r="M26"/>
      <c s="52" r="N26"/>
    </row>
    <row customHeight="1" r="27" ht="12.75">
      <c s="125" r="A27">
        <v>12</v>
      </c>
      <c s="294" r="B27"/>
      <c s="294" r="C27"/>
      <c s="95" r="D27">
        <v>5502</v>
      </c>
      <c s="125" r="E27"/>
      <c s="52" r="F27">
        <v>45</v>
      </c>
      <c s="4" r="G27"/>
      <c s="52" r="H27">
        <v>52</v>
      </c>
      <c s="4" r="I27"/>
      <c s="52" r="J27">
        <v>2</v>
      </c>
      <c s="4" r="K27"/>
      <c s="52" r="L27">
        <v>17</v>
      </c>
      <c s="52" r="M27"/>
      <c s="52" r="N27">
        <v>83</v>
      </c>
    </row>
    <row customHeight="1" r="28" ht="12.75">
      <c s="125" r="A28">
        <v>13</v>
      </c>
      <c s="125" r="B28"/>
      <c s="125" r="C28"/>
      <c s="95" r="D28">
        <v>3912</v>
      </c>
      <c s="125" r="E28"/>
      <c s="52" r="F28">
        <v>38</v>
      </c>
      <c s="4" r="G28"/>
      <c s="52" r="H28">
        <v>59</v>
      </c>
      <c s="4" r="I28"/>
      <c s="52" r="J28">
        <v>3</v>
      </c>
      <c s="4" r="K28"/>
      <c s="52" r="L28">
        <v>23</v>
      </c>
      <c s="52" r="M28"/>
      <c s="52" r="N28">
        <v>77</v>
      </c>
    </row>
    <row customHeight="1" r="29" ht="12.75">
      <c s="125" r="A29">
        <v>14</v>
      </c>
      <c s="125" r="B29"/>
      <c s="125" r="C29"/>
      <c s="95" r="D29">
        <v>3089</v>
      </c>
      <c s="125" r="E29"/>
      <c s="52" r="F29">
        <v>32</v>
      </c>
      <c s="4" r="G29"/>
      <c s="52" r="H29">
        <v>65</v>
      </c>
      <c s="4" r="I29"/>
      <c s="52" r="J29">
        <v>3</v>
      </c>
      <c s="4" r="K29"/>
      <c s="52" r="L29">
        <v>23</v>
      </c>
      <c s="52" r="M29"/>
      <c s="52" r="N29">
        <v>77</v>
      </c>
    </row>
    <row customHeight="1" r="30" ht="12.75">
      <c s="125" r="A30">
        <v>15</v>
      </c>
      <c s="125" r="B30"/>
      <c s="125" r="C30"/>
      <c s="95" r="D30">
        <v>2194</v>
      </c>
      <c s="125" r="E30"/>
      <c s="52" r="F30">
        <v>29</v>
      </c>
      <c s="4" r="G30"/>
      <c s="52" r="H30">
        <v>68</v>
      </c>
      <c s="4" r="I30"/>
      <c s="52" r="J30">
        <v>3</v>
      </c>
      <c s="4" r="K30"/>
      <c s="52" r="L30">
        <v>24</v>
      </c>
      <c s="52" r="M30"/>
      <c s="52" r="N30">
        <v>76</v>
      </c>
    </row>
    <row customHeight="1" r="31" ht="12.75">
      <c s="125" r="A31"/>
      <c s="125" r="B31"/>
      <c s="125" r="C31"/>
      <c s="95" r="D31"/>
      <c s="125" r="E31"/>
      <c s="52" r="F31"/>
      <c s="4" r="G31"/>
      <c s="52" r="H31"/>
      <c s="4" r="I31"/>
      <c s="52" r="J31"/>
      <c s="4" r="K31"/>
      <c s="52" r="L31"/>
      <c s="52" r="M31"/>
      <c s="52" r="N31"/>
    </row>
    <row customHeight="1" r="32" ht="12.75">
      <c s="125" r="A32">
        <v>16</v>
      </c>
      <c s="125" r="B32"/>
      <c s="125" r="C32"/>
      <c s="95" r="D32">
        <v>1660</v>
      </c>
      <c s="125" r="E32"/>
      <c s="52" r="F32">
        <v>27</v>
      </c>
      <c s="4" r="G32"/>
      <c s="52" r="H32">
        <v>70</v>
      </c>
      <c s="4" r="I32"/>
      <c s="52" r="J32">
        <v>3</v>
      </c>
      <c s="4" r="K32"/>
      <c s="52" r="L32">
        <v>23</v>
      </c>
      <c s="52" r="M32"/>
      <c s="52" r="N32">
        <v>77</v>
      </c>
    </row>
    <row customHeight="1" r="33" ht="12.75">
      <c s="125" r="A33">
        <v>17</v>
      </c>
      <c s="125" r="B33"/>
      <c s="125" r="C33"/>
      <c s="95" r="D33">
        <v>1388</v>
      </c>
      <c s="125" r="E33"/>
      <c s="52" r="F33">
        <v>23</v>
      </c>
      <c s="4" r="G33"/>
      <c s="52" r="H33">
        <v>73</v>
      </c>
      <c s="4" r="I33"/>
      <c s="52" r="J33">
        <v>3</v>
      </c>
      <c s="4" r="K33"/>
      <c s="52" r="L33">
        <v>22</v>
      </c>
      <c s="52" r="M33"/>
      <c s="52" r="N33">
        <v>78</v>
      </c>
    </row>
    <row customHeight="1" r="34" ht="12.75">
      <c s="125" r="A34">
        <v>18</v>
      </c>
      <c s="125" r="B34"/>
      <c s="125" r="C34"/>
      <c s="95" r="D34">
        <v>1063</v>
      </c>
      <c s="125" r="E34"/>
      <c s="52" r="F34">
        <v>19</v>
      </c>
      <c s="4" r="G34"/>
      <c s="52" r="H34">
        <v>77</v>
      </c>
      <c s="4" r="I34"/>
      <c s="52" r="J34">
        <v>4</v>
      </c>
      <c s="4" r="K34"/>
      <c s="52" r="L34">
        <v>18</v>
      </c>
      <c s="52" r="M34"/>
      <c s="52" r="N34">
        <v>82</v>
      </c>
    </row>
    <row customHeight="1" r="35" ht="12.75">
      <c s="125" r="A35">
        <v>19</v>
      </c>
      <c s="125" r="B35"/>
      <c s="125" r="C35"/>
      <c s="95" r="D35">
        <v>720</v>
      </c>
      <c s="125" r="E35"/>
      <c s="52" r="F35">
        <v>19</v>
      </c>
      <c s="4" r="G35"/>
      <c s="52" r="H35">
        <v>78</v>
      </c>
      <c s="4" r="I35"/>
      <c s="52" r="J35">
        <v>3</v>
      </c>
      <c s="4" r="K35"/>
      <c s="52" r="L35">
        <v>19</v>
      </c>
      <c s="52" r="M35"/>
      <c s="52" r="N35">
        <v>81</v>
      </c>
    </row>
    <row customHeight="1" r="36" ht="12.75">
      <c s="125" r="A36"/>
      <c s="125" r="B36"/>
      <c s="125" r="C36"/>
      <c s="95" r="D36"/>
      <c s="125" r="E36"/>
      <c s="52" r="F36"/>
      <c s="4" r="G36"/>
      <c s="52" r="H36"/>
      <c s="4" r="I36"/>
      <c s="52" r="J36"/>
      <c s="4" r="K36"/>
      <c s="52" r="L36"/>
      <c s="52" r="M36"/>
      <c s="52" r="N36"/>
    </row>
    <row customHeight="1" r="37" ht="12.75">
      <c s="125" r="A37">
        <v>20</v>
      </c>
      <c s="125" r="B37"/>
      <c s="125" r="C37"/>
      <c s="95" r="D37">
        <v>702</v>
      </c>
      <c s="125" r="E37"/>
      <c s="52" r="F37">
        <v>27</v>
      </c>
      <c s="4" r="G37"/>
      <c s="52" r="H37">
        <v>71</v>
      </c>
      <c s="4" r="I37"/>
      <c s="52" r="J37">
        <v>2</v>
      </c>
      <c s="4" r="K37"/>
      <c s="52" r="L37">
        <v>28</v>
      </c>
      <c s="52" r="M37"/>
      <c s="52" r="N37">
        <v>72</v>
      </c>
    </row>
    <row customHeight="1" r="38" ht="12.75">
      <c s="125" r="A38">
        <v>21</v>
      </c>
      <c s="125" r="B38"/>
      <c s="125" r="C38"/>
      <c s="95" r="D38">
        <v>763</v>
      </c>
      <c s="125" r="E38"/>
      <c s="52" r="F38">
        <v>42</v>
      </c>
      <c s="4" r="G38"/>
      <c s="52" r="H38">
        <v>56</v>
      </c>
      <c s="4" r="I38"/>
      <c s="52" r="J38">
        <v>2</v>
      </c>
      <c s="4" r="K38"/>
      <c s="52" r="L38">
        <v>39</v>
      </c>
      <c s="52" r="M38"/>
      <c s="52" r="N38">
        <v>61</v>
      </c>
    </row>
    <row customHeight="1" r="39" ht="12.75">
      <c s="125" r="A39">
        <v>22</v>
      </c>
      <c s="125" r="B39"/>
      <c s="125" r="C39"/>
      <c s="95" r="D39">
        <v>553</v>
      </c>
      <c s="125" r="E39"/>
      <c s="52" r="F39">
        <v>26</v>
      </c>
      <c s="4" r="G39"/>
      <c s="52" r="H39">
        <v>70</v>
      </c>
      <c s="4" r="I39"/>
      <c s="52" r="J39">
        <v>4</v>
      </c>
      <c s="4" r="K39"/>
      <c s="52" r="L39">
        <v>24</v>
      </c>
      <c s="52" r="M39"/>
      <c s="52" r="N39">
        <v>76</v>
      </c>
    </row>
    <row customHeight="1" r="40" ht="12.75">
      <c s="274" r="A40">
        <v>23</v>
      </c>
      <c s="121" r="B40">
        <v>1</v>
      </c>
      <c s="121" r="C40"/>
      <c s="95" r="D40">
        <v>565</v>
      </c>
      <c s="125" r="E40"/>
      <c s="4" r="F40">
        <v>23</v>
      </c>
      <c s="4" r="G40"/>
      <c s="4" r="H40">
        <v>73</v>
      </c>
      <c s="4" r="I40"/>
      <c s="4" r="J40">
        <v>4</v>
      </c>
      <c s="4" r="K40"/>
      <c s="4" r="L40">
        <v>20</v>
      </c>
      <c s="4" r="M40"/>
      <c s="4" r="N40">
        <v>80</v>
      </c>
    </row>
    <row customHeight="1" r="41" ht="6.75">
      <c s="121" r="A41"/>
      <c s="121" r="B41"/>
      <c s="121" r="C41"/>
      <c s="125" r="D41"/>
      <c s="125" r="E41"/>
      <c s="4" r="F41"/>
      <c s="4" r="G41"/>
      <c s="4" r="H41"/>
      <c s="4" r="I41"/>
      <c s="4" r="J41"/>
      <c s="4" r="K41"/>
      <c s="4" r="L41"/>
      <c s="4" r="M41"/>
      <c s="4" r="N41"/>
    </row>
    <row customHeight="1" r="42" ht="15.0">
      <c t="s" s="270" r="A42">
        <v>366</v>
      </c>
      <c s="125" r="B42"/>
      <c s="125" r="C42"/>
      <c s="132" r="D42">
        <v>146</v>
      </c>
      <c s="125" r="E42"/>
      <c s="63" r="F42">
        <v>100</v>
      </c>
      <c s="63" r="G42"/>
      <c t="s" s="206" r="H42">
        <v>12</v>
      </c>
      <c s="206" r="I42"/>
      <c t="s" s="206" r="J42">
        <v>12</v>
      </c>
      <c s="63" r="K42"/>
      <c s="63" r="L42">
        <v>92</v>
      </c>
      <c s="63" r="M42"/>
      <c s="63" r="N42">
        <v>8</v>
      </c>
    </row>
    <row customHeight="1" r="43" ht="4.5">
      <c s="125" r="A43"/>
      <c s="125" r="B43"/>
      <c s="125" r="C43"/>
      <c s="95" r="D43"/>
      <c s="125" r="E43"/>
      <c s="176" r="F43"/>
      <c s="133" r="G43"/>
      <c s="176" r="H43"/>
      <c s="133" r="I43"/>
      <c s="176" r="J43"/>
      <c s="125" r="K43"/>
      <c s="52" r="L43"/>
      <c s="52" r="M43"/>
      <c s="52" r="N43"/>
    </row>
    <row customHeight="1" r="44" ht="14.25">
      <c s="274" r="A44">
        <v>24</v>
      </c>
      <c s="121" r="B44">
        <v>1</v>
      </c>
      <c s="121" r="C44"/>
      <c s="95" r="D44">
        <v>31</v>
      </c>
      <c s="176" r="E44"/>
      <c s="4" r="F44">
        <v>100</v>
      </c>
      <c s="133" r="G44"/>
      <c t="s" s="176" r="H44">
        <v>12</v>
      </c>
      <c s="133" r="I44"/>
      <c t="s" s="176" r="J44">
        <v>12</v>
      </c>
      <c s="125" r="K44"/>
      <c s="176" r="L44">
        <v>94</v>
      </c>
      <c s="176" r="M44"/>
      <c s="176" r="N44">
        <v>6</v>
      </c>
    </row>
    <row customHeight="1" r="45" ht="14.25">
      <c s="274" r="A45">
        <v>25</v>
      </c>
      <c s="121" r="B45"/>
      <c s="121" r="C45"/>
      <c s="95" r="D45">
        <v>31</v>
      </c>
      <c s="176" r="E45"/>
      <c s="4" r="F45">
        <v>100</v>
      </c>
      <c s="133" r="G45"/>
      <c t="s" s="176" r="H45">
        <v>12</v>
      </c>
      <c s="133" r="I45"/>
      <c t="s" s="176" r="J45">
        <v>12</v>
      </c>
      <c s="125" r="K45"/>
      <c s="176" r="L45">
        <v>94</v>
      </c>
      <c s="176" r="M45"/>
      <c s="176" r="N45">
        <v>6</v>
      </c>
    </row>
    <row customHeight="1" r="46" ht="14.25">
      <c t="s" s="274" r="A46">
        <v>367</v>
      </c>
      <c s="121" r="B46"/>
      <c s="121" r="C46"/>
      <c s="95" r="D46">
        <v>28</v>
      </c>
      <c s="252" r="E46"/>
      <c s="4" r="F46">
        <v>100</v>
      </c>
      <c s="133" r="G46"/>
      <c t="s" s="176" r="H46">
        <v>12</v>
      </c>
      <c s="133" r="I46"/>
      <c t="s" s="176" r="J46">
        <v>12</v>
      </c>
      <c s="125" r="K46"/>
      <c s="176" r="L46">
        <v>93</v>
      </c>
      <c s="176" r="M46"/>
      <c s="176" r="N46">
        <v>7</v>
      </c>
    </row>
    <row customHeight="1" r="47" ht="12.75">
      <c t="s" s="274" r="A47">
        <v>368</v>
      </c>
      <c s="121" r="B47"/>
      <c s="121" r="C47"/>
      <c s="95" r="D47">
        <v>27</v>
      </c>
      <c s="176" r="E47"/>
      <c s="4" r="F47">
        <v>100</v>
      </c>
      <c s="133" r="G47"/>
      <c t="s" s="176" r="H47">
        <v>12</v>
      </c>
      <c s="133" r="I47"/>
      <c t="s" s="176" r="J47">
        <v>12</v>
      </c>
      <c s="125" r="K47"/>
      <c s="176" r="L47">
        <v>93</v>
      </c>
      <c s="176" r="M47"/>
      <c s="176" r="N47">
        <v>7</v>
      </c>
    </row>
    <row customHeight="1" r="48" ht="15.0">
      <c t="s" s="274" r="A48">
        <v>369</v>
      </c>
      <c s="121" r="B48"/>
      <c s="121" r="C48"/>
      <c s="95" r="D48">
        <v>29</v>
      </c>
      <c s="176" r="E48"/>
      <c s="4" r="F48">
        <v>100</v>
      </c>
      <c s="133" r="G48"/>
      <c t="s" s="176" r="H48">
        <v>12</v>
      </c>
      <c s="133" r="I48"/>
      <c t="s" s="176" r="J48">
        <v>12</v>
      </c>
      <c s="125" r="K48"/>
      <c s="176" r="L48">
        <v>86</v>
      </c>
      <c s="176" r="M48"/>
      <c s="176" r="N48">
        <v>14</v>
      </c>
    </row>
    <row customHeight="1" r="49" ht="9.75">
      <c s="75" r="A49"/>
      <c s="75" r="B49"/>
      <c s="125" r="C49"/>
      <c s="61" r="D49"/>
      <c s="125" r="E49"/>
      <c s="75" r="F49"/>
      <c s="125" r="G49"/>
      <c s="75" r="H49"/>
      <c s="125" r="I49"/>
      <c s="75" r="J49"/>
      <c s="125" r="K49"/>
      <c s="75" r="L49"/>
      <c s="125" r="M49"/>
      <c s="75" r="N49"/>
      <c s="73" r="O49"/>
      <c s="73" r="P49"/>
      <c s="73" r="Q49"/>
      <c s="73" r="R49"/>
      <c s="73" r="S49"/>
      <c s="73" r="T49"/>
      <c s="73" r="U49"/>
      <c s="73" r="V49"/>
    </row>
    <row r="50">
      <c s="328" r="A50"/>
      <c s="328" r="B50"/>
      <c s="125" r="C50"/>
      <c s="68" r="D50"/>
      <c s="125" r="E50"/>
      <c s="328" r="F50"/>
      <c s="169" r="G50"/>
      <c s="59" r="H50"/>
      <c s="270" r="I50"/>
      <c s="59" r="J50"/>
      <c s="125" r="K50"/>
      <c s="328" r="L50"/>
      <c s="125" r="M50"/>
      <c s="328" r="N50"/>
      <c s="164" r="O50"/>
      <c s="164" r="P50"/>
      <c s="164" r="Q50"/>
      <c s="164" r="R50"/>
      <c s="164" r="S50"/>
      <c s="164" r="T50"/>
      <c s="164" r="U50"/>
      <c s="164" r="V50"/>
    </row>
    <row customHeight="1" r="51" ht="18.0">
      <c t="s" s="270" r="A51">
        <v>5</v>
      </c>
      <c s="270" r="B51"/>
      <c s="270" r="C51"/>
      <c s="132" r="D51">
        <v>189931</v>
      </c>
      <c s="270" r="E51"/>
      <c s="63" r="F51">
        <v>35</v>
      </c>
      <c s="63" r="G51"/>
      <c s="63" r="H51">
        <v>61</v>
      </c>
      <c s="63" r="I51"/>
      <c s="63" r="J51">
        <v>4</v>
      </c>
      <c s="63" r="K51"/>
      <c s="63" r="L51">
        <v>47</v>
      </c>
      <c s="63" r="M51"/>
      <c s="63" r="N51">
        <v>53</v>
      </c>
    </row>
    <row customHeight="1" r="52" ht="17.25">
      <c s="270" r="A52"/>
      <c s="270" r="B52"/>
      <c s="270" r="C52"/>
      <c s="95" r="D52"/>
      <c s="270" r="E52"/>
      <c s="4" r="F52"/>
      <c s="4" r="G52"/>
      <c s="4" r="H52"/>
      <c s="4" r="I52"/>
      <c s="4" r="J52"/>
      <c s="4" r="K52"/>
      <c s="4" r="L52"/>
      <c s="4" r="M52"/>
      <c s="4" r="N52"/>
    </row>
    <row r="53">
      <c s="179" r="A53"/>
      <c t="s" s="64" r="B53">
        <v>370</v>
      </c>
      <c s="179" r="C53"/>
      <c s="95" r="D53">
        <v>130385</v>
      </c>
      <c s="179" r="E53"/>
      <c s="52" r="F53">
        <v>31</v>
      </c>
      <c s="65" r="G53"/>
      <c s="52" r="H53">
        <v>64</v>
      </c>
      <c s="65" r="I53"/>
      <c s="52" r="J53">
        <v>4</v>
      </c>
      <c s="65" r="K53"/>
      <c s="52" r="L53">
        <v>60</v>
      </c>
      <c s="65" r="M53"/>
      <c s="52" r="N53">
        <v>40</v>
      </c>
    </row>
    <row customHeight="1" r="54" ht="6.75">
      <c s="179" r="A54"/>
      <c s="179" r="B54"/>
      <c s="179" r="C54"/>
      <c s="95" r="D54"/>
      <c s="179" r="E54"/>
      <c s="52" r="F54"/>
      <c s="65" r="G54"/>
      <c s="52" r="H54"/>
      <c s="65" r="I54"/>
      <c s="52" r="J54"/>
      <c s="65" r="K54"/>
      <c s="52" r="L54"/>
      <c s="65" r="M54"/>
      <c s="52" r="N54"/>
    </row>
    <row r="55">
      <c s="179" r="A55"/>
      <c t="s" s="64" r="B55">
        <v>371</v>
      </c>
      <c s="179" r="C55"/>
      <c s="95" r="D55">
        <v>42791</v>
      </c>
      <c s="179" r="E55"/>
      <c s="52" r="F55">
        <v>48</v>
      </c>
      <c s="65" r="G55"/>
      <c s="52" r="H55">
        <v>50</v>
      </c>
      <c s="65" r="I55"/>
      <c s="52" r="J55">
        <v>2</v>
      </c>
      <c s="65" r="K55"/>
      <c s="52" r="L55">
        <v>18</v>
      </c>
      <c s="65" r="M55"/>
      <c s="52" r="N55">
        <v>82</v>
      </c>
    </row>
    <row customHeight="1" r="56" ht="6.75">
      <c s="179" r="A56"/>
      <c s="179" r="B56"/>
      <c s="179" r="C56"/>
      <c s="95" r="D56"/>
      <c s="179" r="E56"/>
      <c s="52" r="F56"/>
      <c s="65" r="G56"/>
      <c s="52" r="H56"/>
      <c s="65" r="I56"/>
      <c s="52" r="J56"/>
      <c s="65" r="K56"/>
      <c s="52" r="L56"/>
      <c s="65" r="M56"/>
      <c s="52" r="N56"/>
    </row>
    <row r="57">
      <c s="179" r="A57"/>
      <c t="s" s="179" r="B57">
        <v>372</v>
      </c>
      <c s="179" r="C57"/>
      <c s="95" r="D57">
        <v>14026</v>
      </c>
      <c s="179" r="E57"/>
      <c s="52" r="F57">
        <v>30</v>
      </c>
      <c s="65" r="G57"/>
      <c s="52" r="H57">
        <v>67</v>
      </c>
      <c s="65" r="I57"/>
      <c s="52" r="J57">
        <v>3</v>
      </c>
      <c s="65" r="K57"/>
      <c s="52" r="L57">
        <v>23</v>
      </c>
      <c s="65" r="M57"/>
      <c s="52" r="N57">
        <v>77</v>
      </c>
    </row>
    <row customHeight="1" r="58" ht="6.75">
      <c s="179" r="A58"/>
      <c s="179" r="B58"/>
      <c s="179" r="C58"/>
      <c s="95" r="D58"/>
      <c s="179" r="E58"/>
      <c s="52" r="F58"/>
      <c s="65" r="G58"/>
      <c s="52" r="H58"/>
      <c s="65" r="I58"/>
      <c s="52" r="J58"/>
      <c s="65" r="K58"/>
      <c s="52" r="L58"/>
      <c s="65" r="M58"/>
      <c s="52" r="N58"/>
    </row>
    <row r="59">
      <c s="179" r="A59"/>
      <c t="s" s="179" r="B59">
        <v>373</v>
      </c>
      <c s="179" r="C59"/>
      <c s="95" r="D59">
        <v>2583</v>
      </c>
      <c s="179" r="E59"/>
      <c s="52" r="F59">
        <v>30</v>
      </c>
      <c s="65" r="G59"/>
      <c s="52" r="H59">
        <v>67</v>
      </c>
      <c s="65" r="I59"/>
      <c s="52" r="J59">
        <v>3</v>
      </c>
      <c s="65" r="K59"/>
      <c s="52" r="L59">
        <v>29</v>
      </c>
      <c s="65" r="M59"/>
      <c s="52" r="N59">
        <v>71</v>
      </c>
    </row>
    <row customHeight="1" r="60" ht="6.75">
      <c s="179" r="A60"/>
      <c s="179" r="B60"/>
      <c s="179" r="C60"/>
      <c s="95" r="D60"/>
      <c s="179" r="E60"/>
      <c s="52" r="F60"/>
      <c s="65" r="G60"/>
      <c s="52" r="H60"/>
      <c s="65" r="I60"/>
      <c s="52" r="J60"/>
      <c s="65" r="K60"/>
      <c s="52" r="L60"/>
      <c s="65" r="M60"/>
      <c s="52" r="N60"/>
    </row>
    <row r="61">
      <c s="179" r="A61"/>
      <c t="s" s="179" r="B61">
        <v>366</v>
      </c>
      <c s="179" r="C61"/>
      <c s="95" r="D61">
        <v>146</v>
      </c>
      <c s="176" r="E61"/>
      <c s="52" r="F61">
        <v>100</v>
      </c>
      <c s="65" r="G61"/>
      <c s="52" r="H61">
        <v>0</v>
      </c>
      <c s="65" r="I61"/>
      <c s="52" r="J61">
        <v>0</v>
      </c>
      <c s="65" r="K61"/>
      <c s="52" r="L61">
        <v>92</v>
      </c>
      <c s="65" r="M61"/>
      <c s="52" r="N61">
        <v>8</v>
      </c>
    </row>
    <row customHeight="1" r="62" ht="9.75">
      <c s="75" r="A62"/>
      <c s="75" r="B62"/>
      <c s="75" r="C62"/>
      <c s="75" r="D62"/>
      <c s="75" r="E62"/>
      <c s="75" r="F62"/>
      <c s="75" r="G62"/>
      <c s="75" r="H62"/>
      <c s="75" r="I62"/>
      <c s="75" r="J62"/>
      <c s="75" r="K62"/>
      <c s="75" r="L62"/>
      <c s="75" r="M62"/>
      <c s="75" r="N62"/>
      <c s="73" r="O62"/>
      <c s="73" r="P62"/>
      <c s="73" r="Q62"/>
      <c s="73" r="R62"/>
      <c s="73" r="S62"/>
      <c s="73" r="T62"/>
      <c s="73" r="U62"/>
      <c s="73" r="V62"/>
    </row>
    <row customHeight="1" r="63" ht="7.5">
      <c s="312" r="A63"/>
      <c s="312" r="B63"/>
      <c s="312" r="C63"/>
      <c s="312" r="D63"/>
      <c s="312" r="E63"/>
      <c s="312" r="F63"/>
      <c s="312" r="G63"/>
      <c s="312" r="H63"/>
      <c s="312" r="I63"/>
      <c s="312" r="J63"/>
      <c s="312" r="K63"/>
      <c s="312" r="L63"/>
      <c s="312" r="M63"/>
      <c s="312" r="N63"/>
      <c s="164" r="O63"/>
      <c s="164" r="P63"/>
      <c s="164" r="Q63"/>
      <c s="164" r="R63"/>
      <c s="164" r="S63"/>
      <c s="164" r="T63"/>
      <c s="164" r="U63"/>
      <c s="164" r="V63"/>
    </row>
    <row r="64">
      <c t="s" s="191" r="A64">
        <v>374</v>
      </c>
      <c s="125" r="B64"/>
      <c s="125" r="C64"/>
      <c s="125" r="D64"/>
      <c s="125" r="E64"/>
      <c s="125" r="F64"/>
      <c s="125" r="G64"/>
      <c s="125" r="H64"/>
      <c s="125" r="I64"/>
      <c s="125" r="J64"/>
      <c s="125" r="K64"/>
      <c s="125" r="L64"/>
      <c s="125" r="M64"/>
      <c s="125" r="N64"/>
    </row>
    <row r="65">
      <c t="s" s="191" r="A65">
        <v>375</v>
      </c>
      <c s="125" r="B65"/>
      <c s="125" r="C65"/>
      <c s="125" r="D65"/>
      <c s="125" r="E65"/>
      <c s="125" r="F65"/>
      <c s="125" r="G65"/>
      <c s="125" r="H65"/>
      <c s="125" r="I65"/>
      <c s="125" r="J65"/>
      <c s="125" r="K65"/>
      <c s="125" r="L65"/>
      <c s="125" r="M65"/>
      <c s="125" r="N65"/>
    </row>
    <row customHeight="1" r="66" ht="12.75">
      <c t="s" s="191" r="A66">
        <v>376</v>
      </c>
      <c s="125" r="B66"/>
      <c s="125" r="C66"/>
      <c s="125" r="D66"/>
      <c s="125" r="E66"/>
      <c s="125" r="F66"/>
      <c s="125" r="G66"/>
      <c s="125" r="H66"/>
      <c s="125" r="I66"/>
      <c s="125" r="J66"/>
      <c s="125" r="K66"/>
      <c s="125" r="L66"/>
      <c s="125" r="M66"/>
      <c s="125" r="N66"/>
    </row>
    <row r="67">
      <c t="s" s="191" r="A67">
        <v>319</v>
      </c>
      <c s="125" r="B67"/>
      <c s="125" r="C67"/>
      <c s="125" r="D67"/>
      <c s="125" r="E67"/>
      <c s="125" r="F67"/>
      <c s="125" r="G67"/>
      <c s="125" r="H67"/>
      <c s="125" r="I67"/>
      <c s="125" r="J67"/>
      <c s="125" r="K67"/>
      <c s="125" r="L67"/>
      <c s="125" r="M67"/>
      <c s="125" r="N67"/>
    </row>
    <row customHeight="1" r="68" ht="6.75">
      <c s="125" r="A68"/>
      <c s="125" r="B68"/>
      <c s="125" r="C68"/>
      <c s="125" r="D68"/>
      <c s="125" r="E68"/>
      <c s="336" r="F68"/>
      <c s="125" r="G68"/>
      <c s="125" r="H68"/>
      <c s="125" r="I68"/>
      <c s="125" r="J68"/>
      <c s="125" r="K68"/>
      <c s="125" r="L68"/>
      <c s="125" r="M68"/>
      <c s="125" r="N68"/>
    </row>
  </sheetData>
  <mergeCells count="1">
    <mergeCell ref="F9:H9"/>
  </mergeCell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8.86" defaultRowHeight="12.0"/>
  <cols>
    <col min="1" customWidth="1" max="1" width="17.14"/>
    <col min="2" customWidth="1" max="2" width="27.57"/>
    <col min="3" customWidth="1" max="3"/>
    <col min="4" customWidth="1" max="4" width="18.71"/>
    <col min="5" customWidth="1" max="5"/>
    <col min="6" customWidth="1" max="6" width="9.0"/>
    <col min="7" customWidth="1" max="7"/>
    <col min="8" customWidth="1" max="8" width="7.57"/>
    <col min="9" customWidth="1" max="9"/>
    <col min="10" customWidth="1" max="10" width="7.57"/>
    <col min="11" customWidth="1" max="11"/>
    <col min="12" customWidth="1" max="12" width="7.57"/>
  </cols>
  <sheetData>
    <row r="1">
      <c t="s" s="180" r="A1">
        <v>377</v>
      </c>
      <c s="125" r="B1"/>
      <c s="125" r="C1"/>
      <c s="125" r="D1"/>
      <c s="125" r="E1"/>
      <c s="65" r="F1"/>
      <c s="65" r="G1"/>
      <c s="65" r="H1"/>
      <c s="65" r="I1"/>
      <c s="65" r="J1"/>
      <c s="65" r="K1"/>
      <c s="65" r="L1"/>
    </row>
    <row customHeight="1" r="2" ht="7.5">
      <c s="125" r="A2"/>
      <c s="125" r="B2"/>
      <c s="125" r="C2"/>
      <c s="125" r="D2"/>
      <c s="125" r="E2"/>
      <c s="65" r="F2"/>
      <c s="65" r="G2"/>
      <c s="65" r="H2"/>
      <c s="65" r="I2"/>
      <c s="65" r="J2"/>
      <c s="65" r="K2"/>
      <c s="65" r="L2"/>
    </row>
    <row r="3">
      <c t="s" s="121" r="A3">
        <v>237</v>
      </c>
      <c s="121" r="B3"/>
      <c s="121" r="C3"/>
      <c s="125" r="D3"/>
      <c s="125" r="E3"/>
      <c s="65" r="F3"/>
      <c s="65" r="G3"/>
      <c s="65" r="H3"/>
      <c s="65" r="I3"/>
      <c s="65" r="J3"/>
      <c s="65" r="K3"/>
      <c t="s" s="252" r="L3">
        <v>293</v>
      </c>
    </row>
    <row customHeight="1" r="4" ht="9.0">
      <c s="75" r="A4"/>
      <c s="75" r="B4"/>
      <c s="75" r="C4"/>
      <c s="75" r="D4"/>
      <c s="75" r="E4"/>
      <c s="279" r="F4"/>
      <c s="279" r="G4"/>
      <c s="279" r="H4"/>
      <c s="279" r="I4"/>
      <c s="279" r="J4"/>
      <c s="279" r="K4"/>
      <c s="279" r="L4"/>
    </row>
    <row customHeight="1" r="5" ht="6.0">
      <c s="328" r="A5"/>
      <c s="328" r="B5"/>
      <c s="328" r="C5"/>
      <c s="328" r="D5"/>
      <c s="328" r="E5"/>
      <c s="45" r="F5"/>
      <c s="45" r="G5"/>
      <c s="45" r="H5"/>
      <c s="45" r="I5"/>
      <c s="45" r="J5"/>
      <c s="45" r="K5"/>
      <c s="45" r="L5"/>
    </row>
    <row customHeight="1" r="6" ht="25.5">
      <c t="s" s="65" r="A6">
        <v>378</v>
      </c>
      <c s="65" r="B6"/>
      <c s="125" r="C6"/>
      <c t="s" s="125" r="D6">
        <v>354</v>
      </c>
      <c s="125" r="E6"/>
      <c t="s" s="252" r="F6">
        <v>379</v>
      </c>
      <c s="252" r="G6"/>
      <c t="s" s="252" r="H6">
        <v>241</v>
      </c>
      <c s="252" r="I6"/>
      <c t="s" s="252" r="J6">
        <v>242</v>
      </c>
      <c s="252" r="K6"/>
      <c t="s" s="252" r="L6">
        <v>243</v>
      </c>
    </row>
    <row customHeight="1" r="7" ht="6.0">
      <c s="75" r="A7"/>
      <c s="75" r="B7"/>
      <c s="125" r="C7"/>
      <c s="75" r="D7"/>
      <c s="125" r="E7"/>
      <c s="279" r="F7"/>
      <c s="65" r="G7"/>
      <c s="279" r="H7"/>
      <c s="65" r="I7"/>
      <c s="279" r="J7"/>
      <c s="65" r="K7"/>
      <c s="279" r="L7"/>
    </row>
    <row customHeight="1" r="8" ht="26.25">
      <c s="328" r="A8"/>
      <c s="328" r="B8"/>
      <c s="125" r="C8"/>
      <c s="328" r="D8"/>
      <c s="125" r="E8"/>
      <c s="131" r="F8"/>
      <c s="252" r="G8"/>
      <c s="131" r="H8"/>
      <c s="252" r="I8"/>
      <c s="131" r="J8"/>
      <c s="252" r="K8"/>
      <c s="131" r="L8"/>
    </row>
    <row customHeight="1" r="9" ht="10.5">
      <c s="125" r="A9"/>
      <c s="125" r="B9"/>
      <c s="125" r="C9"/>
      <c s="125" r="D9"/>
      <c s="125" r="E9"/>
      <c s="65" r="F9"/>
      <c s="65" r="G9"/>
      <c s="65" r="H9"/>
      <c s="65" r="I9"/>
      <c s="65" r="J9"/>
      <c s="65" r="K9"/>
      <c s="65" r="L9"/>
    </row>
    <row r="10">
      <c t="s" s="270" r="A10">
        <v>5</v>
      </c>
      <c s="270" r="B10"/>
      <c s="270" r="C10"/>
      <c t="s" s="214" r="D10">
        <v>355</v>
      </c>
      <c s="294" r="E10"/>
      <c s="169" r="F10">
        <v>189931</v>
      </c>
      <c s="169" r="G10"/>
      <c s="169" r="H10">
        <v>34923</v>
      </c>
      <c s="169" r="I10"/>
      <c s="169" r="J10">
        <v>127809</v>
      </c>
      <c s="169" r="K10"/>
      <c s="169" r="L10">
        <v>27199</v>
      </c>
    </row>
    <row r="11">
      <c s="270" r="A11"/>
      <c s="270" r="B11"/>
      <c s="270" r="C11"/>
      <c t="s" s="214" r="D11">
        <v>380</v>
      </c>
      <c s="294" r="E11"/>
      <c s="169" r="F11">
        <v>100</v>
      </c>
      <c s="169" r="G11"/>
      <c s="71" r="H11">
        <v>0.18</v>
      </c>
      <c s="169" r="I11"/>
      <c s="71" r="J11">
        <v>0.67</v>
      </c>
      <c s="169" r="K11"/>
      <c s="71" r="L11">
        <v>0.14</v>
      </c>
    </row>
    <row r="12">
      <c s="125" r="A12"/>
      <c s="125" r="B12"/>
      <c s="125" r="C12"/>
      <c s="294" r="D12"/>
      <c s="294" r="E12"/>
      <c s="52" r="F12"/>
      <c s="52" r="G12"/>
      <c s="52" r="H12"/>
      <c s="52" r="I12"/>
      <c s="52" r="J12"/>
      <c s="52" r="K12"/>
      <c s="52" r="L12"/>
    </row>
    <row r="13">
      <c s="125" r="A13"/>
      <c s="125" r="B13"/>
      <c s="125" r="C13"/>
      <c t="s" s="294" r="D13">
        <v>381</v>
      </c>
      <c s="294" r="E13"/>
      <c s="33" r="F13">
        <v>1</v>
      </c>
      <c s="52" r="G13">
        <v>0</v>
      </c>
      <c s="33" r="H13">
        <v>1</v>
      </c>
      <c s="33" r="I13">
        <v>0.01</v>
      </c>
      <c s="33" r="J13">
        <v>1</v>
      </c>
      <c s="33" r="K13">
        <v>0.01</v>
      </c>
      <c s="33" r="L13">
        <v>1</v>
      </c>
    </row>
    <row r="14">
      <c s="125" r="A14"/>
      <c s="125" r="B14"/>
      <c s="125" r="C14"/>
      <c s="189" r="D14">
        <v>40977</v>
      </c>
      <c s="125" r="E14"/>
      <c s="33" r="F14">
        <v>0.78</v>
      </c>
      <c s="33" r="G14"/>
      <c s="33" r="H14">
        <v>0.73</v>
      </c>
      <c s="33" r="I14"/>
      <c s="33" r="J14">
        <v>0.79</v>
      </c>
      <c s="33" r="K14"/>
      <c s="33" r="L14">
        <v>0.8</v>
      </c>
    </row>
    <row r="15">
      <c s="125" r="A15"/>
      <c s="125" r="B15"/>
      <c s="125" r="C15"/>
      <c s="189" r="D15">
        <v>41194</v>
      </c>
      <c s="125" r="E15"/>
      <c s="33" r="F15">
        <v>0.13</v>
      </c>
      <c s="33" r="G15"/>
      <c s="33" r="H15">
        <v>0.16</v>
      </c>
      <c s="33" r="I15"/>
      <c s="33" r="J15">
        <v>0.13</v>
      </c>
      <c s="33" r="K15"/>
      <c s="33" r="L15">
        <v>0.12</v>
      </c>
    </row>
    <row r="16">
      <c s="125" r="A16"/>
      <c s="125" r="B16"/>
      <c s="125" r="C16"/>
      <c t="s" s="125" r="D16">
        <v>372</v>
      </c>
      <c s="125" r="E16"/>
      <c s="33" r="F16">
        <v>0.07</v>
      </c>
      <c s="33" r="G16"/>
      <c s="33" r="H16">
        <v>0.1</v>
      </c>
      <c s="33" r="I16"/>
      <c s="33" r="J16">
        <v>0.07</v>
      </c>
      <c s="33" r="K16"/>
      <c s="33" r="L16">
        <v>0.07</v>
      </c>
    </row>
    <row r="17">
      <c s="125" r="A17"/>
      <c s="125" r="B17"/>
      <c s="125" r="C17"/>
      <c t="s" s="125" r="D17">
        <v>207</v>
      </c>
      <c s="125" r="E17"/>
      <c s="33" r="F17">
        <v>0.01</v>
      </c>
      <c s="33" r="G17"/>
      <c s="33" r="H17">
        <v>0.02</v>
      </c>
      <c s="33" r="I17"/>
      <c s="33" r="J17">
        <v>0.01</v>
      </c>
      <c s="33" r="K17"/>
      <c s="33" r="L17">
        <v>0.01</v>
      </c>
    </row>
    <row r="18">
      <c s="125" r="A18"/>
      <c s="125" r="B18"/>
      <c s="125" r="C18"/>
      <c s="125" r="D18"/>
      <c s="125" r="E18"/>
      <c s="52" r="F18"/>
      <c s="52" r="G18"/>
      <c s="52" r="H18"/>
      <c s="52" r="I18"/>
      <c s="52" r="J18"/>
      <c s="52" r="K18"/>
      <c s="52" r="L18"/>
    </row>
    <row customHeight="1" r="19" ht="4.5">
      <c s="125" r="A19"/>
      <c s="125" r="B19"/>
      <c s="125" r="C19"/>
      <c s="125" r="D19"/>
      <c s="125" r="E19"/>
      <c s="52" r="F19"/>
      <c s="52" r="G19"/>
      <c s="52" r="H19"/>
      <c s="52" r="I19"/>
      <c s="52" r="J19"/>
      <c s="52" r="K19"/>
      <c s="52" r="L19"/>
    </row>
    <row r="20">
      <c t="s" s="125" r="A20">
        <v>248</v>
      </c>
      <c s="125" r="B20"/>
      <c s="270" r="C20"/>
      <c t="s" s="214" r="D20">
        <v>355</v>
      </c>
      <c s="294" r="E20"/>
      <c s="169" r="F20">
        <v>66470</v>
      </c>
      <c s="169" r="G20"/>
      <c s="169" r="H20">
        <v>13556</v>
      </c>
      <c s="169" r="I20"/>
      <c s="169" r="J20">
        <v>44146</v>
      </c>
      <c s="169" r="K20"/>
      <c s="169" r="L20">
        <v>8768</v>
      </c>
    </row>
    <row r="21">
      <c s="125" r="A21"/>
      <c s="270" r="C21"/>
      <c t="s" s="214" r="D21">
        <v>380</v>
      </c>
      <c s="294" r="E21"/>
      <c s="52" r="F21">
        <v>100</v>
      </c>
      <c s="65" r="G21"/>
      <c s="71" r="H21">
        <v>0.2</v>
      </c>
      <c s="169" r="I21">
        <v>0</v>
      </c>
      <c s="71" r="J21">
        <v>0.66</v>
      </c>
      <c s="169" r="K21">
        <v>0</v>
      </c>
      <c s="71" r="L21">
        <v>0.13</v>
      </c>
    </row>
    <row r="22">
      <c s="125" r="A22"/>
      <c s="125" r="B22"/>
      <c s="125" r="C22"/>
      <c s="294" r="D22"/>
      <c s="294" r="E22"/>
      <c s="52" r="F22"/>
      <c s="52" r="G22"/>
      <c s="52" r="H22"/>
      <c s="52" r="I22"/>
      <c s="52" r="J22"/>
      <c s="52" r="K22"/>
      <c s="52" r="L22"/>
    </row>
    <row r="23">
      <c s="125" r="A23"/>
      <c s="125" r="B23"/>
      <c s="125" r="C23"/>
      <c t="s" s="294" r="D23">
        <v>381</v>
      </c>
      <c s="294" r="E23"/>
      <c s="33" r="F23">
        <v>1</v>
      </c>
      <c s="52" r="G23">
        <v>0</v>
      </c>
      <c s="33" r="H23">
        <v>1</v>
      </c>
      <c s="52" r="I23">
        <v>1</v>
      </c>
      <c s="33" r="J23">
        <v>1</v>
      </c>
      <c s="52" r="K23">
        <v>1</v>
      </c>
      <c s="33" r="L23">
        <v>1</v>
      </c>
    </row>
    <row r="24">
      <c s="125" r="A24"/>
      <c s="125" r="B24"/>
      <c s="125" r="C24"/>
      <c s="189" r="D24">
        <v>40977</v>
      </c>
      <c s="125" r="E24"/>
      <c s="33" r="F24">
        <v>0.74</v>
      </c>
      <c s="33" r="G24"/>
      <c s="33" r="H24">
        <v>0.73</v>
      </c>
      <c s="33" r="I24"/>
      <c s="33" r="J24">
        <v>0.75</v>
      </c>
      <c s="33" r="K24"/>
      <c s="33" r="L24">
        <v>0.71</v>
      </c>
    </row>
    <row r="25">
      <c s="125" r="A25"/>
      <c s="125" r="B25"/>
      <c s="125" r="C25"/>
      <c s="189" r="D25">
        <v>41194</v>
      </c>
      <c s="125" r="E25"/>
      <c s="33" r="F25">
        <v>0.18</v>
      </c>
      <c s="33" r="G25"/>
      <c s="33" r="H25">
        <v>0.2</v>
      </c>
      <c s="33" r="I25"/>
      <c s="33" r="J25">
        <v>0.18</v>
      </c>
      <c s="33" r="K25"/>
      <c s="33" r="L25">
        <v>0.17</v>
      </c>
    </row>
    <row r="26">
      <c s="125" r="A26"/>
      <c s="125" r="B26"/>
      <c s="125" r="C26"/>
      <c t="s" s="125" r="D26">
        <v>372</v>
      </c>
      <c s="125" r="E26"/>
      <c s="33" r="F26">
        <v>0.06</v>
      </c>
      <c s="33" r="G26"/>
      <c s="33" r="H26">
        <v>0.06</v>
      </c>
      <c s="33" r="I26"/>
      <c s="33" r="J26">
        <v>0.06</v>
      </c>
      <c s="33" r="K26"/>
      <c s="33" r="L26">
        <v>0.09</v>
      </c>
    </row>
    <row r="27">
      <c s="125" r="A27"/>
      <c s="125" r="B27"/>
      <c s="125" r="C27"/>
      <c t="s" s="125" r="D27">
        <v>207</v>
      </c>
      <c s="125" r="E27"/>
      <c s="33" r="F27">
        <v>0.01</v>
      </c>
      <c s="33" r="G27"/>
      <c s="33" r="H27">
        <v>0</v>
      </c>
      <c s="33" r="I27"/>
      <c s="33" r="J27">
        <v>0.01</v>
      </c>
      <c s="33" r="K27"/>
      <c s="33" r="L27">
        <v>0.03</v>
      </c>
    </row>
    <row r="28">
      <c s="125" r="A28"/>
      <c s="125" r="B28"/>
      <c s="125" r="C28"/>
      <c s="125" r="D28"/>
      <c s="125" r="E28"/>
      <c s="52" r="F28"/>
      <c s="52" r="G28"/>
      <c s="52" r="H28"/>
      <c s="52" r="I28"/>
      <c s="52" r="J28"/>
      <c s="52" r="K28"/>
      <c s="125" r="L28"/>
    </row>
    <row r="29">
      <c s="125" r="A29"/>
      <c s="125" r="C29"/>
      <c s="125" r="D29"/>
      <c s="125" r="E29"/>
      <c s="52" r="F29"/>
      <c s="52" r="G29"/>
      <c s="52" r="H29"/>
      <c s="52" r="I29"/>
      <c s="52" r="J29"/>
      <c s="52" r="K29"/>
      <c s="52" r="L29"/>
    </row>
    <row r="30">
      <c t="s" s="125" r="A30">
        <v>249</v>
      </c>
      <c s="270" r="B30"/>
      <c s="270" r="C30"/>
      <c t="s" s="214" r="D30">
        <v>355</v>
      </c>
      <c s="294" r="E30"/>
      <c s="169" r="F30">
        <v>116582</v>
      </c>
      <c s="169" r="G30"/>
      <c s="169" r="H30">
        <v>20987</v>
      </c>
      <c s="169" r="I30"/>
      <c s="169" r="J30">
        <v>79020</v>
      </c>
      <c s="169" r="K30"/>
      <c s="169" r="L30">
        <v>16575</v>
      </c>
    </row>
    <row r="31">
      <c s="125" r="A31"/>
      <c s="270" r="B31"/>
      <c s="270" r="C31"/>
      <c t="s" s="214" r="D31">
        <v>380</v>
      </c>
      <c s="294" r="E31"/>
      <c s="169" r="F31">
        <v>100</v>
      </c>
      <c s="169" r="G31"/>
      <c s="71" r="H31">
        <v>0.18</v>
      </c>
      <c s="169" r="I31"/>
      <c s="71" r="J31">
        <v>0.68</v>
      </c>
      <c s="169" r="K31"/>
      <c s="71" r="L31">
        <v>0.14</v>
      </c>
    </row>
    <row r="32">
      <c s="125" r="A32"/>
      <c s="270" r="B32"/>
      <c s="270" r="C32"/>
      <c s="214" r="D32"/>
      <c s="294" r="E32"/>
      <c s="52" r="F32"/>
      <c s="52" r="G32"/>
      <c s="52" r="H32"/>
      <c s="52" r="I32"/>
      <c s="52" r="J32"/>
      <c s="52" r="K32"/>
      <c s="52" r="L32"/>
    </row>
    <row r="33">
      <c s="125" r="A33"/>
      <c s="125" r="B33"/>
      <c s="125" r="C33"/>
      <c t="s" s="294" r="D33">
        <v>381</v>
      </c>
      <c s="294" r="E33"/>
      <c s="33" r="F33">
        <v>1</v>
      </c>
      <c s="52" r="G33">
        <v>0</v>
      </c>
      <c s="33" r="H33">
        <v>1</v>
      </c>
      <c s="52" r="I33">
        <v>1</v>
      </c>
      <c s="33" r="J33">
        <v>1</v>
      </c>
      <c s="52" r="K33">
        <v>1</v>
      </c>
      <c s="33" r="L33">
        <v>1</v>
      </c>
    </row>
    <row r="34">
      <c s="125" r="A34"/>
      <c s="125" r="B34"/>
      <c s="125" r="C34"/>
      <c s="189" r="D34">
        <v>40977</v>
      </c>
      <c s="125" r="E34"/>
      <c s="33" r="F34">
        <v>0.79</v>
      </c>
      <c s="33" r="G34"/>
      <c s="33" r="H34">
        <v>0.72</v>
      </c>
      <c s="33" r="I34"/>
      <c s="33" r="J34">
        <v>0.8</v>
      </c>
      <c s="33" r="K34"/>
      <c s="33" r="L34">
        <v>0.84</v>
      </c>
    </row>
    <row r="35">
      <c s="125" r="A35"/>
      <c s="125" r="B35"/>
      <c s="125" r="C35"/>
      <c s="189" r="D35">
        <v>41194</v>
      </c>
      <c s="125" r="E35"/>
      <c s="33" r="F35">
        <v>0.11</v>
      </c>
      <c s="33" r="G35"/>
      <c s="33" r="H35">
        <v>0.14</v>
      </c>
      <c s="33" r="I35"/>
      <c s="33" r="J35">
        <v>0.11</v>
      </c>
      <c s="33" r="K35"/>
      <c s="33" r="L35">
        <v>0.09</v>
      </c>
    </row>
    <row r="36">
      <c s="125" r="A36"/>
      <c s="125" r="B36"/>
      <c s="125" r="C36"/>
      <c t="s" s="125" r="D36">
        <v>372</v>
      </c>
      <c s="125" r="E36"/>
      <c s="33" r="F36">
        <v>0.08</v>
      </c>
      <c s="33" r="G36"/>
      <c s="33" r="H36">
        <v>0.12</v>
      </c>
      <c s="33" r="I36"/>
      <c s="33" r="J36">
        <v>0.08</v>
      </c>
      <c s="33" r="K36"/>
      <c s="33" r="L36">
        <v>0.06</v>
      </c>
    </row>
    <row r="37">
      <c s="125" r="A37"/>
      <c s="125" r="B37"/>
      <c s="125" r="C37"/>
      <c t="s" s="125" r="D37">
        <v>207</v>
      </c>
      <c s="125" r="E37"/>
      <c s="33" r="F37">
        <v>0.01</v>
      </c>
      <c s="33" r="G37"/>
      <c s="33" r="H37">
        <v>0.03</v>
      </c>
      <c s="33" r="I37"/>
      <c s="33" r="J37">
        <v>0.01</v>
      </c>
      <c s="33" r="K37"/>
      <c s="33" r="L37">
        <v>0.01</v>
      </c>
    </row>
    <row r="38">
      <c s="125" r="A38"/>
      <c s="125" r="B38"/>
      <c s="125" r="C38"/>
      <c s="125" r="D38"/>
      <c s="125" r="E38"/>
      <c s="52" r="F38"/>
      <c s="52" r="G38"/>
      <c s="52" r="H38"/>
      <c s="52" r="I38"/>
      <c s="52" r="J38"/>
      <c s="52" r="K38"/>
      <c s="52" r="L38"/>
    </row>
    <row r="39">
      <c s="125" r="A39"/>
      <c s="125" r="C39"/>
      <c s="125" r="D39"/>
      <c s="125" r="E39"/>
      <c s="52" r="F39"/>
      <c s="52" r="G39"/>
      <c s="52" r="H39"/>
      <c s="52" r="I39"/>
      <c s="52" r="J39"/>
      <c s="52" r="K39"/>
      <c s="52" r="L39"/>
    </row>
    <row r="40">
      <c t="s" s="125" r="A40">
        <v>250</v>
      </c>
      <c s="156" r="B40"/>
      <c s="270" r="C40"/>
      <c t="s" s="214" r="D40">
        <v>355</v>
      </c>
      <c s="294" r="E40"/>
      <c s="169" r="F40">
        <v>6879</v>
      </c>
      <c s="169" r="G40"/>
      <c s="169" r="H40">
        <v>380</v>
      </c>
      <c s="169" r="I40"/>
      <c s="169" r="J40">
        <v>4643</v>
      </c>
      <c s="169" r="K40"/>
      <c s="169" r="L40">
        <v>1856</v>
      </c>
    </row>
    <row r="41">
      <c s="125" r="A41"/>
      <c s="156" r="B41"/>
      <c s="270" r="C41"/>
      <c t="s" s="214" r="D41">
        <v>380</v>
      </c>
      <c s="294" r="E41"/>
      <c s="169" r="F41">
        <v>100</v>
      </c>
      <c s="169" r="G41"/>
      <c s="71" r="H41">
        <v>0.06</v>
      </c>
      <c s="169" r="I41"/>
      <c s="71" r="J41">
        <v>0.67</v>
      </c>
      <c s="169" r="K41"/>
      <c s="71" r="L41">
        <v>0.27</v>
      </c>
    </row>
    <row r="42">
      <c s="125" r="A42"/>
      <c s="125" r="B42"/>
      <c s="125" r="C42"/>
      <c s="294" r="D42"/>
      <c s="294" r="E42"/>
      <c s="52" r="F42"/>
      <c s="52" r="G42"/>
      <c s="52" r="H42"/>
      <c s="52" r="I42"/>
      <c s="52" r="J42"/>
      <c s="52" r="K42"/>
      <c s="52" r="L42"/>
    </row>
    <row r="43">
      <c s="125" r="A43"/>
      <c s="125" r="B43"/>
      <c s="125" r="C43"/>
      <c t="s" s="294" r="D43">
        <v>381</v>
      </c>
      <c s="294" r="E43"/>
      <c s="33" r="F43">
        <v>1</v>
      </c>
      <c s="52" r="G43">
        <v>0</v>
      </c>
      <c s="33" r="H43">
        <v>1</v>
      </c>
      <c s="52" r="I43">
        <v>1</v>
      </c>
      <c s="220" r="J43">
        <v>1</v>
      </c>
      <c s="52" r="K43">
        <v>1</v>
      </c>
      <c s="33" r="L43">
        <v>1</v>
      </c>
    </row>
    <row r="44">
      <c s="125" r="A44"/>
      <c s="125" r="B44"/>
      <c s="125" r="C44"/>
      <c s="189" r="D44">
        <v>40977</v>
      </c>
      <c s="125" r="E44"/>
      <c s="33" r="F44">
        <v>0.86</v>
      </c>
      <c s="33" r="G44"/>
      <c s="33" r="H44">
        <v>0.76</v>
      </c>
      <c s="33" r="I44"/>
      <c s="220" r="J44">
        <v>0.86</v>
      </c>
      <c s="33" r="K44"/>
      <c s="33" r="L44">
        <v>0.87</v>
      </c>
    </row>
    <row r="45">
      <c s="125" r="A45"/>
      <c s="125" r="B45"/>
      <c s="125" r="C45"/>
      <c s="189" r="D45">
        <v>41194</v>
      </c>
      <c s="125" r="E45"/>
      <c s="33" r="F45">
        <v>0.07</v>
      </c>
      <c s="33" r="G45"/>
      <c s="33" r="H45">
        <v>0.08</v>
      </c>
      <c s="33" r="I45"/>
      <c s="220" r="J45">
        <v>0.07</v>
      </c>
      <c s="33" r="K45"/>
      <c s="33" r="L45">
        <v>0.08</v>
      </c>
    </row>
    <row r="46">
      <c s="125" r="A46"/>
      <c s="125" r="B46"/>
      <c s="125" r="C46"/>
      <c t="s" s="125" r="D46">
        <v>372</v>
      </c>
      <c s="125" r="E46"/>
      <c s="33" r="F46">
        <v>0.06</v>
      </c>
      <c s="33" r="G46"/>
      <c s="33" r="H46">
        <v>0.13</v>
      </c>
      <c s="33" r="I46"/>
      <c s="220" r="J46">
        <v>0.06</v>
      </c>
      <c s="33" r="K46"/>
      <c s="33" r="L46">
        <v>0.05</v>
      </c>
    </row>
    <row r="47">
      <c s="125" r="A47"/>
      <c s="125" r="B47"/>
      <c s="125" r="C47"/>
      <c t="s" s="125" r="D47">
        <v>207</v>
      </c>
      <c s="125" r="E47"/>
      <c s="33" r="F47">
        <v>0.01</v>
      </c>
      <c s="33" r="G47"/>
      <c s="33" r="H47">
        <v>0.03</v>
      </c>
      <c s="33" r="I47"/>
      <c s="220" r="J47">
        <v>0.01</v>
      </c>
      <c s="33" r="K47"/>
      <c s="33" r="L47">
        <v>0.01</v>
      </c>
    </row>
    <row r="48">
      <c s="75" r="A48"/>
      <c s="75" r="B48"/>
      <c s="75" r="C48"/>
      <c s="75" r="D48"/>
      <c s="75" r="E48"/>
      <c s="279" r="F48"/>
      <c s="279" r="G48"/>
      <c s="279" r="H48"/>
      <c s="279" r="I48"/>
      <c s="279" r="J48"/>
      <c s="279" r="K48"/>
      <c s="279" r="L48"/>
    </row>
    <row r="49">
      <c s="328" r="A49"/>
      <c s="328" r="B49"/>
      <c s="328" r="C49"/>
      <c s="328" r="D49"/>
      <c s="328" r="E49"/>
      <c s="269" r="F49"/>
      <c s="269" r="G49"/>
      <c s="269" r="H49"/>
      <c s="269" r="I49"/>
      <c s="269" r="J49"/>
      <c s="269" r="K49"/>
      <c s="269" r="L49"/>
    </row>
    <row r="50">
      <c t="s" s="125" r="A50">
        <v>382</v>
      </c>
      <c s="125" r="B50"/>
      <c s="125" r="C50"/>
      <c s="125" r="D50"/>
      <c s="125" r="E50"/>
      <c s="52" r="F50"/>
      <c s="52" r="G50"/>
      <c s="52" r="H50"/>
      <c s="52" r="I50"/>
      <c s="52" r="J50"/>
      <c s="52" r="K50"/>
      <c s="52" r="L50"/>
    </row>
    <row r="51">
      <c t="s" s="125" r="A51">
        <v>319</v>
      </c>
      <c s="125" r="B51"/>
      <c s="125" r="C51"/>
      <c s="52" r="D51"/>
      <c s="52" r="E51"/>
      <c s="52" r="F51"/>
      <c s="52" r="G51"/>
      <c s="52" r="H51"/>
      <c s="52" r="I51"/>
      <c s="52" r="J51"/>
      <c s="52" r="K51"/>
      <c s="52" r="L51"/>
    </row>
  </sheetData>
</worksheet>
</file>