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PicHub\docs\"/>
    </mc:Choice>
  </mc:AlternateContent>
  <xr:revisionPtr revIDLastSave="0" documentId="13_ncr:1_{A393FBDC-94CD-48A3-98CC-279C4C201D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улл Задач" sheetId="3" r:id="rId1"/>
    <sheet name="Посещение созвонов" sheetId="2" r:id="rId2"/>
    <sheet name="Конечные задач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5" i="3" l="1"/>
  <c r="AU6" i="3"/>
  <c r="AU7" i="3"/>
  <c r="AU8" i="3"/>
  <c r="AU9" i="3"/>
  <c r="AU10" i="3"/>
  <c r="AU11" i="3"/>
  <c r="AU4" i="3"/>
  <c r="AV5" i="3"/>
  <c r="AV6" i="3"/>
  <c r="AV7" i="3"/>
  <c r="AV8" i="3"/>
  <c r="AV9" i="3"/>
  <c r="AV10" i="3"/>
  <c r="AV11" i="3"/>
  <c r="AV4" i="3"/>
  <c r="AT5" i="3"/>
  <c r="AT6" i="3"/>
  <c r="AT7" i="3"/>
  <c r="AT8" i="3"/>
  <c r="AT9" i="3"/>
  <c r="AT10" i="3"/>
  <c r="AT11" i="3"/>
  <c r="AT4" i="3"/>
  <c r="AW8" i="3" l="1"/>
  <c r="AW10" i="3"/>
  <c r="AW9" i="3"/>
  <c r="AW4" i="3"/>
  <c r="AW11" i="3"/>
  <c r="AW7" i="3"/>
  <c r="AW6" i="3"/>
  <c r="AW5" i="3"/>
</calcChain>
</file>

<file path=xl/sharedStrings.xml><?xml version="1.0" encoding="utf-8"?>
<sst xmlns="http://schemas.openxmlformats.org/spreadsheetml/2006/main" count="130" uniqueCount="80">
  <si>
    <t>Барышников Илья</t>
  </si>
  <si>
    <t>+</t>
  </si>
  <si>
    <t>Боязитова Анна</t>
  </si>
  <si>
    <t>Николаева София</t>
  </si>
  <si>
    <t>Симонова Дарина</t>
  </si>
  <si>
    <t>Митрушина Виктория</t>
  </si>
  <si>
    <t>Евкачев Руслан</t>
  </si>
  <si>
    <t>Юфриков Максим</t>
  </si>
  <si>
    <t>Копаева Екатерина</t>
  </si>
  <si>
    <t>Участник/задачи</t>
  </si>
  <si>
    <t>Figma главная</t>
  </si>
  <si>
    <t>Авторизация регистрация</t>
  </si>
  <si>
    <t>Паспорт проекта</t>
  </si>
  <si>
    <t>Карточка проекта</t>
  </si>
  <si>
    <t>Презентация начало</t>
  </si>
  <si>
    <t>План график</t>
  </si>
  <si>
    <t>Ганта</t>
  </si>
  <si>
    <t>Настроить репозиторий GitHub</t>
  </si>
  <si>
    <t>Страница регистрации</t>
  </si>
  <si>
    <t>Страница авторизации</t>
  </si>
  <si>
    <t>Логотип PicHub</t>
  </si>
  <si>
    <t>Главная страница</t>
  </si>
  <si>
    <t>Страница профиля</t>
  </si>
  <si>
    <t>Качественно выполненные задачи</t>
  </si>
  <si>
    <t>Некачественно выполненные задачи</t>
  </si>
  <si>
    <t>Выполненные задачи</t>
  </si>
  <si>
    <t>Сданные на проверку задачи</t>
  </si>
  <si>
    <t>Логотип команды</t>
  </si>
  <si>
    <t>Тип задач</t>
  </si>
  <si>
    <t>Figma страницы профиля</t>
  </si>
  <si>
    <t>Figma авторизация</t>
  </si>
  <si>
    <t>Figma регистрация</t>
  </si>
  <si>
    <t>Figma</t>
  </si>
  <si>
    <t>Документация</t>
  </si>
  <si>
    <t>Figma + дизайн</t>
  </si>
  <si>
    <t>Реализация</t>
  </si>
  <si>
    <t>Frontend</t>
  </si>
  <si>
    <t>Backend</t>
  </si>
  <si>
    <t>Наименование задачи</t>
  </si>
  <si>
    <t>Статус</t>
  </si>
  <si>
    <t>ДО</t>
  </si>
  <si>
    <t>Презентация</t>
  </si>
  <si>
    <t>Тестирование</t>
  </si>
  <si>
    <t>Проект</t>
  </si>
  <si>
    <t>ТЗ</t>
  </si>
  <si>
    <t>Профиль</t>
  </si>
  <si>
    <t>Figma редактирование профиля</t>
  </si>
  <si>
    <t>Figma страница проекта</t>
  </si>
  <si>
    <t>Страница проекта</t>
  </si>
  <si>
    <t>Страница создания проекта</t>
  </si>
  <si>
    <t>Figma создание проекта</t>
  </si>
  <si>
    <t>Страница редактирования профиля</t>
  </si>
  <si>
    <t>Изменение профиля</t>
  </si>
  <si>
    <t>Друзья</t>
  </si>
  <si>
    <t>Создание проекта</t>
  </si>
  <si>
    <t>Репозитории (коммы + лайки)</t>
  </si>
  <si>
    <t>Помощь</t>
  </si>
  <si>
    <t>Оценка</t>
  </si>
  <si>
    <t>Понравившиеся</t>
  </si>
  <si>
    <t>Раздел друзей</t>
  </si>
  <si>
    <t>Примечание: 1 помощь = 0,1 среднего балла</t>
  </si>
  <si>
    <t>Страница друзей</t>
  </si>
  <si>
    <t>Figma понравившихся репозиториев</t>
  </si>
  <si>
    <t>На стадии выполнения</t>
  </si>
  <si>
    <t>Ганта начало</t>
  </si>
  <si>
    <t>Особых</t>
  </si>
  <si>
    <t>Ганта итог</t>
  </si>
  <si>
    <t>Вставить планету на все страницы</t>
  </si>
  <si>
    <t>Решено</t>
  </si>
  <si>
    <t>Мотивация. Анализ</t>
  </si>
  <si>
    <t>Взятые задачи</t>
  </si>
  <si>
    <t>Figma добавление файлов</t>
  </si>
  <si>
    <t>Страница понравившихся проектов</t>
  </si>
  <si>
    <t>Мотивация. Результат</t>
  </si>
  <si>
    <t>Исследование аналогов</t>
  </si>
  <si>
    <t>Figma страница ошибки</t>
  </si>
  <si>
    <t>Обработка ошибок шаблон</t>
  </si>
  <si>
    <t>Итоги задач</t>
  </si>
  <si>
    <t>Figma страница друзей</t>
  </si>
  <si>
    <t>Figma страница добавления достижений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</si>
</sst>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textRotation="90"/>
    </xf>
    <xf numFmtId="0" fontId="4" fillId="7" borderId="2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3" borderId="1" xfId="0" applyFont="1" applyFill="1" applyBorder="1" applyAlignment="1">
      <alignment textRotation="90"/>
    </xf>
    <xf numFmtId="0" fontId="6" fillId="0" borderId="0" xfId="0" applyFont="1"/>
    <xf numFmtId="0" fontId="4" fillId="3" borderId="3" xfId="0" applyFont="1" applyFill="1" applyBorder="1" applyAlignment="1">
      <alignment textRotation="90"/>
    </xf>
    <xf numFmtId="0" fontId="4" fillId="0" borderId="0" xfId="0" applyFont="1" applyAlignment="1">
      <alignment textRotation="90"/>
    </xf>
    <xf numFmtId="0" fontId="6" fillId="0" borderId="1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textRotation="90"/>
    </xf>
    <xf numFmtId="0" fontId="4" fillId="3" borderId="1" xfId="0" applyFont="1" applyFill="1" applyBorder="1" applyAlignment="1">
      <alignment horizontal="center" textRotation="90"/>
    </xf>
    <xf numFmtId="0" fontId="4" fillId="7" borderId="1" xfId="0" applyFont="1" applyFill="1" applyBorder="1" applyAlignment="1">
      <alignment textRotation="90"/>
    </xf>
    <xf numFmtId="0" fontId="8" fillId="0" borderId="0" xfId="0" applyFont="1"/>
    <xf numFmtId="0" fontId="0" fillId="6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4" borderId="10" xfId="0" applyFill="1" applyBorder="1"/>
    <xf numFmtId="0" fontId="0" fillId="7" borderId="14" xfId="0" applyFill="1" applyBorder="1"/>
    <xf numFmtId="0" fontId="11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textRotation="255" wrapText="1"/>
    </xf>
    <xf numFmtId="0" fontId="8" fillId="11" borderId="13" xfId="0" applyFont="1" applyFill="1" applyBorder="1"/>
    <xf numFmtId="0" fontId="6" fillId="10" borderId="14" xfId="0" applyFont="1" applyFill="1" applyBorder="1"/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A3A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128-4FA6-4B2E-888B-7DF6C459E43A}">
  <dimension ref="A1:BJ25"/>
  <sheetViews>
    <sheetView tabSelected="1" zoomScale="145" zoomScaleNormal="145" workbookViewId="0">
      <selection activeCell="AM3" sqref="AM3"/>
    </sheetView>
  </sheetViews>
  <sheetFormatPr defaultRowHeight="15" x14ac:dyDescent="0.25"/>
  <cols>
    <col min="1" max="1" width="26.7109375" customWidth="1"/>
    <col min="2" max="45" width="2.85546875" customWidth="1"/>
    <col min="46" max="49" width="6.28515625" customWidth="1"/>
    <col min="50" max="61" width="2.7109375" customWidth="1"/>
  </cols>
  <sheetData>
    <row r="1" spans="1:62" ht="15.75" customHeight="1" thickBot="1" x14ac:dyDescent="0.3">
      <c r="A1" s="83" t="s">
        <v>28</v>
      </c>
      <c r="B1" s="83" t="s">
        <v>34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  <c r="P1" s="83" t="s">
        <v>33</v>
      </c>
      <c r="Q1" s="85"/>
      <c r="R1" s="85"/>
      <c r="S1" s="85"/>
      <c r="T1" s="85"/>
      <c r="U1" s="85"/>
      <c r="V1" s="85"/>
      <c r="W1" s="85"/>
      <c r="X1" s="85"/>
      <c r="Y1" s="86"/>
      <c r="Z1" s="89" t="s">
        <v>35</v>
      </c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1"/>
      <c r="AT1" s="75" t="s">
        <v>77</v>
      </c>
      <c r="AU1" s="76"/>
      <c r="AV1" s="76"/>
      <c r="AW1" s="77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2" ht="15" customHeight="1" thickBot="1" x14ac:dyDescent="0.3">
      <c r="A2" s="84"/>
      <c r="B2" s="84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8"/>
      <c r="P2" s="84"/>
      <c r="Q2" s="87"/>
      <c r="R2" s="87"/>
      <c r="S2" s="87"/>
      <c r="T2" s="87"/>
      <c r="U2" s="87"/>
      <c r="V2" s="87"/>
      <c r="W2" s="87"/>
      <c r="X2" s="87"/>
      <c r="Y2" s="88"/>
      <c r="Z2" s="89" t="s">
        <v>36</v>
      </c>
      <c r="AA2" s="90"/>
      <c r="AB2" s="90"/>
      <c r="AC2" s="90"/>
      <c r="AD2" s="90"/>
      <c r="AE2" s="90"/>
      <c r="AF2" s="90"/>
      <c r="AG2" s="90"/>
      <c r="AH2" s="90"/>
      <c r="AI2" s="90"/>
      <c r="AJ2" s="91"/>
      <c r="AK2" s="92" t="s">
        <v>37</v>
      </c>
      <c r="AL2" s="93"/>
      <c r="AM2" s="93"/>
      <c r="AN2" s="93"/>
      <c r="AO2" s="93"/>
      <c r="AP2" s="93"/>
      <c r="AQ2" s="93"/>
      <c r="AR2" s="93"/>
      <c r="AS2" s="94"/>
      <c r="AT2" s="78"/>
      <c r="AU2" s="79"/>
      <c r="AV2" s="79"/>
      <c r="AW2" s="80"/>
    </row>
    <row r="3" spans="1:62" ht="159" customHeight="1" thickBot="1" x14ac:dyDescent="0.3">
      <c r="A3" s="24" t="s">
        <v>9</v>
      </c>
      <c r="B3" s="37" t="s">
        <v>10</v>
      </c>
      <c r="C3" s="36" t="s">
        <v>29</v>
      </c>
      <c r="D3" s="36" t="s">
        <v>30</v>
      </c>
      <c r="E3" s="36" t="s">
        <v>47</v>
      </c>
      <c r="F3" s="17" t="s">
        <v>62</v>
      </c>
      <c r="G3" s="17" t="s">
        <v>75</v>
      </c>
      <c r="H3" s="17" t="s">
        <v>79</v>
      </c>
      <c r="I3" s="17" t="s">
        <v>71</v>
      </c>
      <c r="J3" s="17" t="s">
        <v>78</v>
      </c>
      <c r="K3" s="36" t="s">
        <v>50</v>
      </c>
      <c r="L3" s="36" t="s">
        <v>46</v>
      </c>
      <c r="M3" s="22" t="s">
        <v>31</v>
      </c>
      <c r="N3" s="20" t="s">
        <v>27</v>
      </c>
      <c r="O3" s="19" t="s">
        <v>20</v>
      </c>
      <c r="P3" s="38" t="s">
        <v>12</v>
      </c>
      <c r="Q3" s="17" t="s">
        <v>13</v>
      </c>
      <c r="R3" s="36" t="s">
        <v>15</v>
      </c>
      <c r="S3" s="17" t="s">
        <v>66</v>
      </c>
      <c r="T3" s="17" t="s">
        <v>74</v>
      </c>
      <c r="U3" s="18" t="s">
        <v>73</v>
      </c>
      <c r="V3" s="18" t="s">
        <v>69</v>
      </c>
      <c r="W3" s="18" t="s">
        <v>64</v>
      </c>
      <c r="X3" s="18" t="s">
        <v>14</v>
      </c>
      <c r="Y3" s="22" t="s">
        <v>17</v>
      </c>
      <c r="Z3" s="20" t="s">
        <v>18</v>
      </c>
      <c r="AA3" s="36" t="s">
        <v>19</v>
      </c>
      <c r="AB3" s="17" t="s">
        <v>48</v>
      </c>
      <c r="AC3" s="36" t="s">
        <v>21</v>
      </c>
      <c r="AD3" s="36" t="s">
        <v>22</v>
      </c>
      <c r="AE3" s="17" t="s">
        <v>72</v>
      </c>
      <c r="AF3" s="36" t="s">
        <v>67</v>
      </c>
      <c r="AG3" s="17" t="s">
        <v>61</v>
      </c>
      <c r="AH3" s="36" t="s">
        <v>76</v>
      </c>
      <c r="AI3" s="36" t="s">
        <v>51</v>
      </c>
      <c r="AJ3" s="19" t="s">
        <v>49</v>
      </c>
      <c r="AK3" s="20" t="s">
        <v>11</v>
      </c>
      <c r="AL3" s="17" t="s">
        <v>54</v>
      </c>
      <c r="AM3" s="36" t="s">
        <v>53</v>
      </c>
      <c r="AN3" s="17" t="s">
        <v>58</v>
      </c>
      <c r="AO3" s="17" t="s">
        <v>55</v>
      </c>
      <c r="AP3" s="17" t="s">
        <v>59</v>
      </c>
      <c r="AQ3" s="17" t="s">
        <v>48</v>
      </c>
      <c r="AR3" s="36" t="s">
        <v>52</v>
      </c>
      <c r="AS3" s="19" t="s">
        <v>45</v>
      </c>
      <c r="AT3" s="46" t="s">
        <v>65</v>
      </c>
      <c r="AU3" s="72" t="s">
        <v>68</v>
      </c>
      <c r="AV3" s="44" t="s">
        <v>56</v>
      </c>
      <c r="AW3" s="45" t="s">
        <v>57</v>
      </c>
      <c r="BC3" s="23"/>
      <c r="BD3" s="23"/>
      <c r="BE3" s="23"/>
      <c r="BF3" s="23"/>
      <c r="BG3" s="23"/>
      <c r="BH3" s="23"/>
      <c r="BI3" s="23"/>
      <c r="BJ3" s="30"/>
    </row>
    <row r="4" spans="1:62" x14ac:dyDescent="0.25">
      <c r="A4" s="13" t="s">
        <v>0</v>
      </c>
      <c r="B4" s="51"/>
      <c r="C4" s="52"/>
      <c r="D4" s="52"/>
      <c r="E4" s="52"/>
      <c r="F4" s="52"/>
      <c r="G4" s="52"/>
      <c r="H4" s="52"/>
      <c r="I4" s="52"/>
      <c r="J4" s="52"/>
      <c r="K4" s="66">
        <v>1</v>
      </c>
      <c r="L4" s="52"/>
      <c r="M4" s="52"/>
      <c r="N4" s="53"/>
      <c r="O4" s="52"/>
      <c r="P4" s="62">
        <v>1</v>
      </c>
      <c r="Q4" s="52"/>
      <c r="R4" s="52"/>
      <c r="S4" s="52"/>
      <c r="T4" s="52"/>
      <c r="U4" s="52"/>
      <c r="V4" s="52"/>
      <c r="W4" s="52"/>
      <c r="X4" s="52"/>
      <c r="Y4" s="52">
        <v>5</v>
      </c>
      <c r="Z4" s="52"/>
      <c r="AA4" s="52"/>
      <c r="AB4" s="52"/>
      <c r="AC4" s="52"/>
      <c r="AD4" s="52"/>
      <c r="AE4" s="52"/>
      <c r="AF4" s="52">
        <v>5</v>
      </c>
      <c r="AG4" s="52"/>
      <c r="AH4" s="52">
        <v>5</v>
      </c>
      <c r="AI4" s="52"/>
      <c r="AJ4" s="52"/>
      <c r="AK4" s="43">
        <v>6</v>
      </c>
      <c r="AL4" s="43">
        <v>0</v>
      </c>
      <c r="AM4" s="43">
        <v>5</v>
      </c>
      <c r="AN4" s="43">
        <v>0</v>
      </c>
      <c r="AO4" s="43">
        <v>0</v>
      </c>
      <c r="AP4" s="43">
        <v>0</v>
      </c>
      <c r="AQ4" s="43">
        <v>0</v>
      </c>
      <c r="AR4" s="43">
        <v>5</v>
      </c>
      <c r="AS4" s="43">
        <v>0</v>
      </c>
      <c r="AT4" s="67">
        <f t="shared" ref="AT4:AT11" si="0">COUNTIF(B4:AS4, "&gt; 5")</f>
        <v>1</v>
      </c>
      <c r="AU4" s="59">
        <f t="shared" ref="AU4:AU11" si="1">COUNTIF(B4:AS4, "&gt; 1")</f>
        <v>6</v>
      </c>
      <c r="AV4" s="70">
        <f t="shared" ref="AV4:AV11" si="2">COUNTIF(B4:AS4, "1")</f>
        <v>2</v>
      </c>
      <c r="AW4" s="48">
        <f t="shared" ref="AW4:AW11" si="3">ROUND(SUMIF(B4:AS4, "&gt; 1") / AU4, 2) + AV4 * 0.1</f>
        <v>5.37</v>
      </c>
      <c r="BB4" s="16"/>
      <c r="BC4" s="16"/>
      <c r="BD4" s="16"/>
      <c r="BE4" s="16"/>
      <c r="BF4" s="16"/>
      <c r="BG4" s="16"/>
      <c r="BH4" s="16"/>
      <c r="BI4" s="16"/>
    </row>
    <row r="5" spans="1:62" x14ac:dyDescent="0.25">
      <c r="A5" s="14" t="s">
        <v>5</v>
      </c>
      <c r="B5" s="5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55"/>
      <c r="O5" s="43"/>
      <c r="P5" s="43">
        <v>5.5</v>
      </c>
      <c r="Q5" s="63">
        <v>1</v>
      </c>
      <c r="R5" s="63">
        <v>1</v>
      </c>
      <c r="S5" s="63">
        <v>0</v>
      </c>
      <c r="T5" s="63"/>
      <c r="U5" s="63">
        <v>5</v>
      </c>
      <c r="V5" s="63">
        <v>5</v>
      </c>
      <c r="W5" s="43">
        <v>5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63">
        <v>1</v>
      </c>
      <c r="AT5" s="68">
        <f t="shared" si="0"/>
        <v>1</v>
      </c>
      <c r="AU5" s="60">
        <f t="shared" si="1"/>
        <v>4</v>
      </c>
      <c r="AV5" s="71">
        <f t="shared" si="2"/>
        <v>3</v>
      </c>
      <c r="AW5" s="49">
        <f t="shared" si="3"/>
        <v>5.43</v>
      </c>
      <c r="BB5" s="16"/>
      <c r="BC5" s="16"/>
      <c r="BD5" s="16"/>
      <c r="BE5" s="16"/>
      <c r="BF5" s="16"/>
      <c r="BG5" s="16"/>
      <c r="BH5" s="16"/>
      <c r="BI5" s="16"/>
    </row>
    <row r="6" spans="1:62" x14ac:dyDescent="0.25">
      <c r="A6" s="14" t="s">
        <v>2</v>
      </c>
      <c r="B6" s="54">
        <v>5.5</v>
      </c>
      <c r="C6" s="43">
        <v>5</v>
      </c>
      <c r="D6" s="43"/>
      <c r="E6" s="43">
        <v>5.5</v>
      </c>
      <c r="F6" s="43"/>
      <c r="G6" s="43"/>
      <c r="H6" s="43"/>
      <c r="I6" s="43"/>
      <c r="J6" s="43"/>
      <c r="K6" s="43">
        <v>5</v>
      </c>
      <c r="L6" s="43"/>
      <c r="M6" s="43">
        <v>5</v>
      </c>
      <c r="N6" s="43">
        <v>5</v>
      </c>
      <c r="O6" s="43">
        <v>0</v>
      </c>
      <c r="P6" s="43"/>
      <c r="Q6" s="43"/>
      <c r="R6" s="43"/>
      <c r="S6" s="43"/>
      <c r="T6" s="43"/>
      <c r="U6" s="43"/>
      <c r="V6" s="43"/>
      <c r="W6" s="43"/>
      <c r="X6" s="43">
        <v>5.5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55"/>
      <c r="AT6" s="68">
        <f t="shared" si="0"/>
        <v>3</v>
      </c>
      <c r="AU6" s="60">
        <f t="shared" si="1"/>
        <v>7</v>
      </c>
      <c r="AV6" s="71">
        <f t="shared" si="2"/>
        <v>0</v>
      </c>
      <c r="AW6" s="49">
        <f t="shared" si="3"/>
        <v>5.21</v>
      </c>
      <c r="BC6" s="16"/>
      <c r="BD6" s="16"/>
      <c r="BE6" s="16"/>
      <c r="BF6" s="16"/>
      <c r="BG6" s="16"/>
      <c r="BH6" s="16"/>
      <c r="BI6" s="16"/>
    </row>
    <row r="7" spans="1:62" x14ac:dyDescent="0.25">
      <c r="A7" s="14" t="s">
        <v>4</v>
      </c>
      <c r="B7" s="54">
        <v>5.5</v>
      </c>
      <c r="C7" s="43"/>
      <c r="D7" s="43">
        <v>5</v>
      </c>
      <c r="E7" s="43"/>
      <c r="F7" s="43"/>
      <c r="G7" s="43"/>
      <c r="H7" s="43"/>
      <c r="I7" s="43"/>
      <c r="J7" s="43"/>
      <c r="K7" s="43">
        <v>5</v>
      </c>
      <c r="L7" s="43">
        <v>5</v>
      </c>
      <c r="M7" s="43"/>
      <c r="N7" s="55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55"/>
      <c r="AT7" s="68">
        <f t="shared" si="0"/>
        <v>1</v>
      </c>
      <c r="AU7" s="60">
        <f t="shared" si="1"/>
        <v>4</v>
      </c>
      <c r="AV7" s="71">
        <f t="shared" si="2"/>
        <v>0</v>
      </c>
      <c r="AW7" s="49">
        <f t="shared" si="3"/>
        <v>5.13</v>
      </c>
      <c r="BB7" s="16"/>
      <c r="BC7" s="16"/>
      <c r="BD7" s="16"/>
      <c r="BE7" s="16"/>
      <c r="BF7" s="16"/>
      <c r="BG7" s="16"/>
      <c r="BH7" s="16"/>
      <c r="BI7" s="16"/>
    </row>
    <row r="8" spans="1:62" x14ac:dyDescent="0.25">
      <c r="A8" s="14" t="s">
        <v>6</v>
      </c>
      <c r="B8" s="5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55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>
        <v>5</v>
      </c>
      <c r="AA8" s="63">
        <v>1</v>
      </c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55"/>
      <c r="AT8" s="68">
        <f t="shared" si="0"/>
        <v>0</v>
      </c>
      <c r="AU8" s="60">
        <f t="shared" si="1"/>
        <v>1</v>
      </c>
      <c r="AV8" s="71">
        <f t="shared" si="2"/>
        <v>1</v>
      </c>
      <c r="AW8" s="49">
        <f t="shared" si="3"/>
        <v>5.0999999999999996</v>
      </c>
      <c r="BB8" s="16"/>
      <c r="BC8" s="16"/>
      <c r="BD8" s="16"/>
      <c r="BE8" s="16"/>
      <c r="BF8" s="16"/>
      <c r="BG8" s="16"/>
      <c r="BH8" s="16"/>
      <c r="BI8" s="16"/>
    </row>
    <row r="9" spans="1:62" x14ac:dyDescent="0.25">
      <c r="A9" s="14" t="s">
        <v>7</v>
      </c>
      <c r="B9" s="5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55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63">
        <v>1</v>
      </c>
      <c r="AA9" s="63">
        <v>1</v>
      </c>
      <c r="AB9" s="43"/>
      <c r="AC9" s="25">
        <v>5.5</v>
      </c>
      <c r="AD9" s="43">
        <v>4.25</v>
      </c>
      <c r="AE9" s="43"/>
      <c r="AF9" s="43"/>
      <c r="AG9" s="43"/>
      <c r="AH9" s="43"/>
      <c r="AI9" s="43">
        <v>5</v>
      </c>
      <c r="AJ9" s="43"/>
      <c r="AK9" s="43"/>
      <c r="AL9" s="43"/>
      <c r="AM9" s="43"/>
      <c r="AN9" s="43"/>
      <c r="AO9" s="43"/>
      <c r="AP9" s="43"/>
      <c r="AQ9" s="43"/>
      <c r="AR9" s="43"/>
      <c r="AS9" s="55"/>
      <c r="AT9" s="68">
        <f t="shared" si="0"/>
        <v>1</v>
      </c>
      <c r="AU9" s="60">
        <f t="shared" si="1"/>
        <v>3</v>
      </c>
      <c r="AV9" s="71">
        <f t="shared" si="2"/>
        <v>2</v>
      </c>
      <c r="AW9" s="49">
        <f t="shared" si="3"/>
        <v>5.12</v>
      </c>
      <c r="BB9" s="16"/>
      <c r="BC9" s="16"/>
      <c r="BD9" s="16"/>
      <c r="BE9" s="16"/>
      <c r="BF9" s="16"/>
      <c r="BG9" s="16"/>
      <c r="BH9" s="16"/>
      <c r="BI9" s="16"/>
    </row>
    <row r="10" spans="1:62" x14ac:dyDescent="0.25">
      <c r="A10" s="14" t="s">
        <v>8</v>
      </c>
      <c r="B10" s="5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55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>
        <v>1</v>
      </c>
      <c r="AA10" s="43">
        <v>5</v>
      </c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55"/>
      <c r="AT10" s="68">
        <f t="shared" si="0"/>
        <v>0</v>
      </c>
      <c r="AU10" s="60">
        <f t="shared" si="1"/>
        <v>1</v>
      </c>
      <c r="AV10" s="71">
        <f t="shared" si="2"/>
        <v>1</v>
      </c>
      <c r="AW10" s="49">
        <f t="shared" si="3"/>
        <v>5.0999999999999996</v>
      </c>
      <c r="BB10" s="16"/>
      <c r="BC10" s="16"/>
      <c r="BD10" s="16"/>
      <c r="BE10" s="16"/>
      <c r="BF10" s="16"/>
      <c r="BG10" s="16"/>
      <c r="BH10" s="16"/>
      <c r="BI10" s="16"/>
    </row>
    <row r="11" spans="1:62" ht="15.75" thickBot="1" x14ac:dyDescent="0.3">
      <c r="A11" s="15" t="s">
        <v>3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7"/>
      <c r="P11" s="57"/>
      <c r="Q11" s="57">
        <v>4</v>
      </c>
      <c r="R11" s="57">
        <v>4</v>
      </c>
      <c r="S11" s="57"/>
      <c r="T11" s="57">
        <v>0</v>
      </c>
      <c r="U11" s="57">
        <v>5</v>
      </c>
      <c r="V11" s="57">
        <v>1</v>
      </c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8"/>
      <c r="AT11" s="69">
        <f t="shared" si="0"/>
        <v>0</v>
      </c>
      <c r="AU11" s="61">
        <f t="shared" si="1"/>
        <v>3</v>
      </c>
      <c r="AV11" s="47">
        <f t="shared" si="2"/>
        <v>1</v>
      </c>
      <c r="AW11" s="50">
        <f t="shared" si="3"/>
        <v>4.43</v>
      </c>
      <c r="BB11" s="16"/>
      <c r="BC11" s="16"/>
      <c r="BD11" s="16"/>
      <c r="BE11" s="16"/>
      <c r="BF11" s="16"/>
      <c r="BG11" s="16"/>
      <c r="BH11" s="16"/>
      <c r="BI11" s="16"/>
    </row>
    <row r="13" spans="1:62" ht="15.75" thickBot="1" x14ac:dyDescent="0.3"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2" ht="15.75" thickBot="1" x14ac:dyDescent="0.3">
      <c r="B14" s="97" t="s">
        <v>60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9"/>
    </row>
    <row r="15" spans="1:62" x14ac:dyDescent="0.25">
      <c r="B15" s="64"/>
      <c r="C15" s="100" t="s">
        <v>23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1"/>
    </row>
    <row r="16" spans="1:62" x14ac:dyDescent="0.25">
      <c r="B16" s="40"/>
      <c r="C16" s="81" t="s">
        <v>24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2"/>
    </row>
    <row r="17" spans="2:61" x14ac:dyDescent="0.25">
      <c r="B17" s="41"/>
      <c r="C17" s="81" t="s">
        <v>25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2"/>
    </row>
    <row r="18" spans="2:61" x14ac:dyDescent="0.25">
      <c r="B18" s="42"/>
      <c r="C18" s="81" t="s">
        <v>63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2"/>
    </row>
    <row r="19" spans="2:61" x14ac:dyDescent="0.25">
      <c r="B19" s="65"/>
      <c r="C19" s="81" t="s">
        <v>26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2"/>
    </row>
    <row r="20" spans="2:61" x14ac:dyDescent="0.25">
      <c r="B20" s="74"/>
      <c r="C20" s="81" t="s">
        <v>56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2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</row>
    <row r="21" spans="2:61" ht="15.75" thickBot="1" x14ac:dyDescent="0.3">
      <c r="B21" s="73"/>
      <c r="C21" s="95" t="s">
        <v>70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6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</row>
    <row r="22" spans="2:61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</row>
    <row r="23" spans="2:61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</row>
    <row r="24" spans="2:61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</row>
    <row r="25" spans="2:61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</row>
  </sheetData>
  <mergeCells count="15">
    <mergeCell ref="C21:AA21"/>
    <mergeCell ref="C17:AA17"/>
    <mergeCell ref="C18:AA18"/>
    <mergeCell ref="C19:AA19"/>
    <mergeCell ref="B14:AA14"/>
    <mergeCell ref="C15:AA15"/>
    <mergeCell ref="C16:AA16"/>
    <mergeCell ref="AT1:AW2"/>
    <mergeCell ref="C20:AA20"/>
    <mergeCell ref="A1:A2"/>
    <mergeCell ref="B1:O2"/>
    <mergeCell ref="P1:Y2"/>
    <mergeCell ref="Z2:AJ2"/>
    <mergeCell ref="Z1:AS1"/>
    <mergeCell ref="AK2:AS2"/>
  </mergeCells>
  <conditionalFormatting sqref="B4:AS11">
    <cfRule type="cellIs" dxfId="3" priority="2" operator="greaterThan">
      <formula>5</formula>
    </cfRule>
    <cfRule type="containsText" dxfId="2" priority="3" operator="containsText" text="0">
      <formula>NOT(ISERROR(SEARCH("0",B4)))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1FE-991C-4C85-ADC4-092465F2287F}">
  <dimension ref="A1:N9"/>
  <sheetViews>
    <sheetView zoomScale="190" zoomScaleNormal="190" workbookViewId="0">
      <selection activeCell="H4" sqref="H4"/>
    </sheetView>
  </sheetViews>
  <sheetFormatPr defaultRowHeight="15" x14ac:dyDescent="0.25"/>
  <cols>
    <col min="1" max="1" width="36.5703125" customWidth="1"/>
    <col min="2" max="14" width="3.28515625" customWidth="1"/>
  </cols>
  <sheetData>
    <row r="1" spans="1:14" ht="61.5" customHeight="1" thickBot="1" x14ac:dyDescent="0.3">
      <c r="A1" s="1"/>
      <c r="B1" s="2">
        <v>45563</v>
      </c>
      <c r="C1" s="3">
        <v>45570</v>
      </c>
      <c r="D1" s="3">
        <v>45577</v>
      </c>
      <c r="E1" s="3">
        <v>45584</v>
      </c>
      <c r="F1" s="3">
        <v>45591</v>
      </c>
      <c r="G1" s="3">
        <v>45598</v>
      </c>
      <c r="H1" s="3">
        <v>45605</v>
      </c>
      <c r="I1" s="3">
        <v>45612</v>
      </c>
      <c r="J1" s="3">
        <v>45619</v>
      </c>
      <c r="K1" s="3">
        <v>45626</v>
      </c>
      <c r="L1" s="3">
        <v>45633</v>
      </c>
      <c r="M1" s="3">
        <v>45640</v>
      </c>
      <c r="N1" s="4">
        <v>45647</v>
      </c>
    </row>
    <row r="2" spans="1:14" x14ac:dyDescent="0.25">
      <c r="A2" s="5" t="s">
        <v>0</v>
      </c>
      <c r="B2" s="31" t="s">
        <v>1</v>
      </c>
      <c r="C2" s="32"/>
      <c r="D2" s="33" t="s">
        <v>1</v>
      </c>
      <c r="E2" s="33" t="s">
        <v>1</v>
      </c>
      <c r="F2" s="33" t="s">
        <v>1</v>
      </c>
      <c r="G2" s="33" t="s">
        <v>1</v>
      </c>
      <c r="H2" s="33"/>
      <c r="I2" s="33"/>
      <c r="J2" s="33"/>
      <c r="K2" s="33"/>
      <c r="L2" s="33"/>
      <c r="M2" s="33"/>
      <c r="N2" s="6"/>
    </row>
    <row r="3" spans="1:14" x14ac:dyDescent="0.25">
      <c r="A3" s="7" t="s">
        <v>2</v>
      </c>
      <c r="B3" s="31" t="s">
        <v>1</v>
      </c>
      <c r="C3" s="32"/>
      <c r="D3" s="33" t="s">
        <v>1</v>
      </c>
      <c r="E3" s="33" t="s">
        <v>1</v>
      </c>
      <c r="F3" s="33" t="s">
        <v>1</v>
      </c>
      <c r="G3" s="33" t="s">
        <v>1</v>
      </c>
      <c r="H3" s="33"/>
      <c r="I3" s="33"/>
      <c r="J3" s="33"/>
      <c r="K3" s="33"/>
      <c r="L3" s="33"/>
      <c r="M3" s="33"/>
      <c r="N3" s="6"/>
    </row>
    <row r="4" spans="1:14" x14ac:dyDescent="0.25">
      <c r="A4" s="7" t="s">
        <v>3</v>
      </c>
      <c r="B4" s="31" t="s">
        <v>1</v>
      </c>
      <c r="C4" s="32"/>
      <c r="D4" s="33" t="s">
        <v>1</v>
      </c>
      <c r="E4" s="33" t="s">
        <v>1</v>
      </c>
      <c r="F4" s="33" t="s">
        <v>1</v>
      </c>
      <c r="G4" s="33" t="s">
        <v>1</v>
      </c>
      <c r="H4" s="33"/>
      <c r="I4" s="33"/>
      <c r="J4" s="33"/>
      <c r="K4" s="33"/>
      <c r="L4" s="33"/>
      <c r="M4" s="33"/>
      <c r="N4" s="6"/>
    </row>
    <row r="5" spans="1:14" x14ac:dyDescent="0.25">
      <c r="A5" s="7" t="s">
        <v>4</v>
      </c>
      <c r="B5" s="31" t="s">
        <v>1</v>
      </c>
      <c r="C5" s="32"/>
      <c r="D5" s="33" t="s">
        <v>1</v>
      </c>
      <c r="E5" s="33" t="s">
        <v>1</v>
      </c>
      <c r="F5" s="33" t="s">
        <v>1</v>
      </c>
      <c r="G5" s="33" t="s">
        <v>1</v>
      </c>
      <c r="H5" s="33"/>
      <c r="I5" s="33"/>
      <c r="J5" s="33"/>
      <c r="K5" s="33"/>
      <c r="L5" s="33"/>
      <c r="M5" s="33"/>
      <c r="N5" s="6"/>
    </row>
    <row r="6" spans="1:14" x14ac:dyDescent="0.25">
      <c r="A6" s="7" t="s">
        <v>5</v>
      </c>
      <c r="B6" s="34">
        <v>0</v>
      </c>
      <c r="C6" s="32"/>
      <c r="D6" s="33" t="s">
        <v>1</v>
      </c>
      <c r="E6" s="33" t="s">
        <v>1</v>
      </c>
      <c r="F6" s="33" t="s">
        <v>1</v>
      </c>
      <c r="G6" s="33" t="s">
        <v>1</v>
      </c>
      <c r="H6" s="33"/>
      <c r="I6" s="33"/>
      <c r="J6" s="33"/>
      <c r="K6" s="33"/>
      <c r="L6" s="33"/>
      <c r="M6" s="33"/>
      <c r="N6" s="6"/>
    </row>
    <row r="7" spans="1:14" x14ac:dyDescent="0.25">
      <c r="A7" s="7" t="s">
        <v>6</v>
      </c>
      <c r="B7" s="31" t="s">
        <v>1</v>
      </c>
      <c r="C7" s="32"/>
      <c r="D7" s="33" t="s">
        <v>1</v>
      </c>
      <c r="E7" s="33" t="s">
        <v>1</v>
      </c>
      <c r="F7" s="33" t="s">
        <v>1</v>
      </c>
      <c r="G7" s="33" t="s">
        <v>1</v>
      </c>
      <c r="H7" s="33"/>
      <c r="I7" s="33"/>
      <c r="J7" s="33"/>
      <c r="K7" s="33"/>
      <c r="L7" s="33"/>
      <c r="M7" s="33"/>
      <c r="N7" s="6"/>
    </row>
    <row r="8" spans="1:14" x14ac:dyDescent="0.25">
      <c r="A8" s="7" t="s">
        <v>7</v>
      </c>
      <c r="B8" s="31" t="s">
        <v>1</v>
      </c>
      <c r="C8" s="32"/>
      <c r="D8" s="33" t="s">
        <v>1</v>
      </c>
      <c r="E8" s="33" t="s">
        <v>1</v>
      </c>
      <c r="F8" s="33" t="s">
        <v>1</v>
      </c>
      <c r="G8" s="33" t="s">
        <v>1</v>
      </c>
      <c r="H8" s="33"/>
      <c r="I8" s="33"/>
      <c r="J8" s="33"/>
      <c r="K8" s="33"/>
      <c r="L8" s="33"/>
      <c r="M8" s="33"/>
      <c r="N8" s="6"/>
    </row>
    <row r="9" spans="1:14" ht="15.75" thickBot="1" x14ac:dyDescent="0.3">
      <c r="A9" s="8" t="s">
        <v>8</v>
      </c>
      <c r="B9" s="35" t="s">
        <v>1</v>
      </c>
      <c r="C9" s="10"/>
      <c r="D9" s="11">
        <v>0</v>
      </c>
      <c r="E9" s="9" t="s">
        <v>1</v>
      </c>
      <c r="F9" s="9" t="s">
        <v>1</v>
      </c>
      <c r="G9" s="9" t="s">
        <v>1</v>
      </c>
      <c r="H9" s="9"/>
      <c r="I9" s="9"/>
      <c r="J9" s="9"/>
      <c r="K9" s="9"/>
      <c r="L9" s="9"/>
      <c r="M9" s="9"/>
      <c r="N9" s="12"/>
    </row>
  </sheetData>
  <conditionalFormatting sqref="B2:N9">
    <cfRule type="containsText" dxfId="1" priority="1" operator="containsText" text="0">
      <formula>NOT(ISERROR(SEARCH("0",B2)))</formula>
    </cfRule>
    <cfRule type="containsText" dxfId="0" priority="2" operator="containsText" text="0">
      <formula>NOT(ISERROR(SEARCH("0",B2)))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A31F-E124-494F-951B-0D9E6C26C07A}">
  <dimension ref="A1:C10"/>
  <sheetViews>
    <sheetView zoomScale="190" zoomScaleNormal="190" workbookViewId="0">
      <selection activeCell="A11" sqref="A11"/>
    </sheetView>
  </sheetViews>
  <sheetFormatPr defaultRowHeight="15" x14ac:dyDescent="0.25"/>
  <cols>
    <col min="1" max="1" width="45.7109375" customWidth="1"/>
    <col min="2" max="2" width="19.42578125" customWidth="1"/>
    <col min="3" max="3" width="18.28515625" customWidth="1"/>
  </cols>
  <sheetData>
    <row r="1" spans="1:3" ht="29.25" customHeight="1" thickBot="1" x14ac:dyDescent="0.3">
      <c r="A1" s="26" t="s">
        <v>38</v>
      </c>
      <c r="B1" s="28" t="s">
        <v>39</v>
      </c>
      <c r="C1" s="27" t="s">
        <v>40</v>
      </c>
    </row>
    <row r="2" spans="1:3" x14ac:dyDescent="0.25">
      <c r="A2" t="s">
        <v>41</v>
      </c>
    </row>
    <row r="3" spans="1:3" x14ac:dyDescent="0.25">
      <c r="A3" t="s">
        <v>16</v>
      </c>
    </row>
    <row r="4" spans="1:3" x14ac:dyDescent="0.25">
      <c r="A4" t="s">
        <v>32</v>
      </c>
    </row>
    <row r="5" spans="1:3" x14ac:dyDescent="0.25">
      <c r="A5" t="s">
        <v>15</v>
      </c>
    </row>
    <row r="6" spans="1:3" x14ac:dyDescent="0.25">
      <c r="A6" t="s">
        <v>42</v>
      </c>
    </row>
    <row r="7" spans="1:3" x14ac:dyDescent="0.25">
      <c r="A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Пулл Задач</vt:lpstr>
      <vt:lpstr>Посещение созвонов</vt:lpstr>
      <vt:lpstr>Конечные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Comper 123</cp:lastModifiedBy>
  <dcterms:created xsi:type="dcterms:W3CDTF">2015-06-05T18:17:20Z</dcterms:created>
  <dcterms:modified xsi:type="dcterms:W3CDTF">2024-11-03T00:00:21Z</dcterms:modified>
</cp:coreProperties>
</file>