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PicHub\docs\"/>
    </mc:Choice>
  </mc:AlternateContent>
  <xr:revisionPtr revIDLastSave="0" documentId="13_ncr:1_{AB98FEA3-3783-4C35-8375-49614D205F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5" i="3" l="1"/>
  <c r="BK6" i="3"/>
  <c r="BK7" i="3"/>
  <c r="BK8" i="3"/>
  <c r="BK9" i="3"/>
  <c r="BK10" i="3"/>
  <c r="BK11" i="3"/>
  <c r="BK4" i="3"/>
  <c r="BL5" i="3"/>
  <c r="BL6" i="3"/>
  <c r="BL7" i="3"/>
  <c r="BL8" i="3"/>
  <c r="BL9" i="3"/>
  <c r="BL10" i="3"/>
  <c r="BL11" i="3"/>
  <c r="BL4" i="3"/>
  <c r="BJ5" i="3"/>
  <c r="BJ6" i="3"/>
  <c r="BJ7" i="3"/>
  <c r="BJ8" i="3"/>
  <c r="BJ9" i="3"/>
  <c r="BJ10" i="3"/>
  <c r="BJ11" i="3"/>
  <c r="BJ4" i="3"/>
  <c r="BM8" i="3" l="1"/>
  <c r="BM10" i="3"/>
  <c r="BM9" i="3"/>
  <c r="BM4" i="3"/>
  <c r="BM11" i="3"/>
  <c r="BM7" i="3"/>
  <c r="BM6" i="3"/>
  <c r="BM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W3" authorId="0" shapeId="0" xr:uid="{D8DCEE99-EBC8-4E49-827A-2454BD639775}">
      <text>
        <r>
          <rPr>
            <b/>
            <sz val="9"/>
            <color indexed="81"/>
            <rFont val="Tahoma"/>
            <charset val="1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<sst xmlns="http://schemas.openxmlformats.org/spreadsheetml/2006/main" count="154" uniqueCount="95">
  <si>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</si>
  <si>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</si>
  <si>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</si>
  <si>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</si>
  <si>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</si>
  <si>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</si>
  <si>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</si>
  <si>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</si>
  <si>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</si>
  <si>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</si>
  <si>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</si>
  <si>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</si>
  <si>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</si>
  <si>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</si>
  <si>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</si>
  <si>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</si>
  <si>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</si>
  <si>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</si>
  <si>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</si>
  <si>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</si>
  <si>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</si>
  <si>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</si>
  <si>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</si>
  <si>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</si>
  <si>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</si>
  <si>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</si>
  <si>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</si>
  <si>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</si>
  <si>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</si>
  <si>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</si>
  <si>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</si>
  <si>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</si>
  <si>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</si>
  <si>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</si>
  <si>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</si>
  <si>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</si>
  <si>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</si>
  <si>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</si>
  <si>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</si>
  <si>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</si>
  <si>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</si>
  <si>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</si>
  <si>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</si>
  <si>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</si>
  <si>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</si>
  <si>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</si>
  <si>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</si>
  <si>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</si>
  <si>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</si>
  <si>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</si>
  <si>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</si>
  <si>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</si>
  <si>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</si>
  <si>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</si>
  <si>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</si>
  <si>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</si>
  <si>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</si>
  <si>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</si>
  <si>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</si>
  <si>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</si>
  <si>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</si>
  <si>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</si>
  <si>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</si>
  <si>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</si>
  <si>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</si>
  <si>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</si>
  <si>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</si>
  <si>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</si>
  <si>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</si>
  <si>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</si>
  <si>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</si>
  <si>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</si>
  <si>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</si>
  <si>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</si>
  <si>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</si>
  <si>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</si>
  <si>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</si>
  <si>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</si>
  <si>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</si>
  <si>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</si>
  <si>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</si>
  <si>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</si>
  <si>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</si>
  <si>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</si>
  <si>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</si>
  <si>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</si>
  <si>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</si>
  <si>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</si>
  <si>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</si>
  <si>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</si>
  <si>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</si>
  <si>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</si>
  <si>
    <t>Изменение проекта</t>
  </si>
  <si>
    <t>Файлы пректа</t>
  </si>
  <si>
    <t>Поиск друзей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</si>
</sst>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textRotation="90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BZ25"/>
  <sheetViews>
    <sheetView tabSelected="1" topLeftCell="D1" zoomScale="145" zoomScaleNormal="145" workbookViewId="0">
      <selection activeCell="BB6" sqref="BB6"/>
    </sheetView>
  </sheetViews>
  <sheetFormatPr defaultRowHeight="15" x14ac:dyDescent="0.25"/>
  <cols>
    <col min="1" max="1" width="19.5703125" customWidth="1"/>
    <col min="2" max="61" width="2.85546875" customWidth="1"/>
    <col min="62" max="65" width="6.28515625" customWidth="1"/>
    <col min="66" max="77" width="2.7109375" customWidth="1"/>
  </cols>
  <sheetData>
    <row r="1" spans="1:78" ht="15.75" customHeight="1" thickBot="1" x14ac:dyDescent="0.3">
      <c r="A1" s="90" t="s">
        <v>28</v>
      </c>
      <c r="B1" s="90" t="s">
        <v>34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3"/>
      <c r="T1" s="90" t="s">
        <v>33</v>
      </c>
      <c r="U1" s="92"/>
      <c r="V1" s="92"/>
      <c r="W1" s="92"/>
      <c r="X1" s="92"/>
      <c r="Y1" s="92"/>
      <c r="Z1" s="92"/>
      <c r="AA1" s="92"/>
      <c r="AB1" s="92"/>
      <c r="AC1" s="92"/>
      <c r="AD1" s="93"/>
      <c r="AE1" s="96" t="s">
        <v>35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H1" s="97"/>
      <c r="BI1" s="98"/>
      <c r="BJ1" s="84" t="s">
        <v>74</v>
      </c>
      <c r="BK1" s="85"/>
      <c r="BL1" s="85"/>
      <c r="BM1" s="86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</row>
    <row r="2" spans="1:78" ht="15" customHeight="1" thickBot="1" x14ac:dyDescent="0.3">
      <c r="A2" s="91"/>
      <c r="B2" s="91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5"/>
      <c r="T2" s="91"/>
      <c r="U2" s="94"/>
      <c r="V2" s="94"/>
      <c r="W2" s="94"/>
      <c r="X2" s="94"/>
      <c r="Y2" s="94"/>
      <c r="Z2" s="94"/>
      <c r="AA2" s="94"/>
      <c r="AB2" s="94"/>
      <c r="AC2" s="94"/>
      <c r="AD2" s="95"/>
      <c r="AE2" s="96" t="s">
        <v>36</v>
      </c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8"/>
      <c r="AV2" s="99" t="s">
        <v>37</v>
      </c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1"/>
      <c r="BJ2" s="87"/>
      <c r="BK2" s="88"/>
      <c r="BL2" s="88"/>
      <c r="BM2" s="89"/>
    </row>
    <row r="3" spans="1:78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17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17" t="s">
        <v>63</v>
      </c>
      <c r="X3" s="18" t="s">
        <v>83</v>
      </c>
      <c r="Y3" s="36" t="s">
        <v>71</v>
      </c>
      <c r="Z3" s="18" t="s">
        <v>70</v>
      </c>
      <c r="AA3" s="18" t="s">
        <v>66</v>
      </c>
      <c r="AB3" s="18" t="s">
        <v>61</v>
      </c>
      <c r="AC3" s="18" t="s">
        <v>14</v>
      </c>
      <c r="AD3" s="22" t="s">
        <v>17</v>
      </c>
      <c r="AE3" s="20" t="s">
        <v>18</v>
      </c>
      <c r="AF3" s="36" t="s">
        <v>19</v>
      </c>
      <c r="AG3" s="102" t="s">
        <v>48</v>
      </c>
      <c r="AH3" s="36" t="s">
        <v>21</v>
      </c>
      <c r="AI3" s="102" t="s">
        <v>89</v>
      </c>
      <c r="AJ3" s="17" t="s">
        <v>91</v>
      </c>
      <c r="AK3" s="17" t="s">
        <v>90</v>
      </c>
      <c r="AL3" s="17" t="s">
        <v>84</v>
      </c>
      <c r="AM3" s="17" t="s">
        <v>85</v>
      </c>
      <c r="AN3" s="36" t="s">
        <v>22</v>
      </c>
      <c r="AO3" s="36" t="s">
        <v>69</v>
      </c>
      <c r="AP3" s="36" t="s">
        <v>64</v>
      </c>
      <c r="AQ3" s="36" t="s">
        <v>82</v>
      </c>
      <c r="AR3" s="36" t="s">
        <v>58</v>
      </c>
      <c r="AS3" s="36" t="s">
        <v>73</v>
      </c>
      <c r="AT3" s="36" t="s">
        <v>51</v>
      </c>
      <c r="AU3" s="22" t="s">
        <v>49</v>
      </c>
      <c r="AV3" s="20" t="s">
        <v>11</v>
      </c>
      <c r="AW3" s="36" t="s">
        <v>53</v>
      </c>
      <c r="AX3" s="36" t="s">
        <v>77</v>
      </c>
      <c r="AY3" s="36" t="s">
        <v>80</v>
      </c>
      <c r="AZ3" s="36" t="s">
        <v>79</v>
      </c>
      <c r="BA3" s="36" t="s">
        <v>78</v>
      </c>
      <c r="BB3" s="36" t="s">
        <v>56</v>
      </c>
      <c r="BC3" s="36" t="s">
        <v>81</v>
      </c>
      <c r="BD3" s="102" t="s">
        <v>93</v>
      </c>
      <c r="BE3" s="102" t="s">
        <v>94</v>
      </c>
      <c r="BF3" s="102" t="s">
        <v>92</v>
      </c>
      <c r="BG3" s="17" t="s">
        <v>48</v>
      </c>
      <c r="BH3" s="36" t="s">
        <v>52</v>
      </c>
      <c r="BI3" s="19" t="s">
        <v>45</v>
      </c>
      <c r="BJ3" s="46" t="s">
        <v>62</v>
      </c>
      <c r="BK3" s="72" t="s">
        <v>65</v>
      </c>
      <c r="BL3" s="44" t="s">
        <v>54</v>
      </c>
      <c r="BM3" s="45" t="s">
        <v>55</v>
      </c>
      <c r="BS3" s="23"/>
      <c r="BT3" s="23"/>
      <c r="BU3" s="23"/>
      <c r="BV3" s="23"/>
      <c r="BW3" s="23"/>
      <c r="BX3" s="23"/>
      <c r="BY3" s="23"/>
      <c r="BZ3" s="30"/>
    </row>
    <row r="4" spans="1:78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>
        <v>5</v>
      </c>
      <c r="AE4" s="52"/>
      <c r="AF4" s="52"/>
      <c r="AG4" s="52">
        <v>0</v>
      </c>
      <c r="AH4" s="52"/>
      <c r="AI4" s="52">
        <v>0</v>
      </c>
      <c r="AJ4" s="52"/>
      <c r="AK4" s="52"/>
      <c r="AL4" s="52"/>
      <c r="AM4" s="52">
        <v>5</v>
      </c>
      <c r="AN4" s="52"/>
      <c r="AO4" s="52"/>
      <c r="AP4" s="52">
        <v>4.5</v>
      </c>
      <c r="AQ4" s="52">
        <v>5</v>
      </c>
      <c r="AR4" s="52"/>
      <c r="AS4" s="52">
        <v>5</v>
      </c>
      <c r="AT4" s="52"/>
      <c r="AU4" s="52"/>
      <c r="AV4" s="43">
        <v>6</v>
      </c>
      <c r="AW4" s="43">
        <v>5</v>
      </c>
      <c r="AX4" s="43">
        <v>5</v>
      </c>
      <c r="AY4" s="43"/>
      <c r="AZ4" s="43"/>
      <c r="BA4" s="43"/>
      <c r="BB4" s="43">
        <v>5</v>
      </c>
      <c r="BC4" s="43">
        <v>5</v>
      </c>
      <c r="BD4" s="43"/>
      <c r="BE4" s="43"/>
      <c r="BF4" s="43"/>
      <c r="BG4" s="25">
        <v>2</v>
      </c>
      <c r="BH4" s="43">
        <v>5</v>
      </c>
      <c r="BI4" s="25">
        <v>3</v>
      </c>
      <c r="BJ4" s="67">
        <f t="shared" ref="BJ4:BJ11" si="0">COUNTIF(B4:BI4, "&gt; 5")</f>
        <v>1</v>
      </c>
      <c r="BK4" s="59">
        <f t="shared" ref="BK4:BK11" si="1">COUNTIF(B4:BI4, "&gt; 1")</f>
        <v>13</v>
      </c>
      <c r="BL4" s="70">
        <f t="shared" ref="BL4:BL11" si="2">COUNTIF(B4:BI4, "1")</f>
        <v>2</v>
      </c>
      <c r="BM4" s="48">
        <f t="shared" ref="BM4:BM11" si="3">ROUND(SUMIF(B4:BI4, "&gt; 1") / BK4, 2) + BL4 * 0.1</f>
        <v>4.8500000000000005</v>
      </c>
      <c r="BR4" s="16"/>
      <c r="BS4" s="16"/>
      <c r="BT4" s="16"/>
      <c r="BU4" s="16"/>
      <c r="BV4" s="16"/>
      <c r="BW4" s="16"/>
      <c r="BX4" s="16"/>
      <c r="BY4" s="16"/>
    </row>
    <row r="5" spans="1:78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0</v>
      </c>
      <c r="X5" s="63"/>
      <c r="Y5" s="63"/>
      <c r="Z5" s="63">
        <v>5</v>
      </c>
      <c r="AA5" s="63">
        <v>5</v>
      </c>
      <c r="AB5" s="43">
        <v>5</v>
      </c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>
        <v>5</v>
      </c>
      <c r="AZ5" s="43">
        <v>5</v>
      </c>
      <c r="BA5" s="43">
        <v>4</v>
      </c>
      <c r="BB5" s="43"/>
      <c r="BC5" s="43"/>
      <c r="BD5" s="43"/>
      <c r="BE5" s="43"/>
      <c r="BF5" s="43"/>
      <c r="BG5" s="43"/>
      <c r="BH5" s="43"/>
      <c r="BI5" s="63">
        <v>1</v>
      </c>
      <c r="BJ5" s="68">
        <f t="shared" si="0"/>
        <v>1</v>
      </c>
      <c r="BK5" s="60">
        <f t="shared" si="1"/>
        <v>7</v>
      </c>
      <c r="BL5" s="71">
        <f t="shared" si="2"/>
        <v>3</v>
      </c>
      <c r="BM5" s="49">
        <f t="shared" si="3"/>
        <v>5.2299999999999995</v>
      </c>
      <c r="BR5" s="16"/>
      <c r="BS5" s="16"/>
      <c r="BT5" s="16"/>
      <c r="BU5" s="16"/>
      <c r="BV5" s="16"/>
      <c r="BW5" s="16"/>
      <c r="BX5" s="16"/>
      <c r="BY5" s="16"/>
    </row>
    <row r="6" spans="1:78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0</v>
      </c>
      <c r="T6" s="43"/>
      <c r="U6" s="43"/>
      <c r="V6" s="43"/>
      <c r="W6" s="43"/>
      <c r="X6" s="43"/>
      <c r="Y6" s="43"/>
      <c r="Z6" s="43"/>
      <c r="AA6" s="43"/>
      <c r="AB6" s="43"/>
      <c r="AC6" s="43">
        <v>5.5</v>
      </c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55"/>
      <c r="BJ6" s="68">
        <f t="shared" si="0"/>
        <v>3</v>
      </c>
      <c r="BK6" s="60">
        <f t="shared" si="1"/>
        <v>10</v>
      </c>
      <c r="BL6" s="71">
        <f t="shared" si="2"/>
        <v>0</v>
      </c>
      <c r="BM6" s="49">
        <f t="shared" si="3"/>
        <v>5.15</v>
      </c>
      <c r="BS6" s="16"/>
      <c r="BT6" s="16"/>
      <c r="BU6" s="16"/>
      <c r="BV6" s="16"/>
      <c r="BW6" s="16"/>
      <c r="BX6" s="16"/>
      <c r="BY6" s="16"/>
    </row>
    <row r="7" spans="1:78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/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55"/>
      <c r="BJ7" s="68">
        <f t="shared" si="0"/>
        <v>1</v>
      </c>
      <c r="BK7" s="60">
        <f t="shared" si="1"/>
        <v>7</v>
      </c>
      <c r="BL7" s="71">
        <f t="shared" si="2"/>
        <v>0</v>
      </c>
      <c r="BM7" s="49">
        <f t="shared" si="3"/>
        <v>5.07</v>
      </c>
      <c r="BR7" s="16"/>
      <c r="BS7" s="16"/>
      <c r="BT7" s="16"/>
      <c r="BU7" s="16"/>
      <c r="BV7" s="16"/>
      <c r="BW7" s="16"/>
      <c r="BX7" s="16"/>
      <c r="BY7" s="16"/>
    </row>
    <row r="8" spans="1:78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>
        <v>5</v>
      </c>
      <c r="AF8" s="63">
        <v>1</v>
      </c>
      <c r="AG8" s="43">
        <v>4.5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>
        <v>5</v>
      </c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55"/>
      <c r="BJ8" s="68">
        <f t="shared" si="0"/>
        <v>0</v>
      </c>
      <c r="BK8" s="60">
        <f t="shared" si="1"/>
        <v>3</v>
      </c>
      <c r="BL8" s="71">
        <f t="shared" si="2"/>
        <v>1</v>
      </c>
      <c r="BM8" s="49">
        <f t="shared" si="3"/>
        <v>4.93</v>
      </c>
      <c r="BR8" s="16"/>
      <c r="BS8" s="16"/>
      <c r="BT8" s="16"/>
      <c r="BU8" s="16"/>
      <c r="BV8" s="16"/>
      <c r="BW8" s="16"/>
      <c r="BX8" s="16"/>
      <c r="BY8" s="16"/>
    </row>
    <row r="9" spans="1:78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63">
        <v>1</v>
      </c>
      <c r="AF9" s="63">
        <v>1</v>
      </c>
      <c r="AG9" s="43"/>
      <c r="AH9" s="25">
        <v>5.5</v>
      </c>
      <c r="AI9" s="43"/>
      <c r="AJ9" s="43"/>
      <c r="AK9" s="43"/>
      <c r="AL9" s="43"/>
      <c r="AM9" s="43"/>
      <c r="AN9" s="43">
        <v>4.25</v>
      </c>
      <c r="AO9" s="43">
        <v>5</v>
      </c>
      <c r="AP9" s="43"/>
      <c r="AQ9" s="43">
        <v>5</v>
      </c>
      <c r="AR9" s="43">
        <v>4.5</v>
      </c>
      <c r="AS9" s="43"/>
      <c r="AT9" s="43">
        <v>5</v>
      </c>
      <c r="AU9" s="43">
        <v>1</v>
      </c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55"/>
      <c r="BJ9" s="68">
        <f t="shared" si="0"/>
        <v>1</v>
      </c>
      <c r="BK9" s="60">
        <f t="shared" si="1"/>
        <v>6</v>
      </c>
      <c r="BL9" s="71">
        <f t="shared" si="2"/>
        <v>3</v>
      </c>
      <c r="BM9" s="49">
        <f t="shared" si="3"/>
        <v>5.18</v>
      </c>
      <c r="BR9" s="16"/>
      <c r="BS9" s="16"/>
      <c r="BT9" s="16"/>
      <c r="BU9" s="16"/>
      <c r="BV9" s="16"/>
      <c r="BW9" s="16"/>
      <c r="BX9" s="16"/>
      <c r="BY9" s="16"/>
    </row>
    <row r="10" spans="1:78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>
        <v>1</v>
      </c>
      <c r="AF10" s="43">
        <v>5</v>
      </c>
      <c r="AG10" s="43">
        <v>4.5</v>
      </c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>
        <v>5</v>
      </c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55"/>
      <c r="BJ10" s="68">
        <f t="shared" si="0"/>
        <v>0</v>
      </c>
      <c r="BK10" s="60">
        <f t="shared" si="1"/>
        <v>3</v>
      </c>
      <c r="BL10" s="71">
        <f t="shared" si="2"/>
        <v>1</v>
      </c>
      <c r="BM10" s="49">
        <f t="shared" si="3"/>
        <v>4.93</v>
      </c>
      <c r="BR10" s="16"/>
      <c r="BS10" s="16"/>
      <c r="BT10" s="16"/>
      <c r="BU10" s="16"/>
      <c r="BV10" s="16"/>
      <c r="BW10" s="16"/>
      <c r="BX10" s="16"/>
      <c r="BY10" s="16"/>
    </row>
    <row r="11" spans="1:78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/>
      <c r="X11" s="57">
        <v>5</v>
      </c>
      <c r="Y11" s="57">
        <v>5</v>
      </c>
      <c r="Z11" s="57">
        <v>5</v>
      </c>
      <c r="AA11" s="57">
        <v>1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8"/>
      <c r="BJ11" s="69">
        <f t="shared" si="0"/>
        <v>0</v>
      </c>
      <c r="BK11" s="61">
        <f t="shared" si="1"/>
        <v>5</v>
      </c>
      <c r="BL11" s="47">
        <f t="shared" si="2"/>
        <v>1</v>
      </c>
      <c r="BM11" s="50">
        <f t="shared" si="3"/>
        <v>4.6999999999999993</v>
      </c>
      <c r="BR11" s="16"/>
      <c r="BS11" s="16"/>
      <c r="BT11" s="16"/>
      <c r="BU11" s="16"/>
      <c r="BV11" s="16"/>
      <c r="BW11" s="16"/>
      <c r="BX11" s="16"/>
      <c r="BY11" s="16"/>
    </row>
    <row r="13" spans="1:78" ht="15.75" thickBot="1" x14ac:dyDescent="0.3"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</row>
    <row r="14" spans="1:78" ht="15.75" thickBot="1" x14ac:dyDescent="0.3">
      <c r="B14" s="79" t="s">
        <v>57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1"/>
    </row>
    <row r="15" spans="1:78" x14ac:dyDescent="0.25">
      <c r="B15" s="64"/>
      <c r="C15" s="82" t="s">
        <v>23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3"/>
    </row>
    <row r="16" spans="1:78" x14ac:dyDescent="0.25">
      <c r="B16" s="40"/>
      <c r="C16" s="77" t="s">
        <v>24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8"/>
    </row>
    <row r="17" spans="2:77" x14ac:dyDescent="0.25">
      <c r="B17" s="41"/>
      <c r="C17" s="77" t="s">
        <v>25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8"/>
    </row>
    <row r="18" spans="2:77" x14ac:dyDescent="0.25">
      <c r="B18" s="42"/>
      <c r="C18" s="77" t="s">
        <v>60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8"/>
    </row>
    <row r="19" spans="2:77" x14ac:dyDescent="0.25">
      <c r="B19" s="65"/>
      <c r="C19" s="77" t="s">
        <v>26</v>
      </c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8"/>
    </row>
    <row r="20" spans="2:77" x14ac:dyDescent="0.25">
      <c r="B20" s="74"/>
      <c r="C20" s="77" t="s">
        <v>54</v>
      </c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8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</row>
    <row r="21" spans="2:77" ht="15.75" thickBot="1" x14ac:dyDescent="0.3">
      <c r="B21" s="73"/>
      <c r="C21" s="75" t="s">
        <v>67</v>
      </c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6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</row>
    <row r="22" spans="2:77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</row>
    <row r="23" spans="2:77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</row>
    <row r="24" spans="2:77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</row>
    <row r="25" spans="2:77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</row>
  </sheetData>
  <mergeCells count="15">
    <mergeCell ref="BJ1:BM2"/>
    <mergeCell ref="C20:AF20"/>
    <mergeCell ref="A1:A2"/>
    <mergeCell ref="B1:S2"/>
    <mergeCell ref="T1:AD2"/>
    <mergeCell ref="AE2:AU2"/>
    <mergeCell ref="AE1:BI1"/>
    <mergeCell ref="AV2:BI2"/>
    <mergeCell ref="C21:AF21"/>
    <mergeCell ref="C17:AF17"/>
    <mergeCell ref="C18:AF18"/>
    <mergeCell ref="C19:AF19"/>
    <mergeCell ref="B14:AF14"/>
    <mergeCell ref="C15:AF15"/>
    <mergeCell ref="C16:AF16"/>
  </mergeCells>
  <conditionalFormatting sqref="B4:BI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J5" sqref="J5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/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/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/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/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/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/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/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/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Comper 123</cp:lastModifiedBy>
  <dcterms:created xsi:type="dcterms:W3CDTF">2015-06-05T18:17:20Z</dcterms:created>
  <dcterms:modified xsi:type="dcterms:W3CDTF">2024-11-10T21:05:23Z</dcterms:modified>
</cp:coreProperties>
</file>