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rakhsf\Downloads\"/>
    </mc:Choice>
  </mc:AlternateContent>
  <xr:revisionPtr revIDLastSave="0" documentId="13_ncr:1_{CC629C62-7B67-4DDB-B173-94F884B9F00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Main Result Table" sheetId="34" r:id="rId1"/>
    <sheet name="Pivot Table and Chart" sheetId="35" r:id="rId2"/>
    <sheet name="Speed-up Factor" sheetId="41" r:id="rId3"/>
  </sheets>
  <calcPr calcId="191028"/>
  <pivotCaches>
    <pivotCache cacheId="3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1" l="1"/>
  <c r="E2" i="41"/>
  <c r="E4" i="41"/>
  <c r="E5" i="41"/>
  <c r="E6" i="41"/>
  <c r="E7" i="41"/>
  <c r="E8" i="41"/>
  <c r="E9" i="41"/>
  <c r="D2" i="41"/>
  <c r="D3" i="41"/>
  <c r="D4" i="41"/>
  <c r="D5" i="41"/>
  <c r="D6" i="41"/>
  <c r="D7" i="41"/>
  <c r="D8" i="41"/>
  <c r="D9" i="41"/>
  <c r="D10" i="41" l="1"/>
</calcChain>
</file>

<file path=xl/sharedStrings.xml><?xml version="1.0" encoding="utf-8"?>
<sst xmlns="http://schemas.openxmlformats.org/spreadsheetml/2006/main" count="201" uniqueCount="26">
  <si>
    <t>Symm</t>
  </si>
  <si>
    <t>Trmm</t>
  </si>
  <si>
    <t>BM</t>
  </si>
  <si>
    <t>Grand Total</t>
  </si>
  <si>
    <t>Column Labels</t>
  </si>
  <si>
    <t>Row Labels</t>
  </si>
  <si>
    <t>Setup</t>
  </si>
  <si>
    <t>Array Size</t>
  </si>
  <si>
    <t>Execution Time</t>
  </si>
  <si>
    <t>cpp</t>
  </si>
  <si>
    <t>py</t>
  </si>
  <si>
    <t>py-unrolled</t>
  </si>
  <si>
    <t>py-vectorized</t>
  </si>
  <si>
    <t>py-parallel</t>
  </si>
  <si>
    <t>py-punrolled</t>
  </si>
  <si>
    <t>py-combined</t>
  </si>
  <si>
    <t>py-transformed</t>
  </si>
  <si>
    <t>py-vector-trans</t>
  </si>
  <si>
    <t>Syrk</t>
  </si>
  <si>
    <t>cpp-parallel</t>
  </si>
  <si>
    <t>Sum of Execution Time</t>
  </si>
  <si>
    <t>Combined</t>
  </si>
  <si>
    <t>Cpp vs Combined</t>
  </si>
  <si>
    <t>Python Naive vs Combined</t>
  </si>
  <si>
    <t>py (naive)</t>
  </si>
  <si>
    <t>Cpp (naive)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</si>
</sst>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[Stats-BMs-v2 (2).xlsx]Pivot Table and Chart!PivotTable8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'Execution Time' by 'BM' and 'Array Size'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and Chart'!$B$5:$B$6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and Chart'!$A$7:$A$10</c:f>
              <c:strCach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strCache>
            </c:strRef>
          </c:cat>
          <c:val>
            <c:numRef>
              <c:f>'Pivot Table and Chart'!$B$7:$B$10</c:f>
              <c:numCache>
                <c:formatCode>General</c:formatCode>
                <c:ptCount val="3"/>
                <c:pt idx="0">
                  <c:v>0</c:v>
                </c:pt>
                <c:pt idx="1">
                  <c:v>0.04</c:v>
                </c:pt>
                <c:pt idx="2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0A-45AA-B4BB-1CE14A772482}"/>
            </c:ext>
          </c:extLst>
        </c:ser>
        <c:ser>
          <c:idx val="1"/>
          <c:order val="1"/>
          <c:tx>
            <c:strRef>
              <c:f>'Pivot Table and Chart'!$C$5:$C$6</c:f>
              <c:strCache>
                <c:ptCount val="1"/>
                <c:pt idx="0">
                  <c:v>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and Chart'!$A$7:$A$10</c:f>
              <c:strCach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strCache>
            </c:strRef>
          </c:cat>
          <c:val>
            <c:numRef>
              <c:f>'Pivot Table and Chart'!$C$7:$C$10</c:f>
              <c:numCache>
                <c:formatCode>General</c:formatCode>
                <c:ptCount val="3"/>
                <c:pt idx="0">
                  <c:v>17.369550466537401</c:v>
                </c:pt>
                <c:pt idx="1">
                  <c:v>149.46005296707099</c:v>
                </c:pt>
                <c:pt idx="2">
                  <c:v>1211.3202164173099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1E-4229-90A1-53AEC3F5C8FB}"/>
            </c:ext>
          </c:extLst>
        </c:ser>
        <c:ser>
          <c:idx val="2"/>
          <c:order val="2"/>
          <c:tx>
            <c:strRef>
              <c:f>'Pivot Table and Chart'!$D$5:$D$6</c:f>
              <c:strCache>
                <c:ptCount val="1"/>
                <c:pt idx="0">
                  <c:v>py-combined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and Chart'!$A$7:$A$10</c:f>
              <c:strCach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strCache>
            </c:strRef>
          </c:cat>
          <c:val>
            <c:numRef>
              <c:f>'Pivot Table and Chart'!$D$7:$D$10</c:f>
              <c:numCache>
                <c:formatCode>General</c:formatCode>
                <c:ptCount val="3"/>
                <c:pt idx="0">
                  <c:v>7.2431564331054601E-3</c:v>
                </c:pt>
                <c:pt idx="1">
                  <c:v>1.1393785476684499E-2</c:v>
                </c:pt>
                <c:pt idx="2">
                  <c:v>7.0967674255371094E-2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01E-4229-90A1-53AEC3F5C8FB}"/>
            </c:ext>
          </c:extLst>
        </c:ser>
        <c:ser>
          <c:idx val="3"/>
          <c:order val="3"/>
          <c:tx>
            <c:strRef>
              <c:f>'Pivot Table and Chart'!$E$5:$E$6</c:f>
              <c:strCache>
                <c:ptCount val="1"/>
                <c:pt idx="0">
                  <c:v>py-parallel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and Chart'!$A$7:$A$10</c:f>
              <c:strCach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strCache>
            </c:strRef>
          </c:cat>
          <c:val>
            <c:numRef>
              <c:f>'Pivot Table and Chart'!$E$7:$E$10</c:f>
              <c:numCache>
                <c:formatCode>General</c:formatCode>
                <c:ptCount val="3"/>
                <c:pt idx="0">
                  <c:v>1.46224498748779E-2</c:v>
                </c:pt>
                <c:pt idx="1">
                  <c:v>1.1722803115844701E-2</c:v>
                </c:pt>
                <c:pt idx="2">
                  <c:v>4.6013832092285101E-2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01E-4229-90A1-53AEC3F5C8FB}"/>
            </c:ext>
          </c:extLst>
        </c:ser>
        <c:ser>
          <c:idx val="4"/>
          <c:order val="4"/>
          <c:tx>
            <c:strRef>
              <c:f>'Pivot Table and Chart'!$F$5:$F$6</c:f>
              <c:strCache>
                <c:ptCount val="1"/>
                <c:pt idx="0">
                  <c:v>py-punrolled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and Chart'!$A$7:$A$10</c:f>
              <c:strCach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strCache>
            </c:strRef>
          </c:cat>
          <c:val>
            <c:numRef>
              <c:f>'Pivot Table and Chart'!$F$7:$F$10</c:f>
              <c:numCache>
                <c:formatCode>General</c:formatCode>
                <c:ptCount val="3"/>
                <c:pt idx="0">
                  <c:v>15.997178316116299</c:v>
                </c:pt>
                <c:pt idx="1">
                  <c:v>104.899434328079</c:v>
                </c:pt>
                <c:pt idx="2">
                  <c:v>1022.60208010673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01E-4229-90A1-53AEC3F5C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552746504"/>
        <c:axId val="552748552"/>
      </c:barChart>
      <c:catAx>
        <c:axId val="55274650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48552"/>
        <c:crosses val="autoZero"/>
        <c:auto val="1"/>
        <c:lblAlgn val="ctr"/>
        <c:lblOffset val="100"/>
        <c:noMultiLvlLbl val="0"/>
      </c:catAx>
      <c:valAx>
        <c:axId val="55274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4650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781050</xdr:colOff>
      <xdr:row>9</xdr:row>
      <xdr:rowOff>161925</xdr:rowOff>
    </xdr:from>
    <xdr:to>
      <xdr:col>17</xdr:col>
      <xdr:colOff>485775</xdr:colOff>
      <xdr:row>30</xdr:row>
      <xdr:rowOff>19050</xdr:rowOff>
    </xdr:to>
    <xdr:graphicFrame macro="">
      <xdr:nvGraphicFramePr>
        <xdr:cNvPr id="2" name="Chart 1" descr="Chart type: Clustered Bar. 'Execution Time' by 'BM' and 'Array Size'&#10;&#10;Description automatically generated">
          <a:extLst>
            <a:ext uri="{FF2B5EF4-FFF2-40B4-BE49-F238E27FC236}">
              <a16:creationId xmlns:a16="http://schemas.microsoft.com/office/drawing/2014/main" id="{79478E91-0593-AED9-6450-7BF56601D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meh Derakhshani" refreshedDate="45292.551573611112" createdVersion="8" refreshedVersion="8" minRefreshableVersion="3" recordCount="90" xr:uid="{076D9464-A9DD-4905-A4B9-E9D4C8C82EB2}">
  <cacheSource type="worksheet">
    <worksheetSource ref="A1:D91" sheet="Main Result Table"/>
  </cacheSource>
  <cacheFields count="4">
    <cacheField name="BM" numFmtId="0">
      <sharedItems count="3">
        <s v="Trmm"/>
        <s v="Symm"/>
        <s v="Syrk"/>
      </sharedItems>
    </cacheField>
    <cacheField name="Array Size" numFmtId="0">
      <sharedItems containsSemiMixedTypes="0" containsString="0" containsNumber="1" containsInteger="1" minValue="128" maxValue="512" count="3">
        <n v="128"/>
        <n v="256"/>
        <n v="512"/>
      </sharedItems>
    </cacheField>
    <cacheField name="Setup" numFmtId="0">
      <sharedItems count="11">
        <s v="cpp"/>
        <s v="cpp-parallel"/>
        <s v="py"/>
        <s v="py-unrolled"/>
        <s v="py-vectorized"/>
        <s v="py-parallel"/>
        <s v="py-punrolled"/>
        <s v="py-combined"/>
        <s v="py-transformed"/>
        <s v="py-vector-trans"/>
        <s v="cpp-paralll" u="1"/>
      </sharedItems>
    </cacheField>
    <cacheField name="Execution Time" numFmtId="0">
      <sharedItems containsSemiMixedTypes="0" containsString="0" containsNumber="1" minValue="0" maxValue="5876.72792720794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x v="0"/>
    <x v="0"/>
    <n v="0.02"/>
  </r>
  <r>
    <x v="0"/>
    <x v="0"/>
    <x v="1"/>
    <n v="2.48"/>
  </r>
  <r>
    <x v="0"/>
    <x v="0"/>
    <x v="2"/>
    <n v="11.8387539386749"/>
  </r>
  <r>
    <x v="0"/>
    <x v="0"/>
    <x v="3"/>
    <n v="1.10275650024414"/>
  </r>
  <r>
    <x v="0"/>
    <x v="0"/>
    <x v="4"/>
    <n v="65.706671953201294"/>
  </r>
  <r>
    <x v="0"/>
    <x v="0"/>
    <x v="5"/>
    <n v="1.25164985656738E-2"/>
  </r>
  <r>
    <x v="0"/>
    <x v="0"/>
    <x v="6"/>
    <n v="6.9990158081054601E-3"/>
  </r>
  <r>
    <x v="0"/>
    <x v="0"/>
    <x v="7"/>
    <n v="6.5672397613525304E-3"/>
  </r>
  <r>
    <x v="0"/>
    <x v="0"/>
    <x v="8"/>
    <n v="4.1556596755981397E-2"/>
  </r>
  <r>
    <x v="0"/>
    <x v="0"/>
    <x v="9"/>
    <n v="4.1491270065307603E-2"/>
  </r>
  <r>
    <x v="0"/>
    <x v="1"/>
    <x v="0"/>
    <n v="0.27"/>
  </r>
  <r>
    <x v="0"/>
    <x v="1"/>
    <x v="1"/>
    <n v="2.08"/>
  </r>
  <r>
    <x v="0"/>
    <x v="1"/>
    <x v="2"/>
    <n v="93.861801147460895"/>
  </r>
  <r>
    <x v="0"/>
    <x v="1"/>
    <x v="3"/>
    <n v="4.7308030128479004"/>
  </r>
  <r>
    <x v="0"/>
    <x v="1"/>
    <x v="4"/>
    <n v="516.588239431381"/>
  </r>
  <r>
    <x v="0"/>
    <x v="1"/>
    <x v="5"/>
    <n v="2.83455848693847E-2"/>
  </r>
  <r>
    <x v="0"/>
    <x v="1"/>
    <x v="6"/>
    <n v="2.21178531646728E-2"/>
  </r>
  <r>
    <x v="0"/>
    <x v="1"/>
    <x v="7"/>
    <n v="9.0453624725341797E-3"/>
  </r>
  <r>
    <x v="0"/>
    <x v="1"/>
    <x v="8"/>
    <n v="0.356117963790893"/>
  </r>
  <r>
    <x v="0"/>
    <x v="1"/>
    <x v="9"/>
    <n v="0.35336351394653298"/>
  </r>
  <r>
    <x v="0"/>
    <x v="2"/>
    <x v="0"/>
    <n v="2.77"/>
  </r>
  <r>
    <x v="0"/>
    <x v="2"/>
    <x v="1"/>
    <n v="24.28"/>
  </r>
  <r>
    <x v="0"/>
    <x v="2"/>
    <x v="2"/>
    <n v="787.75104236602704"/>
  </r>
  <r>
    <x v="0"/>
    <x v="2"/>
    <x v="3"/>
    <n v="53.554913520812903"/>
  </r>
  <r>
    <x v="0"/>
    <x v="2"/>
    <x v="4"/>
    <n v="4152.7374966144498"/>
  </r>
  <r>
    <x v="0"/>
    <x v="2"/>
    <x v="5"/>
    <n v="0.41641306877136203"/>
  </r>
  <r>
    <x v="0"/>
    <x v="2"/>
    <x v="6"/>
    <n v="1.78375244140625E-2"/>
  </r>
  <r>
    <x v="0"/>
    <x v="2"/>
    <x v="7"/>
    <n v="1.44674777984619E-2"/>
  </r>
  <r>
    <x v="0"/>
    <x v="2"/>
    <x v="8"/>
    <n v="5.9383900165557799"/>
  </r>
  <r>
    <x v="0"/>
    <x v="2"/>
    <x v="9"/>
    <n v="5.9672698974609304"/>
  </r>
  <r>
    <x v="1"/>
    <x v="0"/>
    <x v="0"/>
    <n v="0.03"/>
  </r>
  <r>
    <x v="1"/>
    <x v="0"/>
    <x v="1"/>
    <n v="24.9"/>
  </r>
  <r>
    <x v="1"/>
    <x v="0"/>
    <x v="2"/>
    <n v="20.744852781295702"/>
  </r>
  <r>
    <x v="1"/>
    <x v="0"/>
    <x v="3"/>
    <n v="22.069732189178399"/>
  </r>
  <r>
    <x v="1"/>
    <x v="0"/>
    <x v="4"/>
    <n v="93.961593151092501"/>
  </r>
  <r>
    <x v="1"/>
    <x v="0"/>
    <x v="5"/>
    <n v="9.7744226455688393E-2"/>
  </r>
  <r>
    <x v="1"/>
    <x v="0"/>
    <x v="6"/>
    <n v="8.6115360260009696E-2"/>
  </r>
  <r>
    <x v="1"/>
    <x v="0"/>
    <x v="7"/>
    <n v="8.60569477081298E-2"/>
  </r>
  <r>
    <x v="1"/>
    <x v="0"/>
    <x v="8"/>
    <n v="7.5529336929321206E-2"/>
  </r>
  <r>
    <x v="1"/>
    <x v="0"/>
    <x v="9"/>
    <n v="0.26394391059875399"/>
  </r>
  <r>
    <x v="1"/>
    <x v="1"/>
    <x v="0"/>
    <n v="0.33"/>
  </r>
  <r>
    <x v="1"/>
    <x v="1"/>
    <x v="1"/>
    <n v="30.65"/>
  </r>
  <r>
    <x v="1"/>
    <x v="1"/>
    <x v="2"/>
    <n v="166.54979515075601"/>
  </r>
  <r>
    <x v="1"/>
    <x v="1"/>
    <x v="3"/>
    <n v="173.22502207756"/>
  </r>
  <r>
    <x v="1"/>
    <x v="1"/>
    <x v="4"/>
    <n v="747.72677206993103"/>
  </r>
  <r>
    <x v="1"/>
    <x v="1"/>
    <x v="5"/>
    <n v="0.19639754295349099"/>
  </r>
  <r>
    <x v="1"/>
    <x v="1"/>
    <x v="6"/>
    <n v="0.16721653938293399"/>
  </r>
  <r>
    <x v="1"/>
    <x v="1"/>
    <x v="7"/>
    <n v="0.16534590721130299"/>
  </r>
  <r>
    <x v="1"/>
    <x v="1"/>
    <x v="8"/>
    <n v="0.79809641838073697"/>
  </r>
  <r>
    <x v="1"/>
    <x v="1"/>
    <x v="9"/>
    <n v="0.97715735435485795"/>
  </r>
  <r>
    <x v="1"/>
    <x v="2"/>
    <x v="0"/>
    <n v="3.5"/>
  </r>
  <r>
    <x v="1"/>
    <x v="2"/>
    <x v="1"/>
    <n v="192.84"/>
  </r>
  <r>
    <x v="1"/>
    <x v="2"/>
    <x v="2"/>
    <n v="1404.68049192428"/>
  </r>
  <r>
    <x v="1"/>
    <x v="2"/>
    <x v="3"/>
    <n v="1622.6547183990399"/>
  </r>
  <r>
    <x v="1"/>
    <x v="2"/>
    <x v="4"/>
    <n v="5876.7279272079404"/>
  </r>
  <r>
    <x v="1"/>
    <x v="2"/>
    <x v="5"/>
    <n v="0.82802104949951105"/>
  </r>
  <r>
    <x v="1"/>
    <x v="2"/>
    <x v="6"/>
    <n v="0.73148918151855402"/>
  </r>
  <r>
    <x v="1"/>
    <x v="2"/>
    <x v="7"/>
    <n v="0.73093008995056097"/>
  </r>
  <r>
    <x v="1"/>
    <x v="2"/>
    <x v="8"/>
    <n v="9.9386270046234095"/>
  </r>
  <r>
    <x v="1"/>
    <x v="2"/>
    <x v="9"/>
    <n v="10.219653129577599"/>
  </r>
  <r>
    <x v="2"/>
    <x v="0"/>
    <x v="0"/>
    <n v="0"/>
  </r>
  <r>
    <x v="2"/>
    <x v="0"/>
    <x v="1"/>
    <n v="0.24"/>
  </r>
  <r>
    <x v="2"/>
    <x v="0"/>
    <x v="2"/>
    <n v="17.369550466537401"/>
  </r>
  <r>
    <x v="2"/>
    <x v="0"/>
    <x v="3"/>
    <n v="13.395631790161101"/>
  </r>
  <r>
    <x v="2"/>
    <x v="0"/>
    <x v="4"/>
    <n v="82.693014144897404"/>
  </r>
  <r>
    <x v="2"/>
    <x v="0"/>
    <x v="5"/>
    <n v="1.46224498748779E-2"/>
  </r>
  <r>
    <x v="2"/>
    <x v="0"/>
    <x v="6"/>
    <n v="15.997178316116299"/>
  </r>
  <r>
    <x v="2"/>
    <x v="0"/>
    <x v="7"/>
    <n v="7.2431564331054601E-3"/>
  </r>
  <r>
    <x v="2"/>
    <x v="0"/>
    <x v="8"/>
    <n v="2.2009611129760701E-2"/>
  </r>
  <r>
    <x v="2"/>
    <x v="0"/>
    <x v="9"/>
    <n v="2.2017717361450102E-2"/>
  </r>
  <r>
    <x v="2"/>
    <x v="1"/>
    <x v="0"/>
    <n v="0.04"/>
  </r>
  <r>
    <x v="2"/>
    <x v="1"/>
    <x v="1"/>
    <n v="0.55000000000000004"/>
  </r>
  <r>
    <x v="2"/>
    <x v="1"/>
    <x v="2"/>
    <n v="149.46005296707099"/>
  </r>
  <r>
    <x v="2"/>
    <x v="1"/>
    <x v="3"/>
    <n v="104.832485437393"/>
  </r>
  <r>
    <x v="2"/>
    <x v="1"/>
    <x v="4"/>
    <n v="645.25552225112904"/>
  </r>
  <r>
    <x v="2"/>
    <x v="1"/>
    <x v="5"/>
    <n v="1.1722803115844701E-2"/>
  </r>
  <r>
    <x v="2"/>
    <x v="1"/>
    <x v="6"/>
    <n v="104.899434328079"/>
  </r>
  <r>
    <x v="2"/>
    <x v="1"/>
    <x v="7"/>
    <n v="1.1393785476684499E-2"/>
  </r>
  <r>
    <x v="2"/>
    <x v="1"/>
    <x v="8"/>
    <n v="0.18344378471374501"/>
  </r>
  <r>
    <x v="2"/>
    <x v="1"/>
    <x v="9"/>
    <n v="0.183547973632812"/>
  </r>
  <r>
    <x v="2"/>
    <x v="2"/>
    <x v="0"/>
    <n v="0.41"/>
  </r>
  <r>
    <x v="2"/>
    <x v="2"/>
    <x v="1"/>
    <n v="1.85"/>
  </r>
  <r>
    <x v="2"/>
    <x v="2"/>
    <x v="2"/>
    <n v="1211.3202164173099"/>
  </r>
  <r>
    <x v="2"/>
    <x v="2"/>
    <x v="3"/>
    <n v="904.81092119216896"/>
  </r>
  <r>
    <x v="2"/>
    <x v="2"/>
    <x v="4"/>
    <n v="5172.2937288284302"/>
  </r>
  <r>
    <x v="2"/>
    <x v="2"/>
    <x v="5"/>
    <n v="4.6013832092285101E-2"/>
  </r>
  <r>
    <x v="2"/>
    <x v="2"/>
    <x v="6"/>
    <n v="1022.60208010673"/>
  </r>
  <r>
    <x v="2"/>
    <x v="2"/>
    <x v="7"/>
    <n v="7.0967674255371094E-2"/>
  </r>
  <r>
    <x v="2"/>
    <x v="2"/>
    <x v="8"/>
    <n v="3.1824915409088099"/>
  </r>
  <r>
    <x v="2"/>
    <x v="2"/>
    <x v="9"/>
    <n v="3.20665359497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0331A8-C4F4-4FBB-8E1C-53E7D9B93D13}" name="PivotTable8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7">
  <location ref="A5:G10" firstHeaderRow="1" firstDataRow="2" firstDataCol="1" rowPageCount="1" colPageCount="1"/>
  <pivotFields count="4">
    <pivotField axis="axisPage" showAll="0">
      <items count="4">
        <item x="1"/>
        <item x="2"/>
        <item x="0"/>
        <item t="default"/>
      </items>
    </pivotField>
    <pivotField axis="axisRow" multipleItemSelectionAllowed="1" showAll="0">
      <items count="4">
        <item x="0"/>
        <item x="1"/>
        <item x="2"/>
        <item t="default"/>
      </items>
    </pivotField>
    <pivotField axis="axisCol" multipleItemSelectionAllowed="1" showAll="0">
      <items count="12">
        <item x="0"/>
        <item h="1" x="1"/>
        <item h="1" m="1" x="10"/>
        <item x="2"/>
        <item x="7"/>
        <item x="5"/>
        <item x="6"/>
        <item h="1" x="8"/>
        <item h="1" x="3"/>
        <item h="1" x="4"/>
        <item h="1" x="9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6">
    <i>
      <x/>
    </i>
    <i>
      <x v="3"/>
    </i>
    <i>
      <x v="4"/>
    </i>
    <i>
      <x v="5"/>
    </i>
    <i>
      <x v="6"/>
    </i>
    <i t="grand">
      <x/>
    </i>
  </colItems>
  <pageFields count="1">
    <pageField fld="0" item="1" hier="-1"/>
  </pageFields>
  <dataFields count="1">
    <dataField name="Sum of Execution Time" fld="3" baseField="0" baseItem="0"/>
  </dataFields>
  <chartFormats count="4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6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7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8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9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0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5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6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7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8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84A9609-945C-4BEB-BC23-1F0C102DDE61}" name="Table1622" displayName="Table1622" ref="A1:D92" totalsRowShown="0">
  <autoFilter ref="A1:D92" xr:uid="{B84A9609-945C-4BEB-BC23-1F0C102DDE61}"/>
  <tableColumns count="4">
    <tableColumn id="1" xr3:uid="{ECDEBA69-661C-4C2C-8081-0604502BD523}" name="BM"/>
    <tableColumn id="4" xr3:uid="{5C3BF608-26A5-4E59-A847-6B351F4921BD}" name="Array Size" dataDxfId="5"/>
    <tableColumn id="2" xr3:uid="{693C5541-5C0E-4E99-9571-8CF5E413B926}" name="Setup" dataDxfId="4"/>
    <tableColumn id="3" xr3:uid="{A27704B4-2A30-48BB-AC19-CDD05099DFCC}" name="Execution Time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DA1248F-DF40-4EDE-BA70-849F6AF2F045}" name="Table22" displayName="Table22" ref="A1:E11" totalsRowShown="0">
  <autoFilter ref="A1:E11" xr:uid="{6DA1248F-DF40-4EDE-BA70-849F6AF2F045}"/>
  <tableColumns count="5">
    <tableColumn id="1" xr3:uid="{4552E821-D2B3-498B-8541-D8C1237574CD}" name="Cpp (naive)"/>
    <tableColumn id="4" xr3:uid="{0C5D998C-77ED-49FA-AAC6-6F32913A97B4}" name="py (naive)" dataDxfId="1"/>
    <tableColumn id="2" xr3:uid="{BB71DFFE-528F-406F-BEE2-DCB45973C81A}" name="Combined"/>
    <tableColumn id="3" xr3:uid="{61D873C4-9762-4FA6-A1A7-CE5B2E0A40CB}" name="Cpp vs Combined" dataDxfId="2">
      <calculatedColumnFormula>( Table22[[#This Row],[Cpp (naive)]]-Table22[[#This Row],[Combined]])/Table22[[#This Row],[Cpp (naive)]]</calculatedColumnFormula>
    </tableColumn>
    <tableColumn id="5" xr3:uid="{300817BF-45F7-4F87-AA2B-F33FC3775D8F}" name="Python Naive vs Combined" dataDxfId="0">
      <calculatedColumnFormula>Table22[[#This Row],[py (naive)]]-Table22[[#This Row],[Combined]]/Table22[[#This Row],[py (naive)]]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21569-0E4A-4DAB-9392-30703C0CA902}">
  <dimension ref="A1:D91"/>
  <sheetViews>
    <sheetView topLeftCell="A28" workbookViewId="0">
      <selection activeCell="D80" sqref="D80"/>
    </sheetView>
  </sheetViews>
  <sheetFormatPr defaultRowHeight="14.4" x14ac:dyDescent="0.3"/>
  <cols>
    <col min="2" max="2" width="11.5546875" style="2" customWidth="1"/>
    <col min="3" max="3" width="16.33203125" style="2" customWidth="1"/>
    <col min="4" max="4" width="24.88671875" style="2" customWidth="1"/>
  </cols>
  <sheetData>
    <row r="1" spans="1:4" x14ac:dyDescent="0.3">
      <c r="A1" t="s">
        <v>2</v>
      </c>
      <c r="B1" s="2" t="s">
        <v>7</v>
      </c>
      <c r="C1" s="2" t="s">
        <v>6</v>
      </c>
      <c r="D1" s="2" t="s">
        <v>8</v>
      </c>
    </row>
    <row r="2" spans="1:4" x14ac:dyDescent="0.3">
      <c r="A2" t="s">
        <v>1</v>
      </c>
      <c r="B2" s="2">
        <v>128</v>
      </c>
      <c r="C2" s="2" t="s">
        <v>9</v>
      </c>
      <c r="D2" s="2">
        <v>0.02</v>
      </c>
    </row>
    <row r="3" spans="1:4" x14ac:dyDescent="0.3">
      <c r="A3" t="s">
        <v>1</v>
      </c>
      <c r="B3" s="2">
        <v>128</v>
      </c>
      <c r="C3" s="2" t="s">
        <v>19</v>
      </c>
      <c r="D3" s="2">
        <v>2.48</v>
      </c>
    </row>
    <row r="4" spans="1:4" x14ac:dyDescent="0.3">
      <c r="A4" t="s">
        <v>1</v>
      </c>
      <c r="B4" s="2">
        <v>128</v>
      </c>
      <c r="C4" s="2" t="s">
        <v>10</v>
      </c>
      <c r="D4" s="2">
        <v>11.8387539386749</v>
      </c>
    </row>
    <row r="5" spans="1:4" x14ac:dyDescent="0.3">
      <c r="A5" t="s">
        <v>1</v>
      </c>
      <c r="B5" s="2">
        <v>128</v>
      </c>
      <c r="C5" s="2" t="s">
        <v>11</v>
      </c>
      <c r="D5" s="2">
        <v>1.10275650024414</v>
      </c>
    </row>
    <row r="6" spans="1:4" x14ac:dyDescent="0.3">
      <c r="A6" t="s">
        <v>1</v>
      </c>
      <c r="B6" s="2">
        <v>128</v>
      </c>
      <c r="C6" s="2" t="s">
        <v>12</v>
      </c>
      <c r="D6" s="2">
        <v>65.706671953201294</v>
      </c>
    </row>
    <row r="7" spans="1:4" x14ac:dyDescent="0.3">
      <c r="A7" t="s">
        <v>1</v>
      </c>
      <c r="B7" s="2">
        <v>128</v>
      </c>
      <c r="C7" s="2" t="s">
        <v>13</v>
      </c>
      <c r="D7" s="2">
        <v>1.25164985656738E-2</v>
      </c>
    </row>
    <row r="8" spans="1:4" x14ac:dyDescent="0.3">
      <c r="A8" t="s">
        <v>1</v>
      </c>
      <c r="B8" s="2">
        <v>128</v>
      </c>
      <c r="C8" s="2" t="s">
        <v>14</v>
      </c>
      <c r="D8" s="2">
        <v>6.9990158081054601E-3</v>
      </c>
    </row>
    <row r="9" spans="1:4" x14ac:dyDescent="0.3">
      <c r="A9" t="s">
        <v>1</v>
      </c>
      <c r="B9" s="2">
        <v>128</v>
      </c>
      <c r="C9" s="2" t="s">
        <v>15</v>
      </c>
      <c r="D9" s="3">
        <v>6.5672397613525304E-3</v>
      </c>
    </row>
    <row r="10" spans="1:4" x14ac:dyDescent="0.3">
      <c r="A10" t="s">
        <v>1</v>
      </c>
      <c r="B10" s="2">
        <v>128</v>
      </c>
      <c r="C10" s="2" t="s">
        <v>16</v>
      </c>
      <c r="D10" s="2">
        <v>4.1556596755981397E-2</v>
      </c>
    </row>
    <row r="11" spans="1:4" x14ac:dyDescent="0.3">
      <c r="A11" t="s">
        <v>1</v>
      </c>
      <c r="B11" s="2">
        <v>128</v>
      </c>
      <c r="C11" s="2" t="s">
        <v>17</v>
      </c>
      <c r="D11" s="2">
        <v>4.1491270065307603E-2</v>
      </c>
    </row>
    <row r="12" spans="1:4" x14ac:dyDescent="0.3">
      <c r="A12" t="s">
        <v>1</v>
      </c>
      <c r="B12" s="2">
        <v>256</v>
      </c>
      <c r="C12" s="2" t="s">
        <v>9</v>
      </c>
      <c r="D12" s="2">
        <v>0.27</v>
      </c>
    </row>
    <row r="13" spans="1:4" x14ac:dyDescent="0.3">
      <c r="A13" t="s">
        <v>1</v>
      </c>
      <c r="B13" s="2">
        <v>256</v>
      </c>
      <c r="C13" s="2" t="s">
        <v>19</v>
      </c>
      <c r="D13" s="2">
        <v>2.08</v>
      </c>
    </row>
    <row r="14" spans="1:4" x14ac:dyDescent="0.3">
      <c r="A14" t="s">
        <v>1</v>
      </c>
      <c r="B14" s="2">
        <v>256</v>
      </c>
      <c r="C14" s="2" t="s">
        <v>10</v>
      </c>
      <c r="D14" s="2">
        <v>93.861801147460895</v>
      </c>
    </row>
    <row r="15" spans="1:4" x14ac:dyDescent="0.3">
      <c r="A15" t="s">
        <v>1</v>
      </c>
      <c r="B15" s="2">
        <v>256</v>
      </c>
      <c r="C15" s="2" t="s">
        <v>11</v>
      </c>
      <c r="D15" s="2">
        <v>4.7308030128479004</v>
      </c>
    </row>
    <row r="16" spans="1:4" x14ac:dyDescent="0.3">
      <c r="A16" t="s">
        <v>1</v>
      </c>
      <c r="B16" s="2">
        <v>256</v>
      </c>
      <c r="C16" s="2" t="s">
        <v>12</v>
      </c>
      <c r="D16" s="2">
        <v>516.588239431381</v>
      </c>
    </row>
    <row r="17" spans="1:4" x14ac:dyDescent="0.3">
      <c r="A17" t="s">
        <v>1</v>
      </c>
      <c r="B17" s="2">
        <v>256</v>
      </c>
      <c r="C17" s="2" t="s">
        <v>13</v>
      </c>
      <c r="D17" s="2">
        <v>2.83455848693847E-2</v>
      </c>
    </row>
    <row r="18" spans="1:4" x14ac:dyDescent="0.3">
      <c r="A18" t="s">
        <v>1</v>
      </c>
      <c r="B18" s="2">
        <v>256</v>
      </c>
      <c r="C18" s="2" t="s">
        <v>14</v>
      </c>
      <c r="D18" s="2">
        <v>2.21178531646728E-2</v>
      </c>
    </row>
    <row r="19" spans="1:4" x14ac:dyDescent="0.3">
      <c r="A19" t="s">
        <v>1</v>
      </c>
      <c r="B19" s="2">
        <v>256</v>
      </c>
      <c r="C19" s="2" t="s">
        <v>15</v>
      </c>
      <c r="D19" s="3">
        <v>9.0453624725341797E-3</v>
      </c>
    </row>
    <row r="20" spans="1:4" x14ac:dyDescent="0.3">
      <c r="A20" t="s">
        <v>1</v>
      </c>
      <c r="B20" s="2">
        <v>256</v>
      </c>
      <c r="C20" s="2" t="s">
        <v>16</v>
      </c>
      <c r="D20" s="2">
        <v>0.356117963790893</v>
      </c>
    </row>
    <row r="21" spans="1:4" x14ac:dyDescent="0.3">
      <c r="A21" t="s">
        <v>1</v>
      </c>
      <c r="B21" s="2">
        <v>256</v>
      </c>
      <c r="C21" s="2" t="s">
        <v>17</v>
      </c>
      <c r="D21" s="2">
        <v>0.35336351394653298</v>
      </c>
    </row>
    <row r="22" spans="1:4" x14ac:dyDescent="0.3">
      <c r="A22" t="s">
        <v>1</v>
      </c>
      <c r="B22" s="2">
        <v>512</v>
      </c>
      <c r="C22" s="2" t="s">
        <v>9</v>
      </c>
      <c r="D22" s="2">
        <v>2.77</v>
      </c>
    </row>
    <row r="23" spans="1:4" x14ac:dyDescent="0.3">
      <c r="A23" t="s">
        <v>1</v>
      </c>
      <c r="B23" s="2">
        <v>512</v>
      </c>
      <c r="C23" s="2" t="s">
        <v>19</v>
      </c>
      <c r="D23" s="2">
        <v>24.28</v>
      </c>
    </row>
    <row r="24" spans="1:4" x14ac:dyDescent="0.3">
      <c r="A24" t="s">
        <v>1</v>
      </c>
      <c r="B24" s="2">
        <v>512</v>
      </c>
      <c r="C24" s="2" t="s">
        <v>10</v>
      </c>
      <c r="D24" s="2">
        <v>787.75104236602704</v>
      </c>
    </row>
    <row r="25" spans="1:4" x14ac:dyDescent="0.3">
      <c r="A25" t="s">
        <v>1</v>
      </c>
      <c r="B25" s="2">
        <v>512</v>
      </c>
      <c r="C25" s="2" t="s">
        <v>11</v>
      </c>
      <c r="D25" s="2">
        <v>53.554913520812903</v>
      </c>
    </row>
    <row r="26" spans="1:4" x14ac:dyDescent="0.3">
      <c r="A26" t="s">
        <v>1</v>
      </c>
      <c r="B26" s="2">
        <v>512</v>
      </c>
      <c r="C26" s="2" t="s">
        <v>12</v>
      </c>
      <c r="D26" s="2">
        <v>4152.7374966144498</v>
      </c>
    </row>
    <row r="27" spans="1:4" x14ac:dyDescent="0.3">
      <c r="A27" t="s">
        <v>1</v>
      </c>
      <c r="B27" s="2">
        <v>512</v>
      </c>
      <c r="C27" s="2" t="s">
        <v>13</v>
      </c>
      <c r="D27" s="2">
        <v>0.41641306877136203</v>
      </c>
    </row>
    <row r="28" spans="1:4" x14ac:dyDescent="0.3">
      <c r="A28" t="s">
        <v>1</v>
      </c>
      <c r="B28" s="2">
        <v>512</v>
      </c>
      <c r="C28" s="2" t="s">
        <v>14</v>
      </c>
      <c r="D28" s="2">
        <v>1.78375244140625E-2</v>
      </c>
    </row>
    <row r="29" spans="1:4" x14ac:dyDescent="0.3">
      <c r="A29" t="s">
        <v>1</v>
      </c>
      <c r="B29" s="2">
        <v>512</v>
      </c>
      <c r="C29" s="2" t="s">
        <v>15</v>
      </c>
      <c r="D29" s="3">
        <v>1.44674777984619E-2</v>
      </c>
    </row>
    <row r="30" spans="1:4" x14ac:dyDescent="0.3">
      <c r="A30" t="s">
        <v>1</v>
      </c>
      <c r="B30" s="2">
        <v>512</v>
      </c>
      <c r="C30" s="2" t="s">
        <v>16</v>
      </c>
      <c r="D30" s="2">
        <v>5.9383900165557799</v>
      </c>
    </row>
    <row r="31" spans="1:4" x14ac:dyDescent="0.3">
      <c r="A31" t="s">
        <v>1</v>
      </c>
      <c r="B31" s="2">
        <v>512</v>
      </c>
      <c r="C31" s="2" t="s">
        <v>17</v>
      </c>
      <c r="D31" s="2">
        <v>5.9672698974609304</v>
      </c>
    </row>
    <row r="32" spans="1:4" x14ac:dyDescent="0.3">
      <c r="A32" t="s">
        <v>0</v>
      </c>
      <c r="B32" s="2">
        <v>128</v>
      </c>
      <c r="C32" s="2" t="s">
        <v>9</v>
      </c>
      <c r="D32" s="2">
        <v>0.03</v>
      </c>
    </row>
    <row r="33" spans="1:4" x14ac:dyDescent="0.3">
      <c r="A33" t="s">
        <v>0</v>
      </c>
      <c r="B33" s="2">
        <v>128</v>
      </c>
      <c r="C33" s="2" t="s">
        <v>19</v>
      </c>
      <c r="D33" s="2">
        <v>24.9</v>
      </c>
    </row>
    <row r="34" spans="1:4" x14ac:dyDescent="0.3">
      <c r="A34" t="s">
        <v>0</v>
      </c>
      <c r="B34" s="2">
        <v>128</v>
      </c>
      <c r="C34" s="2" t="s">
        <v>10</v>
      </c>
      <c r="D34" s="2">
        <v>20.744852781295702</v>
      </c>
    </row>
    <row r="35" spans="1:4" x14ac:dyDescent="0.3">
      <c r="A35" t="s">
        <v>0</v>
      </c>
      <c r="B35" s="2">
        <v>128</v>
      </c>
      <c r="C35" s="2" t="s">
        <v>11</v>
      </c>
      <c r="D35" s="2">
        <v>22.069732189178399</v>
      </c>
    </row>
    <row r="36" spans="1:4" x14ac:dyDescent="0.3">
      <c r="A36" t="s">
        <v>0</v>
      </c>
      <c r="B36" s="2">
        <v>128</v>
      </c>
      <c r="C36" s="2" t="s">
        <v>12</v>
      </c>
      <c r="D36" s="2">
        <v>93.961593151092501</v>
      </c>
    </row>
    <row r="37" spans="1:4" x14ac:dyDescent="0.3">
      <c r="A37" t="s">
        <v>0</v>
      </c>
      <c r="B37" s="2">
        <v>128</v>
      </c>
      <c r="C37" s="2" t="s">
        <v>13</v>
      </c>
      <c r="D37" s="2">
        <v>9.7744226455688393E-2</v>
      </c>
    </row>
    <row r="38" spans="1:4" x14ac:dyDescent="0.3">
      <c r="A38" t="s">
        <v>0</v>
      </c>
      <c r="B38" s="2">
        <v>128</v>
      </c>
      <c r="C38" s="2" t="s">
        <v>14</v>
      </c>
      <c r="D38" s="2">
        <v>8.6115360260009696E-2</v>
      </c>
    </row>
    <row r="39" spans="1:4" x14ac:dyDescent="0.3">
      <c r="A39" t="s">
        <v>0</v>
      </c>
      <c r="B39" s="2">
        <v>128</v>
      </c>
      <c r="C39" s="2" t="s">
        <v>15</v>
      </c>
      <c r="D39" s="2">
        <v>8.60569477081298E-2</v>
      </c>
    </row>
    <row r="40" spans="1:4" x14ac:dyDescent="0.3">
      <c r="A40" t="s">
        <v>0</v>
      </c>
      <c r="B40" s="2">
        <v>128</v>
      </c>
      <c r="C40" s="2" t="s">
        <v>16</v>
      </c>
      <c r="D40" s="3">
        <v>7.5529336929321206E-2</v>
      </c>
    </row>
    <row r="41" spans="1:4" x14ac:dyDescent="0.3">
      <c r="A41" t="s">
        <v>0</v>
      </c>
      <c r="B41" s="2">
        <v>128</v>
      </c>
      <c r="C41" s="2" t="s">
        <v>17</v>
      </c>
      <c r="D41" s="2">
        <v>0.26394391059875399</v>
      </c>
    </row>
    <row r="42" spans="1:4" x14ac:dyDescent="0.3">
      <c r="A42" t="s">
        <v>0</v>
      </c>
      <c r="B42" s="2">
        <v>256</v>
      </c>
      <c r="C42" s="2" t="s">
        <v>9</v>
      </c>
      <c r="D42" s="2">
        <v>0.33</v>
      </c>
    </row>
    <row r="43" spans="1:4" x14ac:dyDescent="0.3">
      <c r="A43" t="s">
        <v>0</v>
      </c>
      <c r="B43" s="2">
        <v>256</v>
      </c>
      <c r="C43" s="2" t="s">
        <v>19</v>
      </c>
      <c r="D43" s="2">
        <v>30.65</v>
      </c>
    </row>
    <row r="44" spans="1:4" x14ac:dyDescent="0.3">
      <c r="A44" t="s">
        <v>0</v>
      </c>
      <c r="B44" s="2">
        <v>256</v>
      </c>
      <c r="C44" s="2" t="s">
        <v>10</v>
      </c>
      <c r="D44" s="2">
        <v>166.54979515075601</v>
      </c>
    </row>
    <row r="45" spans="1:4" x14ac:dyDescent="0.3">
      <c r="A45" t="s">
        <v>0</v>
      </c>
      <c r="B45" s="2">
        <v>256</v>
      </c>
      <c r="C45" s="2" t="s">
        <v>11</v>
      </c>
      <c r="D45" s="2">
        <v>173.22502207756</v>
      </c>
    </row>
    <row r="46" spans="1:4" x14ac:dyDescent="0.3">
      <c r="A46" t="s">
        <v>0</v>
      </c>
      <c r="B46" s="2">
        <v>256</v>
      </c>
      <c r="C46" s="2" t="s">
        <v>12</v>
      </c>
      <c r="D46" s="2">
        <v>747.72677206993103</v>
      </c>
    </row>
    <row r="47" spans="1:4" x14ac:dyDescent="0.3">
      <c r="A47" t="s">
        <v>0</v>
      </c>
      <c r="B47" s="2">
        <v>256</v>
      </c>
      <c r="C47" s="2" t="s">
        <v>13</v>
      </c>
      <c r="D47" s="2">
        <v>0.19639754295349099</v>
      </c>
    </row>
    <row r="48" spans="1:4" x14ac:dyDescent="0.3">
      <c r="A48" t="s">
        <v>0</v>
      </c>
      <c r="B48" s="2">
        <v>256</v>
      </c>
      <c r="C48" s="2" t="s">
        <v>14</v>
      </c>
      <c r="D48" s="2">
        <v>0.16721653938293399</v>
      </c>
    </row>
    <row r="49" spans="1:4" x14ac:dyDescent="0.3">
      <c r="A49" t="s">
        <v>0</v>
      </c>
      <c r="B49" s="2">
        <v>256</v>
      </c>
      <c r="C49" s="2" t="s">
        <v>15</v>
      </c>
      <c r="D49" s="3">
        <v>0.16534590721130299</v>
      </c>
    </row>
    <row r="50" spans="1:4" x14ac:dyDescent="0.3">
      <c r="A50" t="s">
        <v>0</v>
      </c>
      <c r="B50" s="2">
        <v>256</v>
      </c>
      <c r="C50" s="2" t="s">
        <v>16</v>
      </c>
      <c r="D50" s="2">
        <v>0.79809641838073697</v>
      </c>
    </row>
    <row r="51" spans="1:4" x14ac:dyDescent="0.3">
      <c r="A51" t="s">
        <v>0</v>
      </c>
      <c r="B51" s="2">
        <v>256</v>
      </c>
      <c r="C51" s="2" t="s">
        <v>17</v>
      </c>
      <c r="D51" s="2">
        <v>0.97715735435485795</v>
      </c>
    </row>
    <row r="52" spans="1:4" x14ac:dyDescent="0.3">
      <c r="A52" t="s">
        <v>0</v>
      </c>
      <c r="B52" s="2">
        <v>512</v>
      </c>
      <c r="C52" s="2" t="s">
        <v>9</v>
      </c>
      <c r="D52" s="2">
        <v>3.5</v>
      </c>
    </row>
    <row r="53" spans="1:4" x14ac:dyDescent="0.3">
      <c r="A53" t="s">
        <v>0</v>
      </c>
      <c r="B53" s="2">
        <v>512</v>
      </c>
      <c r="C53" s="2" t="s">
        <v>19</v>
      </c>
      <c r="D53" s="2">
        <v>192.84</v>
      </c>
    </row>
    <row r="54" spans="1:4" x14ac:dyDescent="0.3">
      <c r="A54" t="s">
        <v>0</v>
      </c>
      <c r="B54" s="2">
        <v>512</v>
      </c>
      <c r="C54" s="2" t="s">
        <v>10</v>
      </c>
      <c r="D54" s="2">
        <v>1404.68049192428</v>
      </c>
    </row>
    <row r="55" spans="1:4" x14ac:dyDescent="0.3">
      <c r="A55" t="s">
        <v>0</v>
      </c>
      <c r="B55" s="2">
        <v>512</v>
      </c>
      <c r="C55" s="2" t="s">
        <v>11</v>
      </c>
      <c r="D55" s="2">
        <v>1622.6547183990399</v>
      </c>
    </row>
    <row r="56" spans="1:4" x14ac:dyDescent="0.3">
      <c r="A56" t="s">
        <v>0</v>
      </c>
      <c r="B56" s="2">
        <v>512</v>
      </c>
      <c r="C56" s="2" t="s">
        <v>12</v>
      </c>
      <c r="D56" s="2">
        <v>5876.7279272079404</v>
      </c>
    </row>
    <row r="57" spans="1:4" x14ac:dyDescent="0.3">
      <c r="A57" t="s">
        <v>0</v>
      </c>
      <c r="B57" s="2">
        <v>512</v>
      </c>
      <c r="C57" s="2" t="s">
        <v>13</v>
      </c>
      <c r="D57" s="2">
        <v>0.82802104949951105</v>
      </c>
    </row>
    <row r="58" spans="1:4" x14ac:dyDescent="0.3">
      <c r="A58" t="s">
        <v>0</v>
      </c>
      <c r="B58" s="2">
        <v>512</v>
      </c>
      <c r="C58" s="2" t="s">
        <v>14</v>
      </c>
      <c r="D58" s="2">
        <v>0.73148918151855402</v>
      </c>
    </row>
    <row r="59" spans="1:4" x14ac:dyDescent="0.3">
      <c r="A59" t="s">
        <v>0</v>
      </c>
      <c r="B59" s="2">
        <v>512</v>
      </c>
      <c r="C59" s="2" t="s">
        <v>15</v>
      </c>
      <c r="D59" s="3">
        <v>0.73093008995056097</v>
      </c>
    </row>
    <row r="60" spans="1:4" x14ac:dyDescent="0.3">
      <c r="A60" t="s">
        <v>0</v>
      </c>
      <c r="B60" s="2">
        <v>512</v>
      </c>
      <c r="C60" s="2" t="s">
        <v>16</v>
      </c>
      <c r="D60" s="2">
        <v>9.9386270046234095</v>
      </c>
    </row>
    <row r="61" spans="1:4" x14ac:dyDescent="0.3">
      <c r="A61" t="s">
        <v>0</v>
      </c>
      <c r="B61" s="2">
        <v>512</v>
      </c>
      <c r="C61" s="2" t="s">
        <v>17</v>
      </c>
      <c r="D61" s="2">
        <v>10.219653129577599</v>
      </c>
    </row>
    <row r="62" spans="1:4" x14ac:dyDescent="0.3">
      <c r="A62" t="s">
        <v>18</v>
      </c>
      <c r="B62" s="2">
        <v>128</v>
      </c>
      <c r="C62" s="2" t="s">
        <v>9</v>
      </c>
      <c r="D62" s="2">
        <v>0</v>
      </c>
    </row>
    <row r="63" spans="1:4" x14ac:dyDescent="0.3">
      <c r="A63" t="s">
        <v>18</v>
      </c>
      <c r="B63" s="2">
        <v>128</v>
      </c>
      <c r="C63" s="2" t="s">
        <v>19</v>
      </c>
      <c r="D63" s="2">
        <v>0.24</v>
      </c>
    </row>
    <row r="64" spans="1:4" x14ac:dyDescent="0.3">
      <c r="A64" t="s">
        <v>18</v>
      </c>
      <c r="B64" s="2">
        <v>128</v>
      </c>
      <c r="C64" s="2" t="s">
        <v>10</v>
      </c>
      <c r="D64" s="2">
        <v>17.369550466537401</v>
      </c>
    </row>
    <row r="65" spans="1:4" x14ac:dyDescent="0.3">
      <c r="A65" t="s">
        <v>18</v>
      </c>
      <c r="B65" s="2">
        <v>128</v>
      </c>
      <c r="C65" s="2" t="s">
        <v>11</v>
      </c>
      <c r="D65" s="2">
        <v>13.395631790161101</v>
      </c>
    </row>
    <row r="66" spans="1:4" x14ac:dyDescent="0.3">
      <c r="A66" t="s">
        <v>18</v>
      </c>
      <c r="B66" s="2">
        <v>128</v>
      </c>
      <c r="C66" s="2" t="s">
        <v>12</v>
      </c>
      <c r="D66" s="2">
        <v>82.693014144897404</v>
      </c>
    </row>
    <row r="67" spans="1:4" x14ac:dyDescent="0.3">
      <c r="A67" t="s">
        <v>18</v>
      </c>
      <c r="B67" s="2">
        <v>128</v>
      </c>
      <c r="C67" s="2" t="s">
        <v>13</v>
      </c>
      <c r="D67" s="2">
        <v>1.46224498748779E-2</v>
      </c>
    </row>
    <row r="68" spans="1:4" x14ac:dyDescent="0.3">
      <c r="A68" t="s">
        <v>18</v>
      </c>
      <c r="B68" s="2">
        <v>128</v>
      </c>
      <c r="C68" s="2" t="s">
        <v>14</v>
      </c>
      <c r="D68" s="2">
        <v>15.997178316116299</v>
      </c>
    </row>
    <row r="69" spans="1:4" x14ac:dyDescent="0.3">
      <c r="A69" t="s">
        <v>18</v>
      </c>
      <c r="B69" s="2">
        <v>128</v>
      </c>
      <c r="C69" s="2" t="s">
        <v>15</v>
      </c>
      <c r="D69" s="2">
        <v>7.2431564331054601E-3</v>
      </c>
    </row>
    <row r="70" spans="1:4" x14ac:dyDescent="0.3">
      <c r="A70" t="s">
        <v>18</v>
      </c>
      <c r="B70" s="2">
        <v>128</v>
      </c>
      <c r="C70" s="2" t="s">
        <v>16</v>
      </c>
      <c r="D70" s="2">
        <v>2.2009611129760701E-2</v>
      </c>
    </row>
    <row r="71" spans="1:4" x14ac:dyDescent="0.3">
      <c r="A71" t="s">
        <v>18</v>
      </c>
      <c r="B71" s="2">
        <v>128</v>
      </c>
      <c r="C71" s="2" t="s">
        <v>17</v>
      </c>
      <c r="D71" s="2">
        <v>2.2017717361450102E-2</v>
      </c>
    </row>
    <row r="72" spans="1:4" x14ac:dyDescent="0.3">
      <c r="A72" t="s">
        <v>18</v>
      </c>
      <c r="B72" s="2">
        <v>256</v>
      </c>
      <c r="C72" s="2" t="s">
        <v>9</v>
      </c>
      <c r="D72" s="2">
        <v>0.04</v>
      </c>
    </row>
    <row r="73" spans="1:4" x14ac:dyDescent="0.3">
      <c r="A73" t="s">
        <v>18</v>
      </c>
      <c r="B73" s="2">
        <v>256</v>
      </c>
      <c r="C73" s="2" t="s">
        <v>19</v>
      </c>
      <c r="D73" s="2">
        <v>0.55000000000000004</v>
      </c>
    </row>
    <row r="74" spans="1:4" x14ac:dyDescent="0.3">
      <c r="A74" t="s">
        <v>18</v>
      </c>
      <c r="B74" s="2">
        <v>256</v>
      </c>
      <c r="C74" s="2" t="s">
        <v>10</v>
      </c>
      <c r="D74" s="2">
        <v>149.46005296707099</v>
      </c>
    </row>
    <row r="75" spans="1:4" x14ac:dyDescent="0.3">
      <c r="A75" t="s">
        <v>18</v>
      </c>
      <c r="B75" s="2">
        <v>256</v>
      </c>
      <c r="C75" s="2" t="s">
        <v>11</v>
      </c>
      <c r="D75" s="2">
        <v>104.832485437393</v>
      </c>
    </row>
    <row r="76" spans="1:4" x14ac:dyDescent="0.3">
      <c r="A76" t="s">
        <v>18</v>
      </c>
      <c r="B76" s="2">
        <v>256</v>
      </c>
      <c r="C76" s="2" t="s">
        <v>12</v>
      </c>
      <c r="D76" s="2">
        <v>645.25552225112904</v>
      </c>
    </row>
    <row r="77" spans="1:4" x14ac:dyDescent="0.3">
      <c r="A77" t="s">
        <v>18</v>
      </c>
      <c r="B77" s="2">
        <v>256</v>
      </c>
      <c r="C77" s="2" t="s">
        <v>13</v>
      </c>
      <c r="D77" s="2">
        <v>1.1722803115844701E-2</v>
      </c>
    </row>
    <row r="78" spans="1:4" x14ac:dyDescent="0.3">
      <c r="A78" t="s">
        <v>18</v>
      </c>
      <c r="B78" s="2">
        <v>256</v>
      </c>
      <c r="C78" s="2" t="s">
        <v>14</v>
      </c>
      <c r="D78" s="2">
        <v>104.899434328079</v>
      </c>
    </row>
    <row r="79" spans="1:4" x14ac:dyDescent="0.3">
      <c r="A79" t="s">
        <v>18</v>
      </c>
      <c r="B79" s="2">
        <v>256</v>
      </c>
      <c r="C79" s="2" t="s">
        <v>15</v>
      </c>
      <c r="D79" s="2">
        <v>1.1393785476684499E-2</v>
      </c>
    </row>
    <row r="80" spans="1:4" x14ac:dyDescent="0.3">
      <c r="A80" t="s">
        <v>18</v>
      </c>
      <c r="B80" s="2">
        <v>256</v>
      </c>
      <c r="C80" s="2" t="s">
        <v>16</v>
      </c>
      <c r="D80" s="2">
        <v>0.18344378471374501</v>
      </c>
    </row>
    <row r="81" spans="1:4" x14ac:dyDescent="0.3">
      <c r="A81" t="s">
        <v>18</v>
      </c>
      <c r="B81" s="2">
        <v>256</v>
      </c>
      <c r="C81" s="2" t="s">
        <v>17</v>
      </c>
      <c r="D81" s="2">
        <v>0.183547973632812</v>
      </c>
    </row>
    <row r="82" spans="1:4" x14ac:dyDescent="0.3">
      <c r="A82" t="s">
        <v>18</v>
      </c>
      <c r="B82" s="2">
        <v>512</v>
      </c>
      <c r="C82" s="2" t="s">
        <v>9</v>
      </c>
      <c r="D82" s="2">
        <v>0.41</v>
      </c>
    </row>
    <row r="83" spans="1:4" x14ac:dyDescent="0.3">
      <c r="A83" t="s">
        <v>18</v>
      </c>
      <c r="B83" s="2">
        <v>512</v>
      </c>
      <c r="C83" s="2" t="s">
        <v>19</v>
      </c>
      <c r="D83" s="2">
        <v>1.85</v>
      </c>
    </row>
    <row r="84" spans="1:4" x14ac:dyDescent="0.3">
      <c r="A84" t="s">
        <v>18</v>
      </c>
      <c r="B84" s="2">
        <v>512</v>
      </c>
      <c r="C84" s="2" t="s">
        <v>10</v>
      </c>
      <c r="D84" s="2">
        <v>1211.3202164173099</v>
      </c>
    </row>
    <row r="85" spans="1:4" x14ac:dyDescent="0.3">
      <c r="A85" t="s">
        <v>18</v>
      </c>
      <c r="B85" s="2">
        <v>512</v>
      </c>
      <c r="C85" s="2" t="s">
        <v>11</v>
      </c>
      <c r="D85" s="2">
        <v>904.81092119216896</v>
      </c>
    </row>
    <row r="86" spans="1:4" x14ac:dyDescent="0.3">
      <c r="A86" t="s">
        <v>18</v>
      </c>
      <c r="B86" s="2">
        <v>512</v>
      </c>
      <c r="C86" s="2" t="s">
        <v>12</v>
      </c>
      <c r="D86" s="2">
        <v>5172.2937288284302</v>
      </c>
    </row>
    <row r="87" spans="1:4" x14ac:dyDescent="0.3">
      <c r="A87" t="s">
        <v>18</v>
      </c>
      <c r="B87" s="2">
        <v>512</v>
      </c>
      <c r="C87" s="2" t="s">
        <v>13</v>
      </c>
      <c r="D87" s="2">
        <v>4.6013832092285101E-2</v>
      </c>
    </row>
    <row r="88" spans="1:4" x14ac:dyDescent="0.3">
      <c r="A88" t="s">
        <v>18</v>
      </c>
      <c r="B88" s="2">
        <v>512</v>
      </c>
      <c r="C88" s="2" t="s">
        <v>14</v>
      </c>
      <c r="D88" s="2">
        <v>1022.60208010673</v>
      </c>
    </row>
    <row r="89" spans="1:4" x14ac:dyDescent="0.3">
      <c r="A89" t="s">
        <v>18</v>
      </c>
      <c r="B89" s="2">
        <v>512</v>
      </c>
      <c r="C89" s="2" t="s">
        <v>15</v>
      </c>
      <c r="D89" s="2">
        <v>7.0967674255371094E-2</v>
      </c>
    </row>
    <row r="90" spans="1:4" x14ac:dyDescent="0.3">
      <c r="A90" t="s">
        <v>18</v>
      </c>
      <c r="B90" s="2">
        <v>512</v>
      </c>
      <c r="C90" s="2" t="s">
        <v>16</v>
      </c>
      <c r="D90" s="2">
        <v>3.1824915409088099</v>
      </c>
    </row>
    <row r="91" spans="1:4" x14ac:dyDescent="0.3">
      <c r="A91" t="s">
        <v>18</v>
      </c>
      <c r="B91" s="2">
        <v>512</v>
      </c>
      <c r="C91" s="2" t="s">
        <v>17</v>
      </c>
      <c r="D91" s="2">
        <v>3.2066535949707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12F08-01A5-413F-A333-3FD69465650F}">
  <dimension ref="A3:G10"/>
  <sheetViews>
    <sheetView topLeftCell="A2" zoomScale="91" zoomScaleNormal="91" workbookViewId="0">
      <selection activeCell="D29" sqref="D29"/>
    </sheetView>
  </sheetViews>
  <sheetFormatPr defaultRowHeight="14.4" x14ac:dyDescent="0.3"/>
  <cols>
    <col min="1" max="1" width="21" bestFit="1" customWidth="1"/>
    <col min="2" max="2" width="16" bestFit="1" customWidth="1"/>
    <col min="3" max="12" width="13.21875" bestFit="1" customWidth="1"/>
    <col min="13" max="13" width="6.33203125" bestFit="1" customWidth="1"/>
    <col min="14" max="14" width="10.5546875" bestFit="1" customWidth="1"/>
    <col min="15" max="15" width="11.44140625" bestFit="1" customWidth="1"/>
    <col min="16" max="16" width="12.88671875" bestFit="1" customWidth="1"/>
    <col min="17" max="18" width="12.5546875" bestFit="1" customWidth="1"/>
    <col min="19" max="19" width="15.33203125" bestFit="1" customWidth="1"/>
    <col min="20" max="20" width="12.5546875" bestFit="1" customWidth="1"/>
    <col min="21" max="21" width="13.44140625" bestFit="1" customWidth="1"/>
    <col min="22" max="22" width="15" bestFit="1" customWidth="1"/>
    <col min="23" max="23" width="12.5546875" bestFit="1" customWidth="1"/>
    <col min="24" max="24" width="6.33203125" bestFit="1" customWidth="1"/>
    <col min="25" max="25" width="10.5546875" bestFit="1" customWidth="1"/>
    <col min="26" max="26" width="12.5546875" bestFit="1" customWidth="1"/>
    <col min="27" max="27" width="12.88671875" bestFit="1" customWidth="1"/>
    <col min="28" max="29" width="12.5546875" bestFit="1" customWidth="1"/>
    <col min="30" max="30" width="15.33203125" bestFit="1" customWidth="1"/>
    <col min="31" max="31" width="12.5546875" bestFit="1" customWidth="1"/>
    <col min="32" max="32" width="13.44140625" bestFit="1" customWidth="1"/>
    <col min="33" max="33" width="15" bestFit="1" customWidth="1"/>
    <col min="34" max="35" width="12.5546875" bestFit="1" customWidth="1"/>
    <col min="36" max="36" width="15" bestFit="1" customWidth="1"/>
    <col min="37" max="38" width="12.5546875" bestFit="1" customWidth="1"/>
  </cols>
  <sheetData>
    <row r="3" spans="1:7" x14ac:dyDescent="0.3">
      <c r="A3" s="4" t="s">
        <v>2</v>
      </c>
      <c r="B3" t="s">
        <v>18</v>
      </c>
    </row>
    <row r="5" spans="1:7" x14ac:dyDescent="0.3">
      <c r="A5" s="4" t="s">
        <v>20</v>
      </c>
      <c r="B5" s="4" t="s">
        <v>4</v>
      </c>
    </row>
    <row r="6" spans="1:7" x14ac:dyDescent="0.3">
      <c r="A6" s="4" t="s">
        <v>5</v>
      </c>
      <c r="B6" t="s">
        <v>9</v>
      </c>
      <c r="C6" t="s">
        <v>10</v>
      </c>
      <c r="D6" t="s">
        <v>15</v>
      </c>
      <c r="E6" t="s">
        <v>13</v>
      </c>
      <c r="F6" t="s">
        <v>14</v>
      </c>
      <c r="G6" t="s">
        <v>3</v>
      </c>
    </row>
    <row r="7" spans="1:7" x14ac:dyDescent="0.3">
      <c r="A7" s="1">
        <v>128</v>
      </c>
      <c r="B7" s="5">
        <v>0</v>
      </c>
      <c r="C7" s="5">
        <v>17.369550466537401</v>
      </c>
      <c r="D7" s="5">
        <v>7.2431564331054601E-3</v>
      </c>
      <c r="E7" s="5">
        <v>1.46224498748779E-2</v>
      </c>
      <c r="F7" s="5">
        <v>15.997178316116299</v>
      </c>
      <c r="G7" s="5">
        <v>33.388594388961685</v>
      </c>
    </row>
    <row r="8" spans="1:7" x14ac:dyDescent="0.3">
      <c r="A8" s="1">
        <v>256</v>
      </c>
      <c r="B8" s="5">
        <v>0.04</v>
      </c>
      <c r="C8" s="5">
        <v>149.46005296707099</v>
      </c>
      <c r="D8" s="5">
        <v>1.1393785476684499E-2</v>
      </c>
      <c r="E8" s="5">
        <v>1.1722803115844701E-2</v>
      </c>
      <c r="F8" s="5">
        <v>104.899434328079</v>
      </c>
      <c r="G8" s="5">
        <v>254.42260388374251</v>
      </c>
    </row>
    <row r="9" spans="1:7" x14ac:dyDescent="0.3">
      <c r="A9" s="1">
        <v>512</v>
      </c>
      <c r="B9" s="5">
        <v>0.41</v>
      </c>
      <c r="C9" s="5">
        <v>1211.3202164173099</v>
      </c>
      <c r="D9" s="5">
        <v>7.0967674255371094E-2</v>
      </c>
      <c r="E9" s="5">
        <v>4.6013832092285101E-2</v>
      </c>
      <c r="F9" s="5">
        <v>1022.60208010673</v>
      </c>
      <c r="G9" s="5">
        <v>2234.4492780303876</v>
      </c>
    </row>
    <row r="10" spans="1:7" x14ac:dyDescent="0.3">
      <c r="A10" s="1" t="s">
        <v>3</v>
      </c>
      <c r="B10" s="5">
        <v>0.44999999999999996</v>
      </c>
      <c r="C10" s="5">
        <v>1378.1498198509182</v>
      </c>
      <c r="D10" s="5">
        <v>8.960461616516105E-2</v>
      </c>
      <c r="E10" s="5">
        <v>7.2359085083007701E-2</v>
      </c>
      <c r="F10" s="5">
        <v>1143.4986927509253</v>
      </c>
      <c r="G10" s="5">
        <v>2522.2604763030918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3FD7-726B-4E5F-9455-21C5656AA24B}">
  <dimension ref="A1:E10"/>
  <sheetViews>
    <sheetView tabSelected="1" workbookViewId="0">
      <selection activeCell="B14" sqref="B14"/>
    </sheetView>
  </sheetViews>
  <sheetFormatPr defaultRowHeight="14.4" x14ac:dyDescent="0.3"/>
  <cols>
    <col min="1" max="3" width="10.44140625" customWidth="1"/>
    <col min="4" max="4" width="15.77734375" customWidth="1"/>
  </cols>
  <sheetData>
    <row r="1" spans="1:5" x14ac:dyDescent="0.3">
      <c r="A1" t="s">
        <v>25</v>
      </c>
      <c r="B1" t="s">
        <v>24</v>
      </c>
      <c r="C1" t="s">
        <v>21</v>
      </c>
      <c r="D1" t="s">
        <v>22</v>
      </c>
      <c r="E1" t="s">
        <v>23</v>
      </c>
    </row>
    <row r="2" spans="1:5" x14ac:dyDescent="0.3">
      <c r="A2" s="5">
        <v>0.04</v>
      </c>
      <c r="B2" s="5">
        <v>149.46005296707099</v>
      </c>
      <c r="C2" s="5">
        <v>1.1393785476684499E-2</v>
      </c>
      <c r="D2">
        <f>( Table22[[#This Row],[Cpp (naive)]]-Table22[[#This Row],[Combined]])/Table22[[#This Row],[Cpp (naive)]]</f>
        <v>0.71515536308288752</v>
      </c>
      <c r="E2">
        <f>Table22[[#This Row],[py (naive)]]-Table22[[#This Row],[Combined]]/Table22[[#This Row],[py (naive)]]</f>
        <v>149.45997673408934</v>
      </c>
    </row>
    <row r="3" spans="1:5" x14ac:dyDescent="0.3">
      <c r="A3" s="5">
        <v>0.41</v>
      </c>
      <c r="B3" s="5">
        <v>1211.3202164173099</v>
      </c>
      <c r="C3" s="5">
        <v>7.0967674255371094E-2</v>
      </c>
      <c r="D3">
        <f>( Table22[[#This Row],[Cpp (naive)]]-Table22[[#This Row],[Combined]])/Table22[[#This Row],[Cpp (naive)]]</f>
        <v>0.82690811157226563</v>
      </c>
      <c r="E3">
        <f>Table22[[#This Row],[py (naive)]]-Table22[[#This Row],[Combined]]/Table22[[#This Row],[py (naive)]]</f>
        <v>1211.320157830263</v>
      </c>
    </row>
    <row r="4" spans="1:5" x14ac:dyDescent="0.3">
      <c r="A4" s="5">
        <v>0.03</v>
      </c>
      <c r="B4" s="5">
        <v>20.744852781295702</v>
      </c>
      <c r="C4" s="5">
        <v>8.60569477081298E-2</v>
      </c>
      <c r="D4">
        <f>( Table22[[#This Row],[Cpp (naive)]]-Table22[[#This Row],[Combined]])/Table22[[#This Row],[Cpp (naive)]]</f>
        <v>-1.8685649236043267</v>
      </c>
      <c r="E4">
        <f>Table22[[#This Row],[py (naive)]]-Table22[[#This Row],[Combined]]/Table22[[#This Row],[py (naive)]]</f>
        <v>20.740704429479692</v>
      </c>
    </row>
    <row r="5" spans="1:5" x14ac:dyDescent="0.3">
      <c r="A5" s="5">
        <v>0.33</v>
      </c>
      <c r="B5" s="5">
        <v>166.54979515075601</v>
      </c>
      <c r="C5" s="5">
        <v>0.16534590721130299</v>
      </c>
      <c r="D5">
        <f>( Table22[[#This Row],[Cpp (naive)]]-Table22[[#This Row],[Combined]])/Table22[[#This Row],[Cpp (naive)]]</f>
        <v>0.49895179632938491</v>
      </c>
      <c r="E5">
        <f>Table22[[#This Row],[py (naive)]]-Table22[[#This Row],[Combined]]/Table22[[#This Row],[py (naive)]]</f>
        <v>166.54880237915242</v>
      </c>
    </row>
    <row r="6" spans="1:5" x14ac:dyDescent="0.3">
      <c r="A6" s="5">
        <v>3.5</v>
      </c>
      <c r="B6" s="5">
        <v>1404.68049192428</v>
      </c>
      <c r="C6" s="5">
        <v>0.73093008995056097</v>
      </c>
      <c r="D6">
        <f>( Table22[[#This Row],[Cpp (naive)]]-Table22[[#This Row],[Combined]])/Table22[[#This Row],[Cpp (naive)]]</f>
        <v>0.79116283144269683</v>
      </c>
      <c r="E6">
        <f>Table22[[#This Row],[py (naive)]]-Table22[[#This Row],[Combined]]/Table22[[#This Row],[py (naive)]]</f>
        <v>1404.6799715710081</v>
      </c>
    </row>
    <row r="7" spans="1:5" x14ac:dyDescent="0.3">
      <c r="A7" s="5">
        <v>0.02</v>
      </c>
      <c r="B7" s="5">
        <v>11.8387539386749</v>
      </c>
      <c r="C7" s="5">
        <v>6.5672397613525304E-3</v>
      </c>
      <c r="D7">
        <f>( Table22[[#This Row],[Cpp (naive)]]-Table22[[#This Row],[Combined]])/Table22[[#This Row],[Cpp (naive)]]</f>
        <v>0.67163801193237349</v>
      </c>
      <c r="E7">
        <f>Table22[[#This Row],[py (naive)]]-Table22[[#This Row],[Combined]]/Table22[[#This Row],[py (naive)]]</f>
        <v>11.838199214774448</v>
      </c>
    </row>
    <row r="8" spans="1:5" x14ac:dyDescent="0.3">
      <c r="A8" s="5">
        <v>0.27</v>
      </c>
      <c r="B8" s="5">
        <v>93.861801147460895</v>
      </c>
      <c r="C8" s="5">
        <v>9.0453624725341797E-3</v>
      </c>
      <c r="D8">
        <f>( Table22[[#This Row],[Cpp (naive)]]-Table22[[#This Row],[Combined]])/Table22[[#This Row],[Cpp (naive)]]</f>
        <v>0.96649865750913266</v>
      </c>
      <c r="E8">
        <f>Table22[[#This Row],[py (naive)]]-Table22[[#This Row],[Combined]]/Table22[[#This Row],[py (naive)]]</f>
        <v>93.86170477851887</v>
      </c>
    </row>
    <row r="9" spans="1:5" x14ac:dyDescent="0.3">
      <c r="A9" s="5">
        <v>2.77</v>
      </c>
      <c r="B9" s="5">
        <v>787.75104236602704</v>
      </c>
      <c r="C9" s="5">
        <v>1.44674777984619E-2</v>
      </c>
      <c r="D9">
        <f>( Table22[[#This Row],[Cpp (naive)]]-Table22[[#This Row],[Combined]])/Table22[[#This Row],[Cpp (naive)]]</f>
        <v>0.99477708382727004</v>
      </c>
      <c r="E9">
        <f>Table22[[#This Row],[py (naive)]]-Table22[[#This Row],[Combined]]/Table22[[#This Row],[py (naive)]]</f>
        <v>787.75102400048127</v>
      </c>
    </row>
    <row r="10" spans="1:5" x14ac:dyDescent="0.3">
      <c r="D10">
        <f>AVERAGE(D2:D9)</f>
        <v>0.44956586651146052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CA4CE9E93A3E48A3D04FDAD6DC98A5" ma:contentTypeVersion="11" ma:contentTypeDescription="Create a new document." ma:contentTypeScope="" ma:versionID="8d1186bc5bbdafe4b253e7f795f04846">
  <xsd:schema xmlns:xsd="http://www.w3.org/2001/XMLSchema" xmlns:xs="http://www.w3.org/2001/XMLSchema" xmlns:p="http://schemas.microsoft.com/office/2006/metadata/properties" xmlns:ns2="624aaec5-4d69-408e-b181-2c81814fd793" xmlns:ns3="3637b04a-9f51-4fe2-a934-8d2e61f8fc64" targetNamespace="http://schemas.microsoft.com/office/2006/metadata/properties" ma:root="true" ma:fieldsID="af4e53efb84bf0deb1bda374d96fd0d5" ns2:_="" ns3:_="">
    <xsd:import namespace="624aaec5-4d69-408e-b181-2c81814fd793"/>
    <xsd:import namespace="3637b04a-9f51-4fe2-a934-8d2e61f8fc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4aaec5-4d69-408e-b181-2c81814fd7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073764d-e844-48d8-8cbc-d63b9d9528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37b04a-9f51-4fe2-a934-8d2e61f8fc6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5e4a5e1-a2c0-44d4-abe3-9c99053455aa}" ma:internalName="TaxCatchAll" ma:showField="CatchAllData" ma:web="3637b04a-9f51-4fe2-a934-8d2e61f8fc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37b04a-9f51-4fe2-a934-8d2e61f8fc64" xsi:nil="true"/>
    <lcf76f155ced4ddcb4097134ff3c332f xmlns="624aaec5-4d69-408e-b181-2c81814fd793">
      <Terms xmlns="http://schemas.microsoft.com/office/infopath/2007/PartnerControls"/>
    </lcf76f155ced4ddcb4097134ff3c332f>
    <SharedWithUsers xmlns="3637b04a-9f51-4fe2-a934-8d2e61f8fc64">
      <UserInfo>
        <DisplayName>M. Hassan</DisplayName>
        <AccountId>10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10220B-4491-41BA-B08C-A84AFD8B08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4aaec5-4d69-408e-b181-2c81814fd793"/>
    <ds:schemaRef ds:uri="3637b04a-9f51-4fe2-a934-8d2e61f8fc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84E0C5-D23B-43F5-BED2-366EB6D85F10}">
  <ds:schemaRefs>
    <ds:schemaRef ds:uri="http://schemas.microsoft.com/office/2006/metadata/properties"/>
    <ds:schemaRef ds:uri="http://schemas.microsoft.com/office/infopath/2007/PartnerControls"/>
    <ds:schemaRef ds:uri="3637b04a-9f51-4fe2-a934-8d2e61f8fc64"/>
    <ds:schemaRef ds:uri="624aaec5-4d69-408e-b181-2c81814fd793"/>
  </ds:schemaRefs>
</ds:datastoreItem>
</file>

<file path=customXml/itemProps3.xml><?xml version="1.0" encoding="utf-8"?>
<ds:datastoreItem xmlns:ds="http://schemas.openxmlformats.org/officeDocument/2006/customXml" ds:itemID="{4BBBF63A-FE34-4FDA-8E4C-52380D320F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Result Table</vt:lpstr>
      <vt:lpstr>Pivot Table and Chart</vt:lpstr>
      <vt:lpstr>Speed-up 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Mohamed Hassan</dc:creator>
  <cp:keywords/>
  <dc:description/>
  <cp:lastModifiedBy>Fatemeh Derakhshani</cp:lastModifiedBy>
  <cp:revision/>
  <dcterms:created xsi:type="dcterms:W3CDTF">2023-01-24T23:16:54Z</dcterms:created>
  <dcterms:modified xsi:type="dcterms:W3CDTF">2024-01-02T03:02:15Z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0x01010094CA4CE9E93A3E48A3D04FDAD6DC98A5</vt:lpwstr>
  </property>
  <property fmtid="{D5CDD505-2E9C-101B-9397-08002B2CF9AE}" pid="3" name="MediaServiceImageTags">
    <vt:lpwstr/>
  </property>
</Properties>
</file>