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FCF01984-4E2E-460F-8673-E6D4F0057191}" xr6:coauthVersionLast="45" xr6:coauthVersionMax="45" xr10:uidLastSave="{00000000-0000-0000-0000-000000000000}"/>
  <bookViews>
    <workbookView xWindow="-108" yWindow="-108" windowWidth="23256" windowHeight="12576" activeTab="6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8" l="1"/>
  <c r="S10" i="8"/>
  <c r="P11" i="8"/>
  <c r="Q5" i="8"/>
  <c r="M3" i="8"/>
  <c r="E2" i="8"/>
  <c r="F2" i="8"/>
  <c r="G2" i="8"/>
  <c r="D2" i="8"/>
  <c r="L19" i="8"/>
  <c r="L20" i="8" s="1"/>
  <c r="L21" i="8" s="1"/>
  <c r="L22" i="8" s="1"/>
  <c r="L23" i="8" s="1"/>
  <c r="L24" i="8" s="1"/>
  <c r="L25" i="8" s="1"/>
  <c r="L26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M18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20" i="6"/>
  <c r="L21" i="6" s="1"/>
  <c r="L22" i="6" s="1"/>
  <c r="L23" i="6" s="1"/>
  <c r="L24" i="6" s="1"/>
  <c r="L25" i="6" s="1"/>
  <c r="L26" i="6" s="1"/>
  <c r="L19" i="6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<sst xmlns="http://schemas.openxmlformats.org/spreadsheetml/2006/main" count="158" uniqueCount="26">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</sst>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6" fontId="0" fillId="0" borderId="0" xfId="0" applyNumberFormat="1" applyFill="1"/>
    <xf numFmtId="166" fontId="0" fillId="0" borderId="0" xfId="0" applyNumberFormat="1"/>
    <xf numFmtId="0" fontId="0" fillId="7" borderId="0" xfId="0" applyNumberFormat="1" applyFill="1"/>
    <xf numFmtId="166" fontId="0" fillId="4" borderId="0" xfId="0" applyNumberFormat="1" applyFont="1" applyFill="1"/>
    <xf numFmtId="168" fontId="0" fillId="0" borderId="0" xfId="0" applyNumberFormat="1"/>
    <xf numFmtId="166" fontId="0" fillId="6" borderId="0" xfId="0" applyNumberFormat="1" applyFill="1"/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27"/>
  <sheetViews>
    <sheetView workbookViewId="0">
      <selection activeCell="T25" activeCellId="6" sqref="Q19 S20 R21 S22 S23 S24 T25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26"/>
  <sheetViews>
    <sheetView workbookViewId="0">
      <selection activeCell="S26" activeCellId="8" sqref="R18 Q19 S20 S21 S22 S23 T24 T25 S26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  <c r="AA5" s="2">
        <f t="shared" ref="AA5:AA10" si="6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7">$K$6*N2</f>
        <v>0.12748000000000001</v>
      </c>
      <c r="O6">
        <f t="shared" si="7"/>
        <v>0.19121999999999997</v>
      </c>
      <c r="P6">
        <f t="shared" si="7"/>
        <v>0.25496000000000002</v>
      </c>
      <c r="Q6">
        <f t="shared" si="7"/>
        <v>0.31869999999999998</v>
      </c>
      <c r="R6">
        <f t="shared" si="7"/>
        <v>0.38243999999999995</v>
      </c>
      <c r="S6" s="3">
        <f t="shared" si="7"/>
        <v>0.44617999999999997</v>
      </c>
      <c r="T6">
        <f t="shared" si="7"/>
        <v>0.50992000000000004</v>
      </c>
      <c r="U6">
        <f t="shared" si="7"/>
        <v>0.57365999999999995</v>
      </c>
      <c r="V6">
        <f t="shared" si="7"/>
        <v>0.63739999999999997</v>
      </c>
      <c r="AA6" s="2">
        <f t="shared" si="6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8">$K$7*N2</f>
        <v>9.1400000000000009E-2</v>
      </c>
      <c r="O7">
        <f t="shared" si="8"/>
        <v>0.1371</v>
      </c>
      <c r="P7">
        <f t="shared" si="8"/>
        <v>0.18280000000000002</v>
      </c>
      <c r="Q7">
        <f t="shared" si="8"/>
        <v>0.22850000000000001</v>
      </c>
      <c r="R7">
        <f t="shared" si="8"/>
        <v>0.2742</v>
      </c>
      <c r="S7" s="3">
        <f t="shared" si="8"/>
        <v>0.31990000000000002</v>
      </c>
      <c r="T7">
        <f t="shared" si="8"/>
        <v>0.36560000000000004</v>
      </c>
      <c r="U7">
        <f t="shared" si="8"/>
        <v>0.4113</v>
      </c>
      <c r="V7">
        <f t="shared" si="8"/>
        <v>0.45700000000000002</v>
      </c>
      <c r="AA7" s="2">
        <f t="shared" si="6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9">$K$8*N2</f>
        <v>6.8059999999999996E-2</v>
      </c>
      <c r="O8">
        <f t="shared" si="9"/>
        <v>0.10209</v>
      </c>
      <c r="P8">
        <f t="shared" si="9"/>
        <v>0.13611999999999999</v>
      </c>
      <c r="Q8">
        <f t="shared" si="9"/>
        <v>0.17015</v>
      </c>
      <c r="R8">
        <f t="shared" si="9"/>
        <v>0.20418</v>
      </c>
      <c r="S8" s="3">
        <f t="shared" si="9"/>
        <v>0.23820999999999998</v>
      </c>
      <c r="T8">
        <f t="shared" si="9"/>
        <v>0.27223999999999998</v>
      </c>
      <c r="U8">
        <f t="shared" si="9"/>
        <v>0.30626999999999999</v>
      </c>
      <c r="V8">
        <f t="shared" si="9"/>
        <v>0.34029999999999999</v>
      </c>
      <c r="AA8" s="2">
        <f t="shared" si="6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10">$K$9*N2</f>
        <v>5.1859999999999996E-2</v>
      </c>
      <c r="O9">
        <f t="shared" si="10"/>
        <v>7.7789999999999984E-2</v>
      </c>
      <c r="P9">
        <f t="shared" si="10"/>
        <v>0.10371999999999999</v>
      </c>
      <c r="Q9">
        <f t="shared" si="10"/>
        <v>0.12964999999999999</v>
      </c>
      <c r="R9">
        <f t="shared" si="10"/>
        <v>0.15557999999999997</v>
      </c>
      <c r="S9">
        <f t="shared" si="10"/>
        <v>0.18150999999999998</v>
      </c>
      <c r="T9" s="3">
        <f t="shared" si="10"/>
        <v>0.20743999999999999</v>
      </c>
      <c r="U9">
        <f t="shared" si="10"/>
        <v>0.23336999999999999</v>
      </c>
      <c r="V9">
        <f t="shared" si="10"/>
        <v>0.25929999999999997</v>
      </c>
      <c r="AA9" s="2">
        <f t="shared" si="6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1">$K$10*N2</f>
        <v>4.9440000000000005E-2</v>
      </c>
      <c r="O10">
        <f t="shared" si="11"/>
        <v>7.4160000000000004E-2</v>
      </c>
      <c r="P10">
        <f t="shared" si="11"/>
        <v>9.888000000000001E-2</v>
      </c>
      <c r="Q10">
        <f t="shared" si="11"/>
        <v>0.1236</v>
      </c>
      <c r="R10">
        <f t="shared" si="11"/>
        <v>0.14832000000000001</v>
      </c>
      <c r="S10">
        <f t="shared" si="11"/>
        <v>0.17304</v>
      </c>
      <c r="T10" s="3">
        <f t="shared" si="11"/>
        <v>0.19776000000000002</v>
      </c>
      <c r="U10">
        <f t="shared" si="11"/>
        <v>0.22248000000000001</v>
      </c>
      <c r="V10">
        <f t="shared" si="11"/>
        <v>0.2472</v>
      </c>
      <c r="AA10" s="2">
        <f t="shared" si="6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2">$K$11*N2</f>
        <v>3.066E-2</v>
      </c>
      <c r="O11">
        <f t="shared" si="12"/>
        <v>4.5989999999999996E-2</v>
      </c>
      <c r="P11">
        <f t="shared" si="12"/>
        <v>6.132E-2</v>
      </c>
      <c r="Q11">
        <f t="shared" si="12"/>
        <v>7.6649999999999996E-2</v>
      </c>
      <c r="R11">
        <f t="shared" si="12"/>
        <v>9.1979999999999992E-2</v>
      </c>
      <c r="S11" s="3">
        <f t="shared" si="12"/>
        <v>0.10730999999999999</v>
      </c>
      <c r="T11">
        <f t="shared" si="12"/>
        <v>0.12264</v>
      </c>
      <c r="U11">
        <f t="shared" si="12"/>
        <v>0.13797000000000001</v>
      </c>
      <c r="V11">
        <f t="shared" si="12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 t="shared" ref="E17" si="13">D17+10000</f>
        <v>130000</v>
      </c>
      <c r="F17" s="6">
        <f t="shared" ref="F17" si="14">E17+10000</f>
        <v>140000</v>
      </c>
      <c r="G17" s="6">
        <f t="shared" ref="G17:H17" si="15">F17+10000</f>
        <v>150000</v>
      </c>
      <c r="H17" s="6">
        <f t="shared" si="15"/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6">$K$18*N17</f>
        <v>0.35618</v>
      </c>
      <c r="O18">
        <f t="shared" si="16"/>
        <v>0.53426999999999991</v>
      </c>
      <c r="P18">
        <f t="shared" si="16"/>
        <v>0.71235999999999999</v>
      </c>
      <c r="Q18">
        <f t="shared" si="16"/>
        <v>0.89044999999999996</v>
      </c>
      <c r="R18" s="3">
        <f t="shared" si="16"/>
        <v>1.0685399999999998</v>
      </c>
      <c r="S18">
        <f t="shared" si="16"/>
        <v>1.2466299999999999</v>
      </c>
      <c r="T18">
        <f t="shared" si="16"/>
        <v>1.42472</v>
      </c>
      <c r="U18">
        <f t="shared" si="16"/>
        <v>1.6028100000000001</v>
      </c>
      <c r="V18">
        <f t="shared" si="16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7">$K$19*N17</f>
        <v>0.25398000000000004</v>
      </c>
      <c r="O19">
        <f t="shared" si="17"/>
        <v>0.38096999999999998</v>
      </c>
      <c r="P19">
        <f t="shared" si="17"/>
        <v>0.50796000000000008</v>
      </c>
      <c r="Q19" s="3">
        <f t="shared" si="17"/>
        <v>0.63495000000000001</v>
      </c>
      <c r="R19">
        <f t="shared" si="17"/>
        <v>0.76193999999999995</v>
      </c>
      <c r="S19">
        <f t="shared" si="17"/>
        <v>0.88893</v>
      </c>
      <c r="T19">
        <f t="shared" si="17"/>
        <v>1.0159200000000002</v>
      </c>
      <c r="U19">
        <f t="shared" si="17"/>
        <v>1.1429100000000001</v>
      </c>
      <c r="V19">
        <f t="shared" si="17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8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9">L19+1</f>
        <v>3</v>
      </c>
      <c r="M20">
        <f>$K$20*M17</f>
        <v>8.4710000000000008E-2</v>
      </c>
      <c r="N20">
        <f t="shared" ref="N20:V20" si="20">$K$20*N17</f>
        <v>0.16942000000000002</v>
      </c>
      <c r="O20">
        <f t="shared" si="20"/>
        <v>0.25412999999999997</v>
      </c>
      <c r="P20">
        <f t="shared" si="20"/>
        <v>0.33884000000000003</v>
      </c>
      <c r="Q20">
        <f t="shared" si="20"/>
        <v>0.42354999999999998</v>
      </c>
      <c r="R20">
        <f t="shared" si="20"/>
        <v>0.50825999999999993</v>
      </c>
      <c r="S20" s="3">
        <f t="shared" si="20"/>
        <v>0.59296999999999989</v>
      </c>
      <c r="T20">
        <f t="shared" si="20"/>
        <v>0.67768000000000006</v>
      </c>
      <c r="U20">
        <f t="shared" si="20"/>
        <v>0.76239000000000001</v>
      </c>
      <c r="V20">
        <f t="shared" si="20"/>
        <v>0.84709999999999996</v>
      </c>
      <c r="X20" t="s">
        <v>4</v>
      </c>
      <c r="Y20" s="3"/>
      <c r="AA20" s="2">
        <f t="shared" ref="AA20:AA25" si="21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8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9"/>
        <v>4</v>
      </c>
      <c r="M21">
        <f>$K$21*M17</f>
        <v>6.293E-2</v>
      </c>
      <c r="N21">
        <f t="shared" ref="N21:V21" si="22">$K$21*N17</f>
        <v>0.12586</v>
      </c>
      <c r="O21">
        <f t="shared" si="22"/>
        <v>0.18878999999999999</v>
      </c>
      <c r="P21">
        <f t="shared" si="22"/>
        <v>0.25172</v>
      </c>
      <c r="Q21">
        <f t="shared" si="22"/>
        <v>0.31464999999999999</v>
      </c>
      <c r="R21">
        <f t="shared" si="22"/>
        <v>0.37757999999999997</v>
      </c>
      <c r="S21" s="3">
        <f t="shared" si="22"/>
        <v>0.44050999999999996</v>
      </c>
      <c r="T21">
        <f t="shared" si="22"/>
        <v>0.50344</v>
      </c>
      <c r="U21">
        <f t="shared" si="22"/>
        <v>0.56637000000000004</v>
      </c>
      <c r="V21">
        <f t="shared" si="22"/>
        <v>0.62929999999999997</v>
      </c>
      <c r="AA21" s="2">
        <f t="shared" si="21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8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9"/>
        <v>5</v>
      </c>
      <c r="M22">
        <f>$K$22*M17</f>
        <v>4.4970000000000003E-2</v>
      </c>
      <c r="N22">
        <f t="shared" ref="N22:V22" si="23">$K$22*N17</f>
        <v>8.9940000000000006E-2</v>
      </c>
      <c r="O22">
        <f t="shared" si="23"/>
        <v>0.13491</v>
      </c>
      <c r="P22">
        <f t="shared" si="23"/>
        <v>0.17988000000000001</v>
      </c>
      <c r="Q22">
        <f t="shared" si="23"/>
        <v>0.22484999999999999</v>
      </c>
      <c r="R22">
        <f t="shared" si="23"/>
        <v>0.26982</v>
      </c>
      <c r="S22" s="3">
        <f t="shared" si="23"/>
        <v>0.31478999999999996</v>
      </c>
      <c r="T22">
        <f t="shared" si="23"/>
        <v>0.35976000000000002</v>
      </c>
      <c r="U22">
        <f t="shared" si="23"/>
        <v>0.40472999999999998</v>
      </c>
      <c r="V22">
        <f t="shared" si="23"/>
        <v>0.44969999999999999</v>
      </c>
      <c r="AA22" s="2">
        <f t="shared" si="21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8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9"/>
        <v>6</v>
      </c>
      <c r="M23">
        <f>$K$23*M17</f>
        <v>2.9409999999999999E-2</v>
      </c>
      <c r="N23">
        <f t="shared" ref="N23:V23" si="24">$K$23*N17</f>
        <v>5.8819999999999997E-2</v>
      </c>
      <c r="O23">
        <f t="shared" si="24"/>
        <v>8.8229999999999989E-2</v>
      </c>
      <c r="P23">
        <f t="shared" si="24"/>
        <v>0.11763999999999999</v>
      </c>
      <c r="Q23">
        <f t="shared" si="24"/>
        <v>0.14704999999999999</v>
      </c>
      <c r="R23">
        <f t="shared" si="24"/>
        <v>0.17645999999999998</v>
      </c>
      <c r="S23" s="3">
        <f t="shared" si="24"/>
        <v>0.20586999999999997</v>
      </c>
      <c r="T23">
        <f t="shared" si="24"/>
        <v>0.23527999999999999</v>
      </c>
      <c r="U23">
        <f t="shared" si="24"/>
        <v>0.26468999999999998</v>
      </c>
      <c r="V23">
        <f t="shared" si="24"/>
        <v>0.29409999999999997</v>
      </c>
      <c r="AA23" s="2">
        <f t="shared" si="21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8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9"/>
        <v>7</v>
      </c>
      <c r="M24">
        <f>$K$24*M17</f>
        <v>2.631E-2</v>
      </c>
      <c r="N24">
        <f t="shared" ref="N24:V24" si="25">$K$24*N17</f>
        <v>5.262E-2</v>
      </c>
      <c r="O24">
        <f t="shared" si="25"/>
        <v>7.893E-2</v>
      </c>
      <c r="P24">
        <f t="shared" si="25"/>
        <v>0.10524</v>
      </c>
      <c r="Q24">
        <f t="shared" si="25"/>
        <v>0.13155</v>
      </c>
      <c r="R24">
        <f t="shared" si="25"/>
        <v>0.15786</v>
      </c>
      <c r="S24">
        <f t="shared" si="25"/>
        <v>0.18417</v>
      </c>
      <c r="T24" s="3">
        <f t="shared" si="25"/>
        <v>0.21048</v>
      </c>
      <c r="U24">
        <f t="shared" si="25"/>
        <v>0.23679</v>
      </c>
      <c r="V24">
        <f t="shared" si="25"/>
        <v>0.2631</v>
      </c>
      <c r="AA24" s="2">
        <f t="shared" si="21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8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9"/>
        <v>8</v>
      </c>
      <c r="M25">
        <f>$K$25*M17</f>
        <v>2.4440000000000003E-2</v>
      </c>
      <c r="N25">
        <f t="shared" ref="N25:V25" si="26">$K$25*N17</f>
        <v>4.8880000000000007E-2</v>
      </c>
      <c r="O25">
        <f t="shared" si="26"/>
        <v>7.3319999999999996E-2</v>
      </c>
      <c r="P25">
        <f t="shared" si="26"/>
        <v>9.7760000000000014E-2</v>
      </c>
      <c r="Q25">
        <f t="shared" si="26"/>
        <v>0.1222</v>
      </c>
      <c r="R25">
        <f t="shared" si="26"/>
        <v>0.14663999999999999</v>
      </c>
      <c r="S25">
        <f t="shared" si="26"/>
        <v>0.17107999999999998</v>
      </c>
      <c r="T25" s="3">
        <f t="shared" si="26"/>
        <v>0.19552000000000003</v>
      </c>
      <c r="U25">
        <f t="shared" si="26"/>
        <v>0.21996000000000002</v>
      </c>
      <c r="V25">
        <f t="shared" si="26"/>
        <v>0.24440000000000001</v>
      </c>
      <c r="AA25" s="2">
        <f t="shared" si="21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7">$K$26*N17</f>
        <v>3.066E-2</v>
      </c>
      <c r="O26">
        <f t="shared" si="27"/>
        <v>4.5989999999999996E-2</v>
      </c>
      <c r="P26">
        <f t="shared" si="27"/>
        <v>6.132E-2</v>
      </c>
      <c r="Q26">
        <f t="shared" si="27"/>
        <v>7.6649999999999996E-2</v>
      </c>
      <c r="R26">
        <f t="shared" si="27"/>
        <v>9.1979999999999992E-2</v>
      </c>
      <c r="S26" s="3">
        <f t="shared" si="27"/>
        <v>0.10730999999999999</v>
      </c>
      <c r="T26">
        <f t="shared" si="27"/>
        <v>0.12264</v>
      </c>
      <c r="U26">
        <f t="shared" si="27"/>
        <v>0.13797000000000001</v>
      </c>
      <c r="V26">
        <f t="shared" si="27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26"/>
  <sheetViews>
    <sheetView workbookViewId="0">
      <selection activeCell="M26" sqref="M26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  <c r="AB6" s="2">
        <f t="shared" ref="AB6:AB11" si="7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8">$K$7*N2</f>
        <v>9.375E-2</v>
      </c>
      <c r="O7" s="7">
        <f t="shared" si="8"/>
        <v>0.140625</v>
      </c>
      <c r="P7" s="7">
        <f t="shared" si="8"/>
        <v>0.1875</v>
      </c>
      <c r="Q7" s="7">
        <f t="shared" si="8"/>
        <v>0.234375</v>
      </c>
      <c r="R7" s="7">
        <f t="shared" si="8"/>
        <v>0.28125</v>
      </c>
      <c r="S7" s="3">
        <f t="shared" si="8"/>
        <v>0.328125</v>
      </c>
      <c r="T7" s="7">
        <f t="shared" si="8"/>
        <v>0.375</v>
      </c>
      <c r="U7" s="7">
        <f t="shared" si="8"/>
        <v>0.421875</v>
      </c>
      <c r="V7" s="7">
        <f t="shared" si="8"/>
        <v>0.46875</v>
      </c>
      <c r="AB7" s="2">
        <f t="shared" si="7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9">$K$8*N2</f>
        <v>6.6818000000000002E-2</v>
      </c>
      <c r="O8" s="7">
        <f t="shared" si="9"/>
        <v>0.100227</v>
      </c>
      <c r="P8" s="7">
        <f t="shared" si="9"/>
        <v>0.133636</v>
      </c>
      <c r="Q8" s="7">
        <f t="shared" si="9"/>
        <v>0.167045</v>
      </c>
      <c r="R8" s="7">
        <f t="shared" si="9"/>
        <v>0.20045399999999999</v>
      </c>
      <c r="S8" s="7">
        <f t="shared" si="9"/>
        <v>0.23386299999999999</v>
      </c>
      <c r="T8" s="7">
        <f t="shared" si="9"/>
        <v>0.26727200000000001</v>
      </c>
      <c r="U8" s="3">
        <f t="shared" si="9"/>
        <v>0.30068100000000003</v>
      </c>
      <c r="V8" s="7">
        <f t="shared" si="9"/>
        <v>0.33409</v>
      </c>
      <c r="AB8" s="2">
        <f t="shared" si="7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10">$K$9*N2</f>
        <v>4.3862000000000005E-2</v>
      </c>
      <c r="O9" s="7">
        <f t="shared" si="10"/>
        <v>6.5793000000000004E-2</v>
      </c>
      <c r="P9" s="7">
        <f t="shared" si="10"/>
        <v>8.772400000000001E-2</v>
      </c>
      <c r="Q9" s="7">
        <f t="shared" si="10"/>
        <v>0.109655</v>
      </c>
      <c r="R9" s="3">
        <f t="shared" si="10"/>
        <v>0.13158600000000001</v>
      </c>
      <c r="S9" s="7">
        <f t="shared" si="10"/>
        <v>0.15351699999999999</v>
      </c>
      <c r="T9" s="7">
        <f t="shared" si="10"/>
        <v>0.17544800000000002</v>
      </c>
      <c r="U9" s="7">
        <f t="shared" si="10"/>
        <v>0.197379</v>
      </c>
      <c r="V9" s="7">
        <f t="shared" si="10"/>
        <v>0.21931</v>
      </c>
      <c r="AB9" s="2">
        <f t="shared" si="7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1">$K$10*N2</f>
        <v>3.3538000000000005E-2</v>
      </c>
      <c r="O10" s="7">
        <f t="shared" si="11"/>
        <v>5.0306999999999998E-2</v>
      </c>
      <c r="P10" s="7">
        <f t="shared" si="11"/>
        <v>6.7076000000000011E-2</v>
      </c>
      <c r="Q10" s="7">
        <f t="shared" si="11"/>
        <v>8.3845000000000003E-2</v>
      </c>
      <c r="R10" s="7">
        <f t="shared" si="11"/>
        <v>0.100614</v>
      </c>
      <c r="S10" s="3">
        <f t="shared" si="11"/>
        <v>0.117383</v>
      </c>
      <c r="T10" s="7">
        <f t="shared" si="11"/>
        <v>0.13415200000000002</v>
      </c>
      <c r="U10" s="7">
        <f t="shared" si="11"/>
        <v>0.150921</v>
      </c>
      <c r="V10" s="7">
        <f t="shared" si="11"/>
        <v>0.16769000000000001</v>
      </c>
      <c r="AB10" s="2">
        <f t="shared" si="7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2">$K$11*N2</f>
        <v>2.86082E-2</v>
      </c>
      <c r="O11" s="7">
        <f t="shared" si="12"/>
        <v>4.29123E-2</v>
      </c>
      <c r="P11" s="7">
        <f t="shared" si="12"/>
        <v>5.7216400000000001E-2</v>
      </c>
      <c r="Q11" s="3">
        <f t="shared" si="12"/>
        <v>7.1520500000000001E-2</v>
      </c>
      <c r="R11" s="7">
        <f t="shared" si="12"/>
        <v>8.5824600000000001E-2</v>
      </c>
      <c r="S11" s="7">
        <f t="shared" si="12"/>
        <v>0.1001287</v>
      </c>
      <c r="T11" s="7">
        <f t="shared" si="12"/>
        <v>0.1144328</v>
      </c>
      <c r="U11" s="7">
        <f t="shared" si="12"/>
        <v>0.12873690000000002</v>
      </c>
      <c r="V11" s="7">
        <f t="shared" si="12"/>
        <v>0.143041</v>
      </c>
      <c r="AB11" s="2">
        <f t="shared" si="7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 t="shared" ref="E17" si="13">D17+10000</f>
        <v>120000</v>
      </c>
      <c r="F17" s="6">
        <f t="shared" ref="F17" si="14">E17+10000</f>
        <v>130000</v>
      </c>
      <c r="G17" s="6">
        <f t="shared" ref="G17:H17" si="15">F17+10000</f>
        <v>140000</v>
      </c>
      <c r="H17" s="6">
        <f t="shared" si="15"/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6">$K$18*N17</f>
        <v>0.35328000000000004</v>
      </c>
      <c r="O18" s="7">
        <f t="shared" si="16"/>
        <v>0.52991999999999995</v>
      </c>
      <c r="P18" s="7">
        <f t="shared" si="16"/>
        <v>0.70656000000000008</v>
      </c>
      <c r="Q18" s="3">
        <f t="shared" si="16"/>
        <v>0.88319999999999999</v>
      </c>
      <c r="R18" s="7">
        <f t="shared" si="16"/>
        <v>1.0598399999999999</v>
      </c>
      <c r="S18" s="7">
        <f t="shared" si="16"/>
        <v>1.2364799999999998</v>
      </c>
      <c r="T18" s="7">
        <f t="shared" si="16"/>
        <v>1.4131200000000002</v>
      </c>
      <c r="U18" s="7">
        <f t="shared" si="16"/>
        <v>1.5897600000000001</v>
      </c>
      <c r="V18" s="7">
        <f t="shared" si="16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7">$K$19*N17</f>
        <v>0.2651</v>
      </c>
      <c r="O19" s="7">
        <f t="shared" si="17"/>
        <v>0.39764999999999995</v>
      </c>
      <c r="P19" s="7">
        <f t="shared" si="17"/>
        <v>0.5302</v>
      </c>
      <c r="Q19" s="7">
        <f t="shared" si="17"/>
        <v>0.66274999999999995</v>
      </c>
      <c r="R19" s="3">
        <f t="shared" si="17"/>
        <v>0.7952999999999999</v>
      </c>
      <c r="S19" s="7">
        <f t="shared" si="17"/>
        <v>0.92784999999999984</v>
      </c>
      <c r="T19" s="7">
        <f t="shared" si="17"/>
        <v>1.0604</v>
      </c>
      <c r="U19" s="7">
        <f t="shared" si="17"/>
        <v>1.19295</v>
      </c>
      <c r="V19" s="7">
        <f t="shared" si="17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8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9">L19+1</f>
        <v>3</v>
      </c>
      <c r="M20" s="7">
        <f>$K$20*M17</f>
        <v>0.11000000000000001</v>
      </c>
      <c r="N20" s="7">
        <f t="shared" ref="N20:V20" si="20">$K$20*N17</f>
        <v>0.22000000000000003</v>
      </c>
      <c r="O20" s="7">
        <f t="shared" si="20"/>
        <v>0.33</v>
      </c>
      <c r="P20" s="3">
        <f t="shared" si="20"/>
        <v>0.44000000000000006</v>
      </c>
      <c r="Q20" s="7">
        <f t="shared" si="20"/>
        <v>0.55000000000000004</v>
      </c>
      <c r="R20" s="7">
        <f t="shared" si="20"/>
        <v>0.66</v>
      </c>
      <c r="S20" s="7">
        <f t="shared" si="20"/>
        <v>0.77</v>
      </c>
      <c r="T20" s="7">
        <f t="shared" si="20"/>
        <v>0.88000000000000012</v>
      </c>
      <c r="U20" s="7">
        <f t="shared" si="20"/>
        <v>0.9900000000000001</v>
      </c>
      <c r="V20" s="7">
        <f t="shared" si="20"/>
        <v>1.1000000000000001</v>
      </c>
      <c r="AB20" s="2">
        <f t="shared" ref="AB20:AB25" si="21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8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9"/>
        <v>4</v>
      </c>
      <c r="M21" s="7">
        <f>$K$21*M17</f>
        <v>7.6420000000000002E-2</v>
      </c>
      <c r="N21" s="7">
        <f t="shared" ref="N21:V21" si="22">$K$21*N17</f>
        <v>0.15284</v>
      </c>
      <c r="O21" s="7">
        <f t="shared" si="22"/>
        <v>0.22925999999999999</v>
      </c>
      <c r="P21" s="7">
        <f t="shared" si="22"/>
        <v>0.30568000000000001</v>
      </c>
      <c r="Q21" s="7">
        <f t="shared" si="22"/>
        <v>0.3821</v>
      </c>
      <c r="R21" s="7">
        <f t="shared" si="22"/>
        <v>0.45851999999999998</v>
      </c>
      <c r="S21" s="3">
        <f t="shared" si="22"/>
        <v>0.53493999999999997</v>
      </c>
      <c r="T21" s="7">
        <f t="shared" si="22"/>
        <v>0.61136000000000001</v>
      </c>
      <c r="U21" s="7">
        <f t="shared" si="22"/>
        <v>0.68778000000000006</v>
      </c>
      <c r="V21" s="7">
        <f t="shared" si="22"/>
        <v>0.76419999999999999</v>
      </c>
      <c r="AB21" s="2">
        <f t="shared" si="21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8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9"/>
        <v>5</v>
      </c>
      <c r="M22" s="7">
        <f>$K$22*M17</f>
        <v>4.8956E-2</v>
      </c>
      <c r="N22" s="7">
        <f t="shared" ref="N22:V22" si="23">$K$22*N17</f>
        <v>9.7911999999999999E-2</v>
      </c>
      <c r="O22" s="7">
        <f t="shared" si="23"/>
        <v>0.146868</v>
      </c>
      <c r="P22" s="7">
        <f t="shared" si="23"/>
        <v>0.195824</v>
      </c>
      <c r="Q22" s="7">
        <f t="shared" si="23"/>
        <v>0.24478</v>
      </c>
      <c r="R22" s="7">
        <f t="shared" si="23"/>
        <v>0.293736</v>
      </c>
      <c r="S22" s="3">
        <f t="shared" si="23"/>
        <v>0.342692</v>
      </c>
      <c r="T22" s="7">
        <f t="shared" si="23"/>
        <v>0.391648</v>
      </c>
      <c r="U22" s="7">
        <f t="shared" si="23"/>
        <v>0.440604</v>
      </c>
      <c r="V22" s="7">
        <f t="shared" si="23"/>
        <v>0.48956</v>
      </c>
      <c r="AB22" s="2">
        <f t="shared" si="21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8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9"/>
        <v>6</v>
      </c>
      <c r="M23" s="7">
        <f>$K$23*M17</f>
        <v>3.4450000000000001E-2</v>
      </c>
      <c r="N23" s="7">
        <f t="shared" ref="N23:V23" si="24">$K$23*N17</f>
        <v>6.8900000000000003E-2</v>
      </c>
      <c r="O23" s="7">
        <f t="shared" si="24"/>
        <v>0.10334999999999998</v>
      </c>
      <c r="P23" s="7">
        <f t="shared" si="24"/>
        <v>0.13780000000000001</v>
      </c>
      <c r="Q23" s="7">
        <f t="shared" si="24"/>
        <v>0.17224999999999999</v>
      </c>
      <c r="R23" s="7">
        <f t="shared" si="24"/>
        <v>0.20669999999999997</v>
      </c>
      <c r="S23" s="7">
        <f t="shared" si="24"/>
        <v>0.24114999999999998</v>
      </c>
      <c r="T23" s="7">
        <f t="shared" si="24"/>
        <v>0.27560000000000001</v>
      </c>
      <c r="U23" s="3">
        <f t="shared" si="24"/>
        <v>0.31004999999999999</v>
      </c>
      <c r="V23" s="7">
        <f t="shared" si="24"/>
        <v>0.34449999999999997</v>
      </c>
      <c r="AB23" s="2">
        <f t="shared" si="21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8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9"/>
        <v>7</v>
      </c>
      <c r="M24" s="7">
        <f>$K$24*M17</f>
        <v>2.1570000000000002E-2</v>
      </c>
      <c r="N24" s="7">
        <f t="shared" ref="N24:V24" si="25">$K$24*N17</f>
        <v>4.3140000000000005E-2</v>
      </c>
      <c r="O24" s="7">
        <f t="shared" si="25"/>
        <v>6.4710000000000004E-2</v>
      </c>
      <c r="P24" s="7">
        <f t="shared" si="25"/>
        <v>8.6280000000000009E-2</v>
      </c>
      <c r="Q24" s="7">
        <f t="shared" si="25"/>
        <v>0.10785</v>
      </c>
      <c r="R24" s="3">
        <f t="shared" si="25"/>
        <v>0.12942000000000001</v>
      </c>
      <c r="S24" s="7">
        <f t="shared" si="25"/>
        <v>0.15098999999999999</v>
      </c>
      <c r="T24" s="7">
        <f t="shared" si="25"/>
        <v>0.17256000000000002</v>
      </c>
      <c r="U24" s="7">
        <f t="shared" si="25"/>
        <v>0.19413</v>
      </c>
      <c r="V24" s="7">
        <f t="shared" si="25"/>
        <v>0.2157</v>
      </c>
      <c r="AB24" s="2">
        <f t="shared" si="21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8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9"/>
        <v>8</v>
      </c>
      <c r="M25" s="7">
        <f>$K$25*M17</f>
        <v>1.78E-2</v>
      </c>
      <c r="N25" s="7">
        <f t="shared" ref="N25:V25" si="26">$K$25*N17</f>
        <v>3.56E-2</v>
      </c>
      <c r="O25" s="7">
        <f t="shared" si="26"/>
        <v>5.3399999999999996E-2</v>
      </c>
      <c r="P25" s="7">
        <f t="shared" si="26"/>
        <v>7.1199999999999999E-2</v>
      </c>
      <c r="Q25" s="7">
        <f t="shared" si="26"/>
        <v>8.8999999999999996E-2</v>
      </c>
      <c r="R25" s="7">
        <f t="shared" si="26"/>
        <v>0.10679999999999999</v>
      </c>
      <c r="S25" s="7">
        <f t="shared" si="26"/>
        <v>0.12459999999999999</v>
      </c>
      <c r="T25" s="3">
        <f t="shared" si="26"/>
        <v>0.1424</v>
      </c>
      <c r="U25" s="7">
        <f t="shared" si="26"/>
        <v>0.16020000000000001</v>
      </c>
      <c r="V25" s="7">
        <f t="shared" si="26"/>
        <v>0.17799999999999999</v>
      </c>
      <c r="AB25" s="2">
        <f t="shared" si="21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7">$K$26*N17</f>
        <v>3.0259999999999999E-2</v>
      </c>
      <c r="O26" s="7">
        <f t="shared" si="27"/>
        <v>4.5389999999999993E-2</v>
      </c>
      <c r="P26" s="7">
        <f t="shared" si="27"/>
        <v>6.0519999999999997E-2</v>
      </c>
      <c r="Q26" s="7">
        <f t="shared" si="27"/>
        <v>7.5649999999999995E-2</v>
      </c>
      <c r="R26" s="7">
        <f t="shared" si="27"/>
        <v>9.0779999999999986E-2</v>
      </c>
      <c r="S26" s="3">
        <f t="shared" si="27"/>
        <v>0.10590999999999999</v>
      </c>
      <c r="T26" s="7">
        <f t="shared" si="27"/>
        <v>0.12103999999999999</v>
      </c>
      <c r="U26" s="7">
        <f t="shared" si="27"/>
        <v>0.13616999999999999</v>
      </c>
      <c r="V26" s="7">
        <f t="shared" si="27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28"/>
  <sheetViews>
    <sheetView topLeftCell="O2" zoomScaleNormal="100" workbookViewId="0">
      <selection activeCell="V25" sqref="V25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  <c r="AA5" s="2">
        <f t="shared" ref="AA5:AA10" si="6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7">$K$6*N2</f>
        <v>0.122336</v>
      </c>
      <c r="O6" s="7">
        <f t="shared" si="7"/>
        <v>0.183504</v>
      </c>
      <c r="P6" s="7">
        <f t="shared" si="7"/>
        <v>0.244672</v>
      </c>
      <c r="Q6" s="7">
        <f t="shared" si="7"/>
        <v>0.30584</v>
      </c>
      <c r="R6" s="7">
        <f t="shared" si="7"/>
        <v>0.367008</v>
      </c>
      <c r="S6" s="3">
        <f t="shared" si="7"/>
        <v>0.428176</v>
      </c>
      <c r="T6" s="7">
        <f t="shared" si="7"/>
        <v>0.489344</v>
      </c>
      <c r="U6" s="7">
        <f t="shared" si="7"/>
        <v>0.550512</v>
      </c>
      <c r="V6" s="7">
        <f t="shared" si="7"/>
        <v>0.61168</v>
      </c>
      <c r="AA6" s="2">
        <f t="shared" si="6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8">$K$7*N2</f>
        <v>8.5720000000000005E-2</v>
      </c>
      <c r="O7" s="7">
        <f t="shared" si="8"/>
        <v>0.12858</v>
      </c>
      <c r="P7" s="7">
        <f t="shared" si="8"/>
        <v>0.17144000000000001</v>
      </c>
      <c r="Q7" s="7">
        <f t="shared" si="8"/>
        <v>0.21429999999999999</v>
      </c>
      <c r="R7" s="7">
        <f t="shared" si="8"/>
        <v>0.25716</v>
      </c>
      <c r="S7" s="7">
        <f t="shared" si="8"/>
        <v>0.30001999999999995</v>
      </c>
      <c r="T7" s="3">
        <f t="shared" si="8"/>
        <v>0.34288000000000002</v>
      </c>
      <c r="U7" s="7">
        <f t="shared" si="8"/>
        <v>0.38573999999999997</v>
      </c>
      <c r="V7" s="7">
        <f t="shared" si="8"/>
        <v>0.42859999999999998</v>
      </c>
      <c r="AA7" s="2">
        <f t="shared" si="6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9">$K$8*N2</f>
        <v>7.4300000000000005E-2</v>
      </c>
      <c r="O8" s="7">
        <f t="shared" si="9"/>
        <v>0.11144999999999999</v>
      </c>
      <c r="P8" s="7">
        <f t="shared" si="9"/>
        <v>0.14860000000000001</v>
      </c>
      <c r="Q8" s="7">
        <f t="shared" si="9"/>
        <v>0.18575</v>
      </c>
      <c r="R8" s="7">
        <f t="shared" si="9"/>
        <v>0.22289999999999999</v>
      </c>
      <c r="S8" s="3">
        <f t="shared" si="9"/>
        <v>0.26005</v>
      </c>
      <c r="T8" s="7">
        <f t="shared" si="9"/>
        <v>0.29720000000000002</v>
      </c>
      <c r="U8" s="7">
        <f t="shared" si="9"/>
        <v>0.33434999999999998</v>
      </c>
      <c r="V8" s="7">
        <f t="shared" si="9"/>
        <v>0.3715</v>
      </c>
      <c r="AA8" s="2">
        <f t="shared" si="6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10">$K$9*N2</f>
        <v>4.5300000000000007E-2</v>
      </c>
      <c r="O9" s="7">
        <f t="shared" si="10"/>
        <v>6.7949999999999997E-2</v>
      </c>
      <c r="P9" s="7">
        <f t="shared" si="10"/>
        <v>9.0600000000000014E-2</v>
      </c>
      <c r="Q9" s="7">
        <f t="shared" si="10"/>
        <v>0.11325</v>
      </c>
      <c r="R9" s="7">
        <f t="shared" si="10"/>
        <v>0.13589999999999999</v>
      </c>
      <c r="S9" s="7">
        <f t="shared" si="10"/>
        <v>0.15855</v>
      </c>
      <c r="T9" s="7">
        <f t="shared" si="10"/>
        <v>0.18120000000000003</v>
      </c>
      <c r="U9" s="3">
        <f t="shared" si="10"/>
        <v>0.20385</v>
      </c>
      <c r="V9" s="7">
        <f t="shared" si="10"/>
        <v>0.22650000000000001</v>
      </c>
      <c r="AA9" s="2">
        <f t="shared" si="6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1">$K$10*N2</f>
        <v>3.2100000000000004E-2</v>
      </c>
      <c r="O10" s="7">
        <f t="shared" si="11"/>
        <v>4.8149999999999998E-2</v>
      </c>
      <c r="P10" s="7">
        <f t="shared" si="11"/>
        <v>6.4200000000000007E-2</v>
      </c>
      <c r="Q10" s="7">
        <f t="shared" si="11"/>
        <v>8.0250000000000002E-2</v>
      </c>
      <c r="R10" s="3">
        <f t="shared" si="11"/>
        <v>9.6299999999999997E-2</v>
      </c>
      <c r="S10" s="7">
        <f t="shared" si="11"/>
        <v>0.11234999999999999</v>
      </c>
      <c r="T10" s="7">
        <f t="shared" si="11"/>
        <v>0.12840000000000001</v>
      </c>
      <c r="U10" s="7">
        <f t="shared" si="11"/>
        <v>0.14445</v>
      </c>
      <c r="V10" s="7">
        <f t="shared" si="11"/>
        <v>0.1605</v>
      </c>
      <c r="AA10" s="2">
        <f t="shared" si="6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2">$K$11*N2</f>
        <v>2.4400000000000002E-2</v>
      </c>
      <c r="O11" s="7">
        <f t="shared" si="12"/>
        <v>3.6600000000000001E-2</v>
      </c>
      <c r="P11" s="7">
        <f t="shared" si="12"/>
        <v>4.8800000000000003E-2</v>
      </c>
      <c r="Q11" s="7">
        <f t="shared" si="12"/>
        <v>6.0999999999999999E-2</v>
      </c>
      <c r="R11" s="7">
        <f t="shared" si="12"/>
        <v>7.3200000000000001E-2</v>
      </c>
      <c r="S11" s="7">
        <f t="shared" si="12"/>
        <v>8.539999999999999E-2</v>
      </c>
      <c r="T11" s="3">
        <f t="shared" si="12"/>
        <v>9.7600000000000006E-2</v>
      </c>
      <c r="U11" s="7">
        <f t="shared" si="12"/>
        <v>0.10979999999999999</v>
      </c>
      <c r="V11" s="7">
        <f t="shared" si="12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 t="shared" ref="E18" si="13">D18+10000</f>
        <v>130000</v>
      </c>
      <c r="F18" s="6">
        <f t="shared" ref="F18" si="14">E18+10000</f>
        <v>140000</v>
      </c>
      <c r="G18" s="6">
        <f t="shared" ref="G18" si="15"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6">$K$19*N18</f>
        <v>0.44607400000000008</v>
      </c>
      <c r="O19" s="7">
        <f t="shared" si="16"/>
        <v>0.66911100000000001</v>
      </c>
      <c r="P19" s="3">
        <f t="shared" si="16"/>
        <v>0.89214800000000016</v>
      </c>
      <c r="Q19" s="7">
        <f t="shared" si="16"/>
        <v>1.1151850000000001</v>
      </c>
      <c r="R19" s="7">
        <f t="shared" si="16"/>
        <v>1.338222</v>
      </c>
      <c r="S19" s="7">
        <f t="shared" si="16"/>
        <v>1.561259</v>
      </c>
      <c r="T19" s="7">
        <f t="shared" si="16"/>
        <v>1.7842960000000003</v>
      </c>
      <c r="U19" s="7">
        <f t="shared" si="16"/>
        <v>2.007333</v>
      </c>
      <c r="V19" s="7">
        <f t="shared" si="16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7">$K$20*N18</f>
        <v>0.26423999999999997</v>
      </c>
      <c r="O20" s="7">
        <f t="shared" si="17"/>
        <v>0.39635999999999999</v>
      </c>
      <c r="P20" s="7">
        <f t="shared" si="17"/>
        <v>0.52847999999999995</v>
      </c>
      <c r="Q20" s="7">
        <f t="shared" si="17"/>
        <v>0.66059999999999997</v>
      </c>
      <c r="R20" s="7">
        <f t="shared" si="17"/>
        <v>0.79271999999999998</v>
      </c>
      <c r="S20" s="3">
        <f t="shared" si="17"/>
        <v>0.92483999999999988</v>
      </c>
      <c r="T20" s="7">
        <f t="shared" si="17"/>
        <v>1.0569599999999999</v>
      </c>
      <c r="U20" s="7">
        <f t="shared" si="17"/>
        <v>1.1890799999999999</v>
      </c>
      <c r="V20" s="7">
        <f t="shared" si="17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8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9">L20+1</f>
        <v>3</v>
      </c>
      <c r="M21" s="7">
        <f>$K$21*M18</f>
        <v>0.10282000000000001</v>
      </c>
      <c r="N21" s="7">
        <f t="shared" ref="N21:V21" si="20">$K$21*N18</f>
        <v>0.20564000000000002</v>
      </c>
      <c r="O21" s="7">
        <f t="shared" si="20"/>
        <v>0.30846000000000001</v>
      </c>
      <c r="P21" s="3">
        <f t="shared" si="20"/>
        <v>0.41128000000000003</v>
      </c>
      <c r="Q21" s="7">
        <f t="shared" si="20"/>
        <v>0.5141</v>
      </c>
      <c r="R21" s="7">
        <f t="shared" si="20"/>
        <v>0.61692000000000002</v>
      </c>
      <c r="S21" s="7">
        <f t="shared" si="20"/>
        <v>0.71973999999999994</v>
      </c>
      <c r="T21" s="7">
        <f t="shared" si="20"/>
        <v>0.82256000000000007</v>
      </c>
      <c r="U21" s="7">
        <f t="shared" si="20"/>
        <v>0.92537999999999998</v>
      </c>
      <c r="V21" s="7">
        <f t="shared" si="20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8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9"/>
        <v>4</v>
      </c>
      <c r="M22" s="7">
        <f>$K$22*M18</f>
        <v>6.164E-2</v>
      </c>
      <c r="N22" s="7">
        <f t="shared" ref="N22:V22" si="21">$K$22*N18</f>
        <v>0.12328</v>
      </c>
      <c r="O22" s="7">
        <f t="shared" si="21"/>
        <v>0.18491999999999997</v>
      </c>
      <c r="P22" s="7">
        <f t="shared" si="21"/>
        <v>0.24656</v>
      </c>
      <c r="Q22" s="7">
        <f t="shared" si="21"/>
        <v>0.30819999999999997</v>
      </c>
      <c r="R22" s="7">
        <f t="shared" si="21"/>
        <v>0.36983999999999995</v>
      </c>
      <c r="S22" s="3">
        <f t="shared" si="21"/>
        <v>0.43147999999999992</v>
      </c>
      <c r="T22" s="7">
        <f t="shared" si="21"/>
        <v>0.49312</v>
      </c>
      <c r="U22" s="7">
        <f t="shared" si="21"/>
        <v>0.55475999999999992</v>
      </c>
      <c r="V22" s="7">
        <f t="shared" si="21"/>
        <v>0.61639999999999995</v>
      </c>
      <c r="AA22" s="2">
        <f t="shared" ref="AA22:AA27" si="22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8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9"/>
        <v>5</v>
      </c>
      <c r="M23" s="7">
        <f>$K$23*M18</f>
        <v>4.3360000000000003E-2</v>
      </c>
      <c r="N23" s="7">
        <f t="shared" ref="N23:V23" si="23">$K$23*N18</f>
        <v>8.6720000000000005E-2</v>
      </c>
      <c r="O23" s="7">
        <f t="shared" si="23"/>
        <v>0.13008</v>
      </c>
      <c r="P23" s="7">
        <f t="shared" si="23"/>
        <v>0.17344000000000001</v>
      </c>
      <c r="Q23" s="7">
        <f t="shared" si="23"/>
        <v>0.21679999999999999</v>
      </c>
      <c r="R23" s="7">
        <f t="shared" si="23"/>
        <v>0.26016</v>
      </c>
      <c r="S23" s="3">
        <f t="shared" si="23"/>
        <v>0.30351999999999996</v>
      </c>
      <c r="T23" s="7">
        <f t="shared" si="23"/>
        <v>0.34688000000000002</v>
      </c>
      <c r="U23" s="7">
        <f t="shared" si="23"/>
        <v>0.39023999999999998</v>
      </c>
      <c r="V23" s="7">
        <f t="shared" si="23"/>
        <v>0.43359999999999999</v>
      </c>
      <c r="AA23" s="2">
        <f t="shared" si="22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8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9"/>
        <v>6</v>
      </c>
      <c r="M24" s="7">
        <f>$K$24*M18</f>
        <v>3.7159999999999999E-2</v>
      </c>
      <c r="N24" s="7">
        <f t="shared" ref="N24:V24" si="24">$K$24*N18</f>
        <v>7.4319999999999997E-2</v>
      </c>
      <c r="O24" s="7">
        <f t="shared" si="24"/>
        <v>0.11148</v>
      </c>
      <c r="P24" s="7">
        <f t="shared" si="24"/>
        <v>0.14863999999999999</v>
      </c>
      <c r="Q24" s="7">
        <f t="shared" si="24"/>
        <v>0.18579999999999999</v>
      </c>
      <c r="R24" s="7">
        <f t="shared" si="24"/>
        <v>0.22295999999999999</v>
      </c>
      <c r="S24" s="3">
        <f t="shared" si="24"/>
        <v>0.26011999999999996</v>
      </c>
      <c r="T24" s="7">
        <f t="shared" si="24"/>
        <v>0.29727999999999999</v>
      </c>
      <c r="U24" s="7">
        <f t="shared" si="24"/>
        <v>0.33444000000000002</v>
      </c>
      <c r="V24" s="7">
        <f t="shared" si="24"/>
        <v>0.37159999999999999</v>
      </c>
      <c r="AA24" s="5">
        <f t="shared" si="22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8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9"/>
        <v>7</v>
      </c>
      <c r="M25" s="7">
        <f>$K$25*M18</f>
        <v>2.3030000000000002E-2</v>
      </c>
      <c r="N25" s="7">
        <f t="shared" ref="N25:V25" si="25">$K$25*N18</f>
        <v>4.6060000000000004E-2</v>
      </c>
      <c r="O25" s="7">
        <f t="shared" si="25"/>
        <v>6.9089999999999999E-2</v>
      </c>
      <c r="P25" s="7">
        <f t="shared" si="25"/>
        <v>9.2120000000000007E-2</v>
      </c>
      <c r="Q25" s="7">
        <f t="shared" si="25"/>
        <v>0.11515</v>
      </c>
      <c r="R25" s="7">
        <f t="shared" si="25"/>
        <v>0.13818</v>
      </c>
      <c r="S25" s="7">
        <f t="shared" si="25"/>
        <v>0.16120999999999999</v>
      </c>
      <c r="T25" s="7">
        <f t="shared" si="25"/>
        <v>0.18424000000000001</v>
      </c>
      <c r="U25" s="3">
        <f t="shared" si="25"/>
        <v>0.20727000000000001</v>
      </c>
      <c r="V25" s="7">
        <f t="shared" si="25"/>
        <v>0.2303</v>
      </c>
      <c r="AA25" s="2">
        <f t="shared" si="22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8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9"/>
        <v>8</v>
      </c>
      <c r="M26" s="7">
        <f>$K$26*M18</f>
        <v>1.6150000000000001E-2</v>
      </c>
      <c r="N26" s="7">
        <f t="shared" ref="N26:V26" si="26">$K$26*N18</f>
        <v>3.2300000000000002E-2</v>
      </c>
      <c r="O26" s="7">
        <f t="shared" si="26"/>
        <v>4.845E-2</v>
      </c>
      <c r="P26" s="7">
        <f t="shared" si="26"/>
        <v>6.4600000000000005E-2</v>
      </c>
      <c r="Q26" s="7">
        <f t="shared" si="26"/>
        <v>8.0750000000000002E-2</v>
      </c>
      <c r="R26" s="3">
        <f t="shared" si="26"/>
        <v>9.69E-2</v>
      </c>
      <c r="S26" s="7">
        <f t="shared" si="26"/>
        <v>0.11305</v>
      </c>
      <c r="T26" s="7">
        <f t="shared" si="26"/>
        <v>0.12920000000000001</v>
      </c>
      <c r="U26" s="7">
        <f t="shared" si="26"/>
        <v>0.14535000000000001</v>
      </c>
      <c r="V26" s="7">
        <f t="shared" si="26"/>
        <v>0.1615</v>
      </c>
      <c r="AA26" s="2">
        <f t="shared" si="22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7">$K$27*N18</f>
        <v>2.4540000000000003E-2</v>
      </c>
      <c r="O27" s="7">
        <f t="shared" si="27"/>
        <v>3.6810000000000002E-2</v>
      </c>
      <c r="P27" s="7">
        <f t="shared" si="27"/>
        <v>4.9080000000000006E-2</v>
      </c>
      <c r="Q27" s="7">
        <f t="shared" si="27"/>
        <v>6.1350000000000002E-2</v>
      </c>
      <c r="R27" s="3">
        <f t="shared" si="27"/>
        <v>7.3620000000000005E-2</v>
      </c>
      <c r="S27" s="7">
        <f t="shared" si="27"/>
        <v>8.5889999999999994E-2</v>
      </c>
      <c r="T27" s="7">
        <f t="shared" si="27"/>
        <v>9.8160000000000011E-2</v>
      </c>
      <c r="U27" s="7">
        <f t="shared" si="27"/>
        <v>0.11043</v>
      </c>
      <c r="V27" s="7">
        <f t="shared" si="27"/>
        <v>0.1227</v>
      </c>
      <c r="AA27" s="2">
        <f t="shared" si="22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sqref="A1:XFD1048576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2:V26"/>
  <sheetViews>
    <sheetView tabSelected="1" topLeftCell="D1" workbookViewId="0">
      <selection activeCell="U18" sqref="U18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2" spans="1:22" x14ac:dyDescent="0.3">
      <c r="A2" t="s">
        <v>0</v>
      </c>
      <c r="C2" s="17">
        <v>100000</v>
      </c>
      <c r="D2" s="17">
        <f>C2+5000</f>
        <v>105000</v>
      </c>
      <c r="E2" s="17">
        <f t="shared" ref="E2:G2" si="0">D2+5000</f>
        <v>110000</v>
      </c>
      <c r="F2" s="17">
        <f t="shared" si="0"/>
        <v>115000</v>
      </c>
      <c r="G2" s="17">
        <f t="shared" si="0"/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1">$K$3*N2</f>
        <v>0.40207800000000005</v>
      </c>
      <c r="O3" s="7">
        <f t="shared" si="1"/>
        <v>0.60311700000000001</v>
      </c>
      <c r="P3" s="7">
        <f t="shared" si="1"/>
        <v>0.80415600000000009</v>
      </c>
      <c r="Q3" s="7">
        <f t="shared" si="1"/>
        <v>1.0051950000000001</v>
      </c>
      <c r="R3" s="7">
        <f t="shared" si="1"/>
        <v>1.206234</v>
      </c>
      <c r="S3" s="7">
        <f t="shared" si="1"/>
        <v>1.407273</v>
      </c>
      <c r="T3" s="7">
        <f t="shared" si="1"/>
        <v>1.6083120000000002</v>
      </c>
      <c r="U3" s="7">
        <f t="shared" si="1"/>
        <v>1.8093510000000002</v>
      </c>
      <c r="V3" s="7">
        <f t="shared" si="1"/>
        <v>2.0103900000000001</v>
      </c>
    </row>
    <row r="4" spans="1:22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2">$K$4*N2</f>
        <v>0.22450400000000001</v>
      </c>
      <c r="O4" s="7">
        <f t="shared" si="2"/>
        <v>0.336756</v>
      </c>
      <c r="P4" s="7">
        <f t="shared" si="2"/>
        <v>0.44900800000000002</v>
      </c>
      <c r="Q4" s="7">
        <f t="shared" si="2"/>
        <v>0.56125999999999998</v>
      </c>
      <c r="R4" s="7">
        <f t="shared" si="2"/>
        <v>0.673512</v>
      </c>
      <c r="S4" s="7">
        <f t="shared" si="2"/>
        <v>0.78576399999999991</v>
      </c>
      <c r="T4" s="3">
        <f t="shared" si="2"/>
        <v>0.89801600000000004</v>
      </c>
      <c r="U4" s="7">
        <f t="shared" si="2"/>
        <v>1.0102679999999999</v>
      </c>
      <c r="V4" s="7">
        <f t="shared" si="2"/>
        <v>1.12252</v>
      </c>
    </row>
    <row r="5" spans="1:22" x14ac:dyDescent="0.3">
      <c r="B5" s="2">
        <f t="shared" ref="B5:B10" si="3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4">L4+1</f>
        <v>3</v>
      </c>
      <c r="M5" s="7">
        <f>$K$5*M2</f>
        <v>5.5628000000000004E-2</v>
      </c>
      <c r="N5" s="3">
        <f t="shared" ref="N5:V5" si="5">$K$5*N2</f>
        <v>0.11125600000000001</v>
      </c>
      <c r="O5" s="7">
        <f t="shared" si="5"/>
        <v>0.166884</v>
      </c>
      <c r="P5" s="7">
        <f t="shared" si="5"/>
        <v>0.22251200000000002</v>
      </c>
      <c r="Q5" s="7">
        <f>$K$5*Q2</f>
        <v>0.27814</v>
      </c>
      <c r="R5" s="7">
        <f t="shared" si="5"/>
        <v>0.33376800000000001</v>
      </c>
      <c r="S5" s="7">
        <f t="shared" si="5"/>
        <v>0.38939599999999996</v>
      </c>
      <c r="T5" s="7">
        <f t="shared" si="5"/>
        <v>0.44502400000000003</v>
      </c>
      <c r="U5" s="7">
        <f t="shared" si="5"/>
        <v>0.50065199999999999</v>
      </c>
      <c r="V5" s="7">
        <f t="shared" si="5"/>
        <v>0.55628</v>
      </c>
    </row>
    <row r="6" spans="1:22" x14ac:dyDescent="0.3">
      <c r="B6" s="2">
        <f t="shared" si="3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4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</row>
    <row r="7" spans="1:22" x14ac:dyDescent="0.3">
      <c r="B7" s="2">
        <f t="shared" si="3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4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</row>
    <row r="8" spans="1:22" x14ac:dyDescent="0.3">
      <c r="B8" s="2">
        <f t="shared" si="3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4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</row>
    <row r="9" spans="1:22" x14ac:dyDescent="0.3">
      <c r="B9" s="2">
        <f t="shared" si="3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4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</row>
    <row r="10" spans="1:22" x14ac:dyDescent="0.3">
      <c r="B10" s="2">
        <f t="shared" si="3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4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</row>
    <row r="11" spans="1:22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1.6125</v>
      </c>
      <c r="N18" s="3">
        <v>1.6153999999999999</v>
      </c>
      <c r="O18" s="7">
        <v>1.6335999999999999</v>
      </c>
      <c r="P18" s="7">
        <v>1.6675</v>
      </c>
      <c r="Q18" s="7">
        <v>1.7145999999999999</v>
      </c>
      <c r="R18" s="7">
        <v>1.776</v>
      </c>
      <c r="S18" s="7">
        <v>1.8554999999999999</v>
      </c>
      <c r="T18" s="7">
        <v>1.9608000000000001</v>
      </c>
      <c r="U18" s="7">
        <v>2.1082399999999999</v>
      </c>
    </row>
    <row r="19" spans="9:22" x14ac:dyDescent="0.3">
      <c r="I19" t="s">
        <v>4</v>
      </c>
      <c r="J19" s="3"/>
      <c r="L19" s="2">
        <f>L18+1</f>
        <v>2</v>
      </c>
      <c r="M19" s="5">
        <v>0.98980000000000001</v>
      </c>
      <c r="N19" s="5">
        <v>0.9456</v>
      </c>
      <c r="O19" s="5">
        <v>0.92230000000000001</v>
      </c>
      <c r="P19" s="5">
        <v>0.90700000000000003</v>
      </c>
      <c r="Q19" s="5">
        <v>0.89629999999999999</v>
      </c>
      <c r="R19" s="5">
        <v>0.88919999999999999</v>
      </c>
      <c r="S19" s="5">
        <v>0.88590000000000002</v>
      </c>
      <c r="T19" s="3">
        <v>0.8861</v>
      </c>
      <c r="U19" s="7">
        <v>0.89739999999999998</v>
      </c>
    </row>
    <row r="20" spans="9:22" x14ac:dyDescent="0.3">
      <c r="L20" s="2">
        <f t="shared" ref="L20:L25" si="12">L19+1</f>
        <v>3</v>
      </c>
      <c r="M20" s="7">
        <v>0.55789999999999995</v>
      </c>
      <c r="N20" s="3">
        <v>0.55579999999999996</v>
      </c>
      <c r="O20" s="7">
        <v>0.55979999999999996</v>
      </c>
      <c r="P20" s="7">
        <v>0.56440000000000001</v>
      </c>
      <c r="Q20" s="7">
        <v>0.56850000000000001</v>
      </c>
      <c r="R20" s="7">
        <v>0.57199999999999995</v>
      </c>
      <c r="S20" s="7">
        <v>0.57379999999999998</v>
      </c>
      <c r="T20" s="7">
        <v>0.57379999999999998</v>
      </c>
      <c r="U20" s="7">
        <v>0.57050000000000001</v>
      </c>
    </row>
    <row r="21" spans="9:22" x14ac:dyDescent="0.3">
      <c r="L21" s="2">
        <f t="shared" si="12"/>
        <v>4</v>
      </c>
      <c r="M21" s="5">
        <v>0.29149999999999998</v>
      </c>
      <c r="N21" s="5">
        <v>0.27910000000000001</v>
      </c>
      <c r="O21" s="5">
        <v>0.27350000000000002</v>
      </c>
      <c r="P21" s="5">
        <v>0.27029999999999998</v>
      </c>
      <c r="Q21" s="7">
        <v>0.26719999999999999</v>
      </c>
      <c r="R21" s="7">
        <v>0.26479999999999998</v>
      </c>
      <c r="S21" s="3">
        <v>0.26379999999999998</v>
      </c>
      <c r="T21" s="7">
        <v>0.26440000000000002</v>
      </c>
      <c r="U21" s="7">
        <v>0.26829999999999998</v>
      </c>
    </row>
    <row r="22" spans="9:22" x14ac:dyDescent="0.3">
      <c r="L22" s="2">
        <f t="shared" si="12"/>
        <v>5</v>
      </c>
      <c r="M22" s="5">
        <v>0.24440000000000001</v>
      </c>
      <c r="N22" s="5">
        <v>0.23080000000000001</v>
      </c>
      <c r="O22" s="5">
        <v>0.2238</v>
      </c>
      <c r="P22" s="5">
        <v>0.21970000000000001</v>
      </c>
      <c r="Q22" s="5">
        <v>0.2172</v>
      </c>
      <c r="R22" s="5">
        <v>0.216</v>
      </c>
      <c r="S22" s="5">
        <v>0.21609999999999999</v>
      </c>
      <c r="T22" s="3">
        <v>0.21709999999999999</v>
      </c>
      <c r="U22" s="7">
        <v>0.22020000000000001</v>
      </c>
    </row>
    <row r="23" spans="9:22" x14ac:dyDescent="0.3">
      <c r="L23" s="2">
        <f t="shared" si="12"/>
        <v>6</v>
      </c>
      <c r="M23" s="5">
        <v>0.20219999999999999</v>
      </c>
      <c r="N23" s="5">
        <v>0.19539999999999999</v>
      </c>
      <c r="O23" s="5">
        <v>0.19220000000000001</v>
      </c>
      <c r="P23" s="5">
        <v>0.19009999999999999</v>
      </c>
      <c r="Q23" s="7">
        <v>0.1883</v>
      </c>
      <c r="R23" s="7">
        <v>0.18690000000000001</v>
      </c>
      <c r="S23" s="7">
        <v>0.186</v>
      </c>
      <c r="T23" s="3">
        <v>0.1857</v>
      </c>
      <c r="U23" s="7">
        <v>0.18640000000000001</v>
      </c>
    </row>
    <row r="24" spans="9:22" x14ac:dyDescent="0.3">
      <c r="I24" t="s">
        <v>8</v>
      </c>
      <c r="L24" s="2">
        <f t="shared" si="12"/>
        <v>7</v>
      </c>
      <c r="M24" s="5">
        <v>0.14043</v>
      </c>
      <c r="N24" s="5">
        <v>0.13450000000000001</v>
      </c>
      <c r="O24" s="5">
        <v>0.13139999999999999</v>
      </c>
      <c r="P24" s="5">
        <v>0.1298</v>
      </c>
      <c r="Q24" s="3">
        <v>0.129</v>
      </c>
      <c r="R24" s="5">
        <v>0.129</v>
      </c>
      <c r="S24" s="5">
        <v>0.12970000000000001</v>
      </c>
      <c r="T24" s="5">
        <v>0.13120000000000001</v>
      </c>
      <c r="U24" s="5">
        <v>0.13389999999999999</v>
      </c>
    </row>
    <row r="25" spans="9:22" x14ac:dyDescent="0.3">
      <c r="I25" t="s">
        <v>9</v>
      </c>
      <c r="L25" s="2">
        <f t="shared" si="12"/>
        <v>8</v>
      </c>
      <c r="M25" s="7">
        <v>0.15279999999999999</v>
      </c>
      <c r="N25" s="7">
        <v>0.14610000000000001</v>
      </c>
      <c r="O25" s="7">
        <v>0.14149999999999999</v>
      </c>
      <c r="P25" s="7">
        <v>0.13769999999999999</v>
      </c>
      <c r="Q25" s="7">
        <v>0.13450000000000001</v>
      </c>
      <c r="R25" s="7">
        <v>0.13170000000000001</v>
      </c>
      <c r="S25" s="7">
        <v>0.1293</v>
      </c>
      <c r="T25" s="7">
        <v>0.12740000000000001</v>
      </c>
      <c r="U25" s="3">
        <v>0.12659999999999999</v>
      </c>
    </row>
    <row r="26" spans="9:22" x14ac:dyDescent="0.3">
      <c r="L26" s="2">
        <f>L25+1</f>
        <v>9</v>
      </c>
      <c r="M26" s="7">
        <v>7.5109999999999996E-2</v>
      </c>
      <c r="N26" s="7">
        <v>7.2620000000000004E-2</v>
      </c>
      <c r="O26" s="7">
        <v>7.1059999999999998E-2</v>
      </c>
      <c r="P26" s="7">
        <v>6.9959999999999994E-2</v>
      </c>
      <c r="Q26" s="7">
        <v>6.9150000000000003E-2</v>
      </c>
      <c r="R26" s="7">
        <v>6.8669999999999995E-2</v>
      </c>
      <c r="S26" s="3">
        <v>6.8489999999999995E-2</v>
      </c>
      <c r="T26" s="7">
        <v>6.8779999999999994E-2</v>
      </c>
      <c r="U26" s="7">
        <v>7.0279999999999995E-2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# control points</vt:lpstr>
      <vt:lpstr>area1</vt:lpstr>
      <vt:lpstr>area 2</vt:lpstr>
      <vt:lpstr>area 3</vt:lpstr>
      <vt:lpstr>area 4</vt:lpstr>
      <vt:lpstr>area 5</vt:lpstr>
      <vt:lpstr>area6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2020-05-13T15:22:01Z</dcterms:modified>
</cp:coreProperties>
</file>