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clos/CloudStation/MetastasisModel/data/metastasis_frequency_data/Bubendorf2000/"/>
    </mc:Choice>
  </mc:AlternateContent>
  <xr:revisionPtr revIDLastSave="0" documentId="13_ncr:1_{1B9418CE-B102-4B46-A388-46E6B1227268}" xr6:coauthVersionLast="45" xr6:coauthVersionMax="45" xr10:uidLastSave="{00000000-0000-0000-0000-000000000000}"/>
  <bookViews>
    <workbookView xWindow="-7740" yWindow="-20440" windowWidth="17700" windowHeight="16540" xr2:uid="{1779F2D6-4F93-9F45-AEED-111EB1B69A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<sst xmlns="http://schemas.openxmlformats.org/spreadsheetml/2006/main" count="78" uniqueCount="30">
  <si>
    <t>cancer</t>
  </si>
  <si>
    <t>metastatic site</t>
  </si>
  <si>
    <t>patients with this metastasis</t>
  </si>
  <si>
    <t>patients</t>
  </si>
  <si>
    <t>patients with some metastasis</t>
  </si>
  <si>
    <t>fraction of all patients</t>
  </si>
  <si>
    <t>fraction of patients with metastasis</t>
  </si>
  <si>
    <t>study</t>
  </si>
  <si>
    <t>year</t>
  </si>
  <si>
    <t>table</t>
  </si>
  <si>
    <t>prostate</t>
  </si>
  <si>
    <t>Bubendorf</t>
  </si>
  <si>
    <t>Figure 2</t>
  </si>
  <si>
    <t>brain</t>
  </si>
  <si>
    <t>thyroid</t>
  </si>
  <si>
    <t>pericardium</t>
  </si>
  <si>
    <t>spleen</t>
  </si>
  <si>
    <t>pancreas</t>
  </si>
  <si>
    <t>stomach_bowel</t>
  </si>
  <si>
    <t>kidney</t>
  </si>
  <si>
    <t>mesentery</t>
  </si>
  <si>
    <t>ureter_urethra</t>
  </si>
  <si>
    <t>meninges</t>
  </si>
  <si>
    <t>lung</t>
  </si>
  <si>
    <t>pleura</t>
  </si>
  <si>
    <t>liver</t>
  </si>
  <si>
    <t>adrenal glands</t>
  </si>
  <si>
    <t>peritoneum</t>
  </si>
  <si>
    <t>bone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</si>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</sst>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453A-A194-D14F-8E1A-28EC8EA52831}">
  <dimension ref="A1:J31"/>
  <sheetViews>
    <sheetView tabSelected="1" zoomScale="120" zoomScaleNormal="120" workbookViewId="0">
      <selection activeCell="G25" sqref="G25"/>
    </sheetView>
  </sheetViews>
  <sheetFormatPr baseColWidth="10" defaultColWidth="11.5" defaultRowHeight="16" x14ac:dyDescent="0.2"/>
  <cols>
    <col min="1" max="1" width="13" customWidth="1"/>
    <col min="2" max="2" width="14.5" customWidth="1"/>
    <col min="3" max="3" width="12.33203125" customWidth="1"/>
    <col min="4" max="4" width="8.1640625" customWidth="1"/>
    <col min="5" max="5" width="9.5" customWidth="1"/>
    <col min="6" max="6" width="7.33203125" customWidth="1"/>
    <col min="7" max="7" width="11" customWidth="1"/>
  </cols>
  <sheetData>
    <row r="1" spans="1:10" s="2" customFormat="1" ht="6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13</v>
      </c>
      <c r="C2">
        <f>ROUND(E2*G2, 0)</f>
        <v>9</v>
      </c>
      <c r="E2">
        <v>556</v>
      </c>
      <c r="G2">
        <v>1.6E-2</v>
      </c>
      <c r="H2" t="s">
        <v>11</v>
      </c>
      <c r="I2">
        <v>2000</v>
      </c>
      <c r="J2" t="s">
        <v>12</v>
      </c>
    </row>
    <row r="3" spans="1:10" x14ac:dyDescent="0.2">
      <c r="A3" t="s">
        <v>10</v>
      </c>
      <c r="B3" t="s">
        <v>14</v>
      </c>
      <c r="C3">
        <f>ROUND(E3*G3, 0)</f>
        <v>9</v>
      </c>
      <c r="E3">
        <v>556</v>
      </c>
      <c r="G3">
        <v>1.6E-2</v>
      </c>
      <c r="H3" t="s">
        <v>11</v>
      </c>
      <c r="I3">
        <v>2000</v>
      </c>
      <c r="J3" t="s">
        <v>12</v>
      </c>
    </row>
    <row r="4" spans="1:10" x14ac:dyDescent="0.2">
      <c r="A4" t="s">
        <v>10</v>
      </c>
      <c r="B4" t="s">
        <v>15</v>
      </c>
      <c r="C4">
        <f>ROUND(E4*G4, 0)</f>
        <v>14</v>
      </c>
      <c r="E4">
        <v>556</v>
      </c>
      <c r="G4">
        <v>2.5000000000000001E-2</v>
      </c>
      <c r="H4" t="s">
        <v>11</v>
      </c>
      <c r="I4">
        <v>2000</v>
      </c>
      <c r="J4" t="s">
        <v>12</v>
      </c>
    </row>
    <row r="5" spans="1:10" x14ac:dyDescent="0.2">
      <c r="A5" t="s">
        <v>10</v>
      </c>
      <c r="B5" t="s">
        <v>16</v>
      </c>
      <c r="C5">
        <f>ROUND(E5*G5, 0)</f>
        <v>12</v>
      </c>
      <c r="E5">
        <v>556</v>
      </c>
      <c r="G5">
        <v>2.1999999999999999E-2</v>
      </c>
      <c r="H5" t="s">
        <v>11</v>
      </c>
      <c r="I5">
        <v>2000</v>
      </c>
      <c r="J5" t="s">
        <v>12</v>
      </c>
    </row>
    <row r="6" spans="1:10" x14ac:dyDescent="0.2">
      <c r="A6" t="s">
        <v>10</v>
      </c>
      <c r="B6" t="s">
        <v>17</v>
      </c>
      <c r="C6">
        <f>ROUND(E6*G6, 0)</f>
        <v>8</v>
      </c>
      <c r="E6">
        <v>556</v>
      </c>
      <c r="G6">
        <v>1.4E-2</v>
      </c>
      <c r="H6" t="s">
        <v>11</v>
      </c>
      <c r="I6">
        <v>2000</v>
      </c>
      <c r="J6" t="s">
        <v>12</v>
      </c>
    </row>
    <row r="7" spans="1:10" x14ac:dyDescent="0.2">
      <c r="A7" t="s">
        <v>10</v>
      </c>
      <c r="B7" t="s">
        <v>18</v>
      </c>
      <c r="C7">
        <f>ROUND(E7*G7, 0)</f>
        <v>10</v>
      </c>
      <c r="E7">
        <v>556</v>
      </c>
      <c r="G7">
        <v>1.7999999999999999E-2</v>
      </c>
      <c r="H7" t="s">
        <v>11</v>
      </c>
      <c r="I7">
        <v>2000</v>
      </c>
      <c r="J7" t="s">
        <v>12</v>
      </c>
    </row>
    <row r="8" spans="1:10" x14ac:dyDescent="0.2">
      <c r="A8" t="s">
        <v>10</v>
      </c>
      <c r="B8" t="s">
        <v>19</v>
      </c>
      <c r="C8">
        <f>ROUND(E8*G8, 0)</f>
        <v>17</v>
      </c>
      <c r="E8">
        <v>556</v>
      </c>
      <c r="G8">
        <v>3.1E-2</v>
      </c>
      <c r="H8" t="s">
        <v>11</v>
      </c>
      <c r="I8">
        <v>2000</v>
      </c>
      <c r="J8" t="s">
        <v>12</v>
      </c>
    </row>
    <row r="9" spans="1:10" x14ac:dyDescent="0.2">
      <c r="A9" t="s">
        <v>10</v>
      </c>
      <c r="B9" t="s">
        <v>20</v>
      </c>
      <c r="C9">
        <f>ROUND(E9*G9, 0)</f>
        <v>6</v>
      </c>
      <c r="E9">
        <v>556</v>
      </c>
      <c r="G9">
        <v>1.0999999999999999E-2</v>
      </c>
      <c r="H9" t="s">
        <v>11</v>
      </c>
      <c r="I9">
        <v>2000</v>
      </c>
      <c r="J9" t="s">
        <v>12</v>
      </c>
    </row>
    <row r="10" spans="1:10" x14ac:dyDescent="0.2">
      <c r="A10" t="s">
        <v>10</v>
      </c>
      <c r="B10" t="s">
        <v>21</v>
      </c>
      <c r="C10">
        <f>ROUND(E10*G10, 0)</f>
        <v>19</v>
      </c>
      <c r="E10">
        <v>556</v>
      </c>
      <c r="G10">
        <v>3.4000000000000002E-2</v>
      </c>
      <c r="H10" t="s">
        <v>11</v>
      </c>
      <c r="I10">
        <v>2000</v>
      </c>
      <c r="J10" t="s">
        <v>12</v>
      </c>
    </row>
    <row r="11" spans="1:10" x14ac:dyDescent="0.2">
      <c r="A11" t="s">
        <v>10</v>
      </c>
      <c r="B11" t="s">
        <v>22</v>
      </c>
      <c r="C11">
        <f>ROUND(E11*G11, 0)</f>
        <v>33</v>
      </c>
      <c r="E11">
        <v>556</v>
      </c>
      <c r="G11">
        <v>5.8999999999999997E-2</v>
      </c>
      <c r="H11" t="s">
        <v>11</v>
      </c>
      <c r="I11">
        <v>2000</v>
      </c>
      <c r="J11" t="s">
        <v>12</v>
      </c>
    </row>
    <row r="12" spans="1:10" x14ac:dyDescent="0.2">
      <c r="A12" t="s">
        <v>10</v>
      </c>
      <c r="B12" t="s">
        <v>23</v>
      </c>
      <c r="C12">
        <f>ROUND(E12*G12, 0)</f>
        <v>254</v>
      </c>
      <c r="E12">
        <v>556</v>
      </c>
      <c r="G12">
        <v>0.45700000000000002</v>
      </c>
      <c r="H12" t="s">
        <v>11</v>
      </c>
      <c r="I12">
        <v>2000</v>
      </c>
      <c r="J12" t="s">
        <v>12</v>
      </c>
    </row>
    <row r="13" spans="1:10" x14ac:dyDescent="0.2">
      <c r="A13" t="s">
        <v>10</v>
      </c>
      <c r="B13" t="s">
        <v>24</v>
      </c>
      <c r="C13">
        <f>ROUND(E13*G13, 0)</f>
        <v>117</v>
      </c>
      <c r="E13">
        <v>556</v>
      </c>
      <c r="G13">
        <v>0.21</v>
      </c>
      <c r="H13" t="s">
        <v>11</v>
      </c>
      <c r="I13">
        <v>2000</v>
      </c>
      <c r="J13" t="s">
        <v>12</v>
      </c>
    </row>
    <row r="14" spans="1:10" x14ac:dyDescent="0.2">
      <c r="A14" t="s">
        <v>10</v>
      </c>
      <c r="B14" t="s">
        <v>25</v>
      </c>
      <c r="C14">
        <f>ROUND(E14*G14, 0)</f>
        <v>139</v>
      </c>
      <c r="E14">
        <v>556</v>
      </c>
      <c r="G14">
        <v>0.25</v>
      </c>
      <c r="H14" t="s">
        <v>11</v>
      </c>
      <c r="I14">
        <v>2000</v>
      </c>
      <c r="J14" t="s">
        <v>12</v>
      </c>
    </row>
    <row r="15" spans="1:10" x14ac:dyDescent="0.2">
      <c r="A15" t="s">
        <v>10</v>
      </c>
      <c r="B15" t="s">
        <v>26</v>
      </c>
      <c r="C15">
        <f>ROUND(E15*G15, 0)</f>
        <v>71</v>
      </c>
      <c r="E15">
        <v>556</v>
      </c>
      <c r="G15">
        <v>0.128</v>
      </c>
      <c r="H15" t="s">
        <v>11</v>
      </c>
      <c r="I15">
        <v>2000</v>
      </c>
      <c r="J15" t="s">
        <v>12</v>
      </c>
    </row>
    <row r="16" spans="1:10" x14ac:dyDescent="0.2">
      <c r="A16" t="s">
        <v>10</v>
      </c>
      <c r="B16" t="s">
        <v>27</v>
      </c>
      <c r="C16">
        <f>ROUND(E16*G16, 0)</f>
        <v>39</v>
      </c>
      <c r="E16">
        <v>556</v>
      </c>
      <c r="G16">
        <v>7.0000000000000007E-2</v>
      </c>
      <c r="H16" t="s">
        <v>11</v>
      </c>
      <c r="I16">
        <v>2000</v>
      </c>
      <c r="J16" t="s">
        <v>12</v>
      </c>
    </row>
    <row r="17" spans="1:10" x14ac:dyDescent="0.2">
      <c r="A17" t="s">
        <v>10</v>
      </c>
      <c r="B17" t="s">
        <v>28</v>
      </c>
      <c r="C17">
        <f>ROUND(E17*G17, 0)</f>
        <v>501</v>
      </c>
      <c r="E17">
        <v>556</v>
      </c>
      <c r="G17">
        <v>0.90100000000000002</v>
      </c>
      <c r="H17" t="s">
        <v>11</v>
      </c>
      <c r="I17">
        <v>2000</v>
      </c>
      <c r="J17" t="s">
        <v>12</v>
      </c>
    </row>
    <row r="18" spans="1:10" x14ac:dyDescent="0.2">
      <c r="A18" t="s">
        <v>10</v>
      </c>
      <c r="B18" t="s">
        <v>29</v>
      </c>
      <c r="C18">
        <f>ROUND(E18*G18, 0)</f>
        <v>46</v>
      </c>
      <c r="E18">
        <v>556</v>
      </c>
      <c r="G18">
        <v>8.3000000000000004E-2</v>
      </c>
      <c r="H18" t="s">
        <v>11</v>
      </c>
      <c r="I18">
        <v>2000</v>
      </c>
      <c r="J18" t="s">
        <v>12</v>
      </c>
    </row>
    <row r="31" spans="1:10" ht="17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 Font Clos</dc:creator>
  <cp:lastModifiedBy>Francesc Font Clos</cp:lastModifiedBy>
  <dcterms:created xsi:type="dcterms:W3CDTF">2019-09-26T10:43:39Z</dcterms:created>
  <dcterms:modified xsi:type="dcterms:W3CDTF">2019-09-26T15:16:54Z</dcterms:modified>
</cp:coreProperties>
</file>