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.sharepoint.com/sites/OOE/oo/Templates/Bioinformatics/Research/OceanOmics-Bioinfo-Paper/Analysis/data/metadata/"/>
    </mc:Choice>
  </mc:AlternateContent>
  <xr:revisionPtr revIDLastSave="1561" documentId="13_ncr:1_{18563CBA-D445-4F3C-ACDB-8214B76887B8}" xr6:coauthVersionLast="47" xr6:coauthVersionMax="47" xr10:uidLastSave="{109F4A30-F001-4F22-B962-3F02A559A45E}"/>
  <bookViews>
    <workbookView xWindow="28680" yWindow="-120" windowWidth="29040" windowHeight="15840" tabRatio="283" xr2:uid="{E7295F60-C3ED-444E-860D-64E4D7F3FB56}"/>
  </bookViews>
  <sheets>
    <sheet name="Sheet1" sheetId="1" r:id="rId1"/>
    <sheet name="labels " sheetId="2" r:id="rId2"/>
  </sheets>
  <definedNames>
    <definedName name="_xlnm._FilterDatabase" localSheetId="0" hidden="1">Sheet1!$A$1:$AN$884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1" i="2" l="1"/>
  <c r="G231" i="2"/>
  <c r="F232" i="2"/>
  <c r="G232" i="2"/>
  <c r="F233" i="2"/>
  <c r="G233" i="2"/>
  <c r="F234" i="2"/>
  <c r="G234" i="2"/>
  <c r="F235" i="2"/>
  <c r="G235" i="2"/>
  <c r="F236" i="2"/>
  <c r="G236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179" i="1"/>
  <c r="F134" i="1"/>
  <c r="F90" i="1"/>
  <c r="F46" i="1"/>
  <c r="F194" i="1"/>
  <c r="F149" i="1"/>
  <c r="F105" i="1"/>
  <c r="F61" i="1"/>
  <c r="F16" i="1"/>
  <c r="F47" i="2"/>
  <c r="G47" i="2"/>
  <c r="F48" i="2"/>
  <c r="G48" i="2"/>
  <c r="F49" i="2"/>
  <c r="G49" i="2"/>
  <c r="F50" i="2"/>
  <c r="G50" i="2"/>
  <c r="F51" i="2"/>
  <c r="G51" i="2"/>
  <c r="F52" i="2"/>
  <c r="G52" i="2"/>
  <c r="N2" i="1"/>
  <c r="O66" i="1"/>
  <c r="F82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196" i="1"/>
  <c r="O196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46" i="2"/>
  <c r="G46" i="2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52" i="1"/>
  <c r="E151" i="1"/>
  <c r="E150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81" i="1"/>
  <c r="O181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65" i="1"/>
  <c r="O165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51" i="1"/>
  <c r="O151" i="1"/>
  <c r="F17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F171" i="1"/>
  <c r="F172" i="1"/>
  <c r="F173" i="1"/>
  <c r="F174" i="1"/>
  <c r="F175" i="1"/>
  <c r="F176" i="1"/>
  <c r="F177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53" i="1"/>
  <c r="F152" i="1"/>
  <c r="F151" i="1"/>
  <c r="F150" i="1"/>
  <c r="N120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36" i="1"/>
  <c r="O136" i="1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G16" i="2"/>
  <c r="G15" i="2"/>
  <c r="F14" i="2"/>
  <c r="F9" i="2"/>
  <c r="G8" i="2"/>
  <c r="G7" i="2"/>
  <c r="F6" i="2"/>
  <c r="G2" i="2"/>
  <c r="G3" i="2"/>
  <c r="G4" i="2"/>
  <c r="G5" i="2"/>
  <c r="G6" i="2"/>
  <c r="G10" i="2"/>
  <c r="G11" i="2"/>
  <c r="G12" i="2"/>
  <c r="G13" i="2"/>
  <c r="G14" i="2"/>
  <c r="G17" i="2"/>
  <c r="G18" i="2"/>
  <c r="G19" i="2"/>
  <c r="F3" i="2"/>
  <c r="F4" i="2"/>
  <c r="F5" i="2"/>
  <c r="F7" i="2"/>
  <c r="F8" i="2"/>
  <c r="F10" i="2"/>
  <c r="F11" i="2"/>
  <c r="F12" i="2"/>
  <c r="F13" i="2"/>
  <c r="F15" i="2"/>
  <c r="F16" i="2"/>
  <c r="F17" i="2"/>
  <c r="F18" i="2"/>
  <c r="F19" i="2"/>
  <c r="F2" i="2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92" i="1"/>
  <c r="O92" i="1"/>
  <c r="O91" i="1"/>
  <c r="N91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07" i="1"/>
  <c r="O107" i="1"/>
  <c r="F4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77" i="1"/>
  <c r="O77" i="1"/>
  <c r="N63" i="1"/>
  <c r="O63" i="1"/>
  <c r="N64" i="1"/>
  <c r="O64" i="1"/>
  <c r="N65" i="1"/>
  <c r="O65" i="1"/>
  <c r="N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62" i="1"/>
  <c r="O62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48" i="1"/>
  <c r="O48" i="1"/>
  <c r="N41" i="1"/>
  <c r="O41" i="1"/>
  <c r="N29" i="1"/>
  <c r="O29" i="1"/>
  <c r="N30" i="1"/>
  <c r="O30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18" i="1"/>
  <c r="O18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O2" i="1"/>
  <c r="N3" i="1"/>
  <c r="O3" i="1"/>
  <c r="N17" i="1"/>
  <c r="O17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2" i="1"/>
  <c r="O42" i="1"/>
  <c r="N43" i="1"/>
  <c r="O43" i="1"/>
  <c r="N44" i="1"/>
  <c r="O44" i="1"/>
  <c r="N45" i="1"/>
  <c r="O45" i="1"/>
  <c r="N47" i="1"/>
  <c r="O47" i="1"/>
  <c r="N76" i="1"/>
  <c r="O76" i="1"/>
  <c r="N106" i="1"/>
  <c r="O106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5" i="1"/>
  <c r="O135" i="1"/>
  <c r="N150" i="1"/>
  <c r="O150" i="1"/>
  <c r="N164" i="1"/>
  <c r="O164" i="1"/>
  <c r="N180" i="1"/>
  <c r="O180" i="1"/>
  <c r="N195" i="1"/>
  <c r="O195" i="1"/>
  <c r="G9" i="2" l="1"/>
</calcChain>
</file>

<file path=xl/sharedStrings.xml><?xml version="1.0" encoding="utf-8"?>
<sst xmlns="http://schemas.openxmlformats.org/spreadsheetml/2006/main" count="4871" uniqueCount="624">
  <si>
    <t>voyage_id</t>
  </si>
  <si>
    <t>sampling_method</t>
  </si>
  <si>
    <t>site_id</t>
  </si>
  <si>
    <t>replicate_id</t>
  </si>
  <si>
    <t>vial_id</t>
  </si>
  <si>
    <t>sample_id</t>
  </si>
  <si>
    <t>sampling_date</t>
  </si>
  <si>
    <t>time_start_local</t>
  </si>
  <si>
    <t>time_end_local</t>
  </si>
  <si>
    <t>_latitude_d</t>
  </si>
  <si>
    <t>_latitude_m</t>
  </si>
  <si>
    <t>_longitude_d</t>
  </si>
  <si>
    <t>_longitude_m</t>
  </si>
  <si>
    <t>latitude_dd</t>
  </si>
  <si>
    <t>longitude_dd</t>
  </si>
  <si>
    <t>site_depth_m</t>
  </si>
  <si>
    <t>sample_depth_m</t>
  </si>
  <si>
    <t>swell_m</t>
  </si>
  <si>
    <t>wind_kt</t>
  </si>
  <si>
    <t>filtration_device</t>
  </si>
  <si>
    <t>volume_filtered_L</t>
  </si>
  <si>
    <t>sampling_comments</t>
  </si>
  <si>
    <t>sampling_personnel</t>
  </si>
  <si>
    <t>digestion_date</t>
  </si>
  <si>
    <t>digestion_personnel</t>
  </si>
  <si>
    <t xml:space="preserve">extraction_date </t>
  </si>
  <si>
    <t>extraction_personnel</t>
  </si>
  <si>
    <t>lab_comments</t>
  </si>
  <si>
    <t>water_rinse_control</t>
  </si>
  <si>
    <t>water_DI_control</t>
  </si>
  <si>
    <t>bleach_control</t>
  </si>
  <si>
    <t>extraction_blank</t>
  </si>
  <si>
    <t>no_template_control</t>
  </si>
  <si>
    <t>project</t>
  </si>
  <si>
    <t>eDNA_template_plate</t>
  </si>
  <si>
    <t>qPCR_plate</t>
  </si>
  <si>
    <t>V10_CKI</t>
  </si>
  <si>
    <t>U</t>
  </si>
  <si>
    <t>underway in-line</t>
  </si>
  <si>
    <t>sentino peristaltic</t>
  </si>
  <si>
    <t>MA/ST/ER</t>
  </si>
  <si>
    <t>Marcelle</t>
  </si>
  <si>
    <t xml:space="preserve">Marcelle </t>
  </si>
  <si>
    <t>V10_CKI_U_1_WC</t>
  </si>
  <si>
    <t>V10_CKI_U_1_DI</t>
  </si>
  <si>
    <t>V10_CKI_BC_1</t>
  </si>
  <si>
    <t>V10_CKI_EB_1</t>
  </si>
  <si>
    <t>NTC1</t>
  </si>
  <si>
    <t>I</t>
  </si>
  <si>
    <t>Plate 1</t>
  </si>
  <si>
    <t>WC</t>
  </si>
  <si>
    <t>NA</t>
  </si>
  <si>
    <t>DI</t>
  </si>
  <si>
    <t>N</t>
  </si>
  <si>
    <t>manual niskin</t>
  </si>
  <si>
    <t>V10_CKI_N_1_WC</t>
  </si>
  <si>
    <t>V10_CKI_N_1_DI</t>
  </si>
  <si>
    <t>X</t>
  </si>
  <si>
    <t>BC</t>
  </si>
  <si>
    <t>BC_1</t>
  </si>
  <si>
    <t>2.5-3</t>
  </si>
  <si>
    <t>15-20</t>
  </si>
  <si>
    <t>V10_CKI_U_2_WC</t>
  </si>
  <si>
    <t>V10_CKI_U_2_DI</t>
  </si>
  <si>
    <t>V10_CKI_BC_2</t>
  </si>
  <si>
    <t>V10_CKI_N_2_WC</t>
  </si>
  <si>
    <t>V10_CKI_N_2_DI</t>
  </si>
  <si>
    <t>V10_CKI_N_3_WC</t>
  </si>
  <si>
    <t>V10_CKI_N_3_DI</t>
  </si>
  <si>
    <t>N_H_4</t>
  </si>
  <si>
    <t>V10_CKI_N_H_3_WC</t>
  </si>
  <si>
    <t>V10_CKI_N_H_3_DI</t>
  </si>
  <si>
    <t>N_H_2</t>
  </si>
  <si>
    <t>N_H</t>
  </si>
  <si>
    <t>EB</t>
  </si>
  <si>
    <t>EB_1</t>
  </si>
  <si>
    <t>Eric/Sam</t>
  </si>
  <si>
    <t>Sam</t>
  </si>
  <si>
    <t>V10_CKI_U_4_WC</t>
  </si>
  <si>
    <t>V10_CKI_U_4_DI</t>
  </si>
  <si>
    <t>V10_CKI_EB_2</t>
  </si>
  <si>
    <t>V10_CKI_N_4_WC</t>
  </si>
  <si>
    <t>V10_CKI_N_4_DI</t>
  </si>
  <si>
    <t>BC_2</t>
  </si>
  <si>
    <t>V10_CKI_U_5_WC</t>
  </si>
  <si>
    <t>V10_CKI_U_5_DI</t>
  </si>
  <si>
    <t>V10_CKI_BC_3</t>
  </si>
  <si>
    <t>V10_CKI_N_5_WC</t>
  </si>
  <si>
    <t>V10_CKI_N_5_DI</t>
  </si>
  <si>
    <t>V10_CKI_U_6_WC</t>
  </si>
  <si>
    <t>V10_CKI_U_6_DI</t>
  </si>
  <si>
    <t>V</t>
  </si>
  <si>
    <t>V10_CKI_N_6_WC</t>
  </si>
  <si>
    <t>V10_CKI_N_6_DI</t>
  </si>
  <si>
    <t>EB_2</t>
  </si>
  <si>
    <t>Eric</t>
  </si>
  <si>
    <t>V10_CKI_U_7_WC</t>
  </si>
  <si>
    <t>V10_CKI_U_7_DI</t>
  </si>
  <si>
    <t>V10_CKI_EB_3</t>
  </si>
  <si>
    <t>V10_CKI_N_7_WC</t>
  </si>
  <si>
    <t>V10_CKI_N_7_DI</t>
  </si>
  <si>
    <t>Plate 2</t>
  </si>
  <si>
    <t>BC_3</t>
  </si>
  <si>
    <t>V10_CKI_U_8_WC</t>
  </si>
  <si>
    <t>V10_CKI_U_8_DI</t>
  </si>
  <si>
    <t>V10_CKI_BC_4</t>
  </si>
  <si>
    <t>V10_CKI_N_8_WC</t>
  </si>
  <si>
    <t>V10_CKI_N_8_DI</t>
  </si>
  <si>
    <t>V10_CKI_N_9_WC</t>
  </si>
  <si>
    <t>V10_CKI_N_9_DI</t>
  </si>
  <si>
    <t>V10_CKI_V_9_WC</t>
  </si>
  <si>
    <t>V10_CKI_V_9_DI</t>
  </si>
  <si>
    <t>EB_3</t>
  </si>
  <si>
    <t>V10_CKI_U_10_WC</t>
  </si>
  <si>
    <t>V10_CKI_U_10_DI</t>
  </si>
  <si>
    <t>V10_CKI_EB_4</t>
  </si>
  <si>
    <t>V10_CKI_N_10_WC</t>
  </si>
  <si>
    <t>V10_CKI_N_10_DI</t>
  </si>
  <si>
    <t>BC_4</t>
  </si>
  <si>
    <t>V10_CKI_U_11_WC</t>
  </si>
  <si>
    <t>V10_CKI_U_11_DI</t>
  </si>
  <si>
    <t>V10_CKI_BC_5</t>
  </si>
  <si>
    <t>V10_CKI_N_11_WC</t>
  </si>
  <si>
    <t>V10_CKI_N_11_DI</t>
  </si>
  <si>
    <t>V10_CKI_N_12_WC</t>
  </si>
  <si>
    <t>V10_CKI_N_12_DI</t>
  </si>
  <si>
    <t>N_H_5</t>
  </si>
  <si>
    <t>V10_CKI_N_H_12_WC</t>
  </si>
  <si>
    <t>V10_CKI_N_H__DI</t>
  </si>
  <si>
    <t>EB_4</t>
  </si>
  <si>
    <t>Eric/Marcelle</t>
  </si>
  <si>
    <t>V10_CKI_U_13_WC</t>
  </si>
  <si>
    <t>V10_CKI_U_13_DI</t>
  </si>
  <si>
    <t>V10_CKI_EB_5</t>
  </si>
  <si>
    <t>V10_CKI_N_13_WC</t>
  </si>
  <si>
    <t>V10_CKI_N_13_DI</t>
  </si>
  <si>
    <t>BC_5</t>
  </si>
  <si>
    <t>Plate 3</t>
  </si>
  <si>
    <t>V10_CKI_U_14_WC</t>
  </si>
  <si>
    <t>V10_CKI_U_14_DI</t>
  </si>
  <si>
    <t>V10_CKI_BC_6</t>
  </si>
  <si>
    <t>V10_CKI_N_14_WC</t>
  </si>
  <si>
    <t>V10_CKI_N_14_DI</t>
  </si>
  <si>
    <t>V10_CKI_BC_9</t>
  </si>
  <si>
    <t>V10_CKI_U_29_WC</t>
  </si>
  <si>
    <t>V10_CKI_U_29_DI</t>
  </si>
  <si>
    <t>V10_CKI_EB_9</t>
  </si>
  <si>
    <t>V10_CKI_N_29_WC</t>
  </si>
  <si>
    <t>V10_CKI_N_29_DI</t>
  </si>
  <si>
    <t>V10_CKI_U_30_WC</t>
  </si>
  <si>
    <t>V10_CKI_U_30_DI</t>
  </si>
  <si>
    <t>V10_CKI_N_30_WC</t>
  </si>
  <si>
    <t>V10_CKI_N_30_DI</t>
  </si>
  <si>
    <t>V10_CKI_U_31_WC</t>
  </si>
  <si>
    <t>V10_CKI_U_31_DI</t>
  </si>
  <si>
    <t>V10_CKI_N_31_WC</t>
  </si>
  <si>
    <t>V10_CKI_N_31_DI</t>
  </si>
  <si>
    <t>BC_9</t>
  </si>
  <si>
    <t>V10_CKI_N_32_WC</t>
  </si>
  <si>
    <t>V10_CKI_N_32_DI</t>
  </si>
  <si>
    <t>V10_CKI_BC_10</t>
  </si>
  <si>
    <t>EB_9</t>
  </si>
  <si>
    <t>V10_CKI_U_33_WC</t>
  </si>
  <si>
    <t>V10_CKI_U_33_DI</t>
  </si>
  <si>
    <t>V10_CKI_EB_10</t>
  </si>
  <si>
    <t>V10_CKI_N_33_WC</t>
  </si>
  <si>
    <t>V10_CKI_N_33_DI</t>
  </si>
  <si>
    <t>V10_CKI_U_34_WC</t>
  </si>
  <si>
    <t>V10_CKI_U_34_DI</t>
  </si>
  <si>
    <t>V10_CKI_N_34_WC</t>
  </si>
  <si>
    <t>V10_CKI_N_34_DI</t>
  </si>
  <si>
    <t>V10_CKI_N_35_WC</t>
  </si>
  <si>
    <t>V10_CKI_N_35_DI</t>
  </si>
  <si>
    <t>V10_CKI_V_35_WC</t>
  </si>
  <si>
    <t>V10_CKI_V_35_DI</t>
  </si>
  <si>
    <t>V10_CKI_U_36_WC</t>
  </si>
  <si>
    <t>V10_CKI_U_36_DI</t>
  </si>
  <si>
    <t>EB_10</t>
  </si>
  <si>
    <t>V10_CKI_N_36_WC</t>
  </si>
  <si>
    <t>V10_CKI_N_36_DI</t>
  </si>
  <si>
    <t>V10_CKI_EB_11</t>
  </si>
  <si>
    <t>V10_CKI_N_37_WC</t>
  </si>
  <si>
    <t>V10_CKI_N_37_DI</t>
  </si>
  <si>
    <t>BC_10</t>
  </si>
  <si>
    <t>V10_CKI_BC_11</t>
  </si>
  <si>
    <t>V10_CKI_V_38_WC</t>
  </si>
  <si>
    <t>V10_CKI_V_38_DI</t>
  </si>
  <si>
    <t>V10_CKI_U_39_WC</t>
  </si>
  <si>
    <t>V10_CKI_U_39_DI</t>
  </si>
  <si>
    <t>V10_CKI_N_39_WC</t>
  </si>
  <si>
    <t>V10_CKI_N_39_DI</t>
  </si>
  <si>
    <t>V10_CKI_N_40_WC</t>
  </si>
  <si>
    <t>V10_CKI_N_40_DI</t>
  </si>
  <si>
    <t>EB_11</t>
  </si>
  <si>
    <t>BC_11</t>
  </si>
  <si>
    <t>V10_CKI_U_41_WC</t>
  </si>
  <si>
    <t>V10_CKI_U_41_DI</t>
  </si>
  <si>
    <t>V10_CKI_BC_12</t>
  </si>
  <si>
    <t>V10_CKI_EB_12</t>
  </si>
  <si>
    <t>V10_CKI_N_41_WC</t>
  </si>
  <si>
    <t>V10_CKI_N_41_DI</t>
  </si>
  <si>
    <t>V10_CKI_N_42_WC</t>
  </si>
  <si>
    <t>V10_CKI_N_42_DI</t>
  </si>
  <si>
    <t>V10_CKI_N_H_42_WC</t>
  </si>
  <si>
    <t>V10_CKI_N_H_42_DI</t>
  </si>
  <si>
    <t>V10_CKI_U_43_WC</t>
  </si>
  <si>
    <t>V10_CKI_U_43_DI</t>
  </si>
  <si>
    <t>V10_CKI_N_43_WC</t>
  </si>
  <si>
    <t>V10_CKI_N_43_DI</t>
  </si>
  <si>
    <t>BC_12</t>
  </si>
  <si>
    <t>EB_12</t>
  </si>
  <si>
    <t>V10_CKI_N_45_WC</t>
  </si>
  <si>
    <t>V10_CKI_N_45_DI</t>
  </si>
  <si>
    <t>V10_CKI_EB_13</t>
  </si>
  <si>
    <t>V10_CKI_U_46_WC</t>
  </si>
  <si>
    <t>V10_CKI_U_46_DI</t>
  </si>
  <si>
    <t>V10_CKI_N_46_WC</t>
  </si>
  <si>
    <t>V10_CKI_N_46_DI</t>
  </si>
  <si>
    <t>V10_CKI_N_47_WC</t>
  </si>
  <si>
    <t>V10_CKI_N_47_DI</t>
  </si>
  <si>
    <t>EB_13</t>
  </si>
  <si>
    <t>V10_CKI_EB_14</t>
  </si>
  <si>
    <t>Side</t>
  </si>
  <si>
    <t>U_29_1</t>
  </si>
  <si>
    <t>V10_CKI_U_29_1</t>
  </si>
  <si>
    <t>Nov-Dec 2022</t>
  </si>
  <si>
    <t>eDNA extract working</t>
  </si>
  <si>
    <t xml:space="preserve">eDNA extract archive </t>
  </si>
  <si>
    <t>U_29_2</t>
  </si>
  <si>
    <t>V10_CKI_U_29_2</t>
  </si>
  <si>
    <t>U_29_3</t>
  </si>
  <si>
    <t>V10_CKI_U_29_3</t>
  </si>
  <si>
    <t>U_29_4</t>
  </si>
  <si>
    <t>V10_CKI_U_29_4</t>
  </si>
  <si>
    <t>U_29_5</t>
  </si>
  <si>
    <t>V10_CKI_U_29_5</t>
  </si>
  <si>
    <t>U_29_WC</t>
  </si>
  <si>
    <t>U_29_DI</t>
  </si>
  <si>
    <t>N_29_1</t>
  </si>
  <si>
    <t>V10_CKI_N_29_1</t>
  </si>
  <si>
    <t>N_29_2</t>
  </si>
  <si>
    <t>V10_CKI_N_29_2</t>
  </si>
  <si>
    <t>N_29_3</t>
  </si>
  <si>
    <t>V10_CKI_N_29_3</t>
  </si>
  <si>
    <t>N_29_4</t>
  </si>
  <si>
    <t>V10_CKI_N_29_4</t>
  </si>
  <si>
    <t>N_29_5</t>
  </si>
  <si>
    <t>V10_CKI_N_29_5</t>
  </si>
  <si>
    <t>N_29_WC</t>
  </si>
  <si>
    <t>N_29_DI</t>
  </si>
  <si>
    <t>U_30_1</t>
  </si>
  <si>
    <t>V10_CKI_U_30_1</t>
  </si>
  <si>
    <t>U_30_2</t>
  </si>
  <si>
    <t>V10_CKI_U_30_2</t>
  </si>
  <si>
    <t>U_30_3</t>
  </si>
  <si>
    <t>V10_CKI_U_30_3</t>
  </si>
  <si>
    <t>U_30_4</t>
  </si>
  <si>
    <t>V10_CKI_U_30_4</t>
  </si>
  <si>
    <t>U_30_5</t>
  </si>
  <si>
    <t>V10_CKI_U_30_5</t>
  </si>
  <si>
    <t>U_30_WC</t>
  </si>
  <si>
    <t>U_30_DI</t>
  </si>
  <si>
    <t>N_30_1</t>
  </si>
  <si>
    <t>V10_CKI_N_30_1</t>
  </si>
  <si>
    <t>N_30_2</t>
  </si>
  <si>
    <t>V10_CKI_N_30_2</t>
  </si>
  <si>
    <t>N_30_3</t>
  </si>
  <si>
    <t>V10_CKI_N_30_3</t>
  </si>
  <si>
    <t>N_30_4</t>
  </si>
  <si>
    <t>V10_CKI_N_30_4</t>
  </si>
  <si>
    <t>N_30_5</t>
  </si>
  <si>
    <t>V10_CKI_N_30_5</t>
  </si>
  <si>
    <t>N_30_WC</t>
  </si>
  <si>
    <t>N_30_DI</t>
  </si>
  <si>
    <t>U_31_1</t>
  </si>
  <si>
    <t>V10_CKI_U_31_1</t>
  </si>
  <si>
    <t>U_31_2</t>
  </si>
  <si>
    <t>V10_CKI_U_31_2</t>
  </si>
  <si>
    <t>U_31_3</t>
  </si>
  <si>
    <t>V10_CKI_U_31_3</t>
  </si>
  <si>
    <t>U_31_4</t>
  </si>
  <si>
    <t>V10_CKI_U_31_4</t>
  </si>
  <si>
    <t>U_31_5</t>
  </si>
  <si>
    <t>V10_CKI_U_31_5</t>
  </si>
  <si>
    <t>U_31_WC</t>
  </si>
  <si>
    <t>U_31_DI</t>
  </si>
  <si>
    <t>N_31_1</t>
  </si>
  <si>
    <t>V10_CKI_N_31_1</t>
  </si>
  <si>
    <t>N_31_2</t>
  </si>
  <si>
    <t>V10_CKI_N_31_2</t>
  </si>
  <si>
    <t>N_31_3</t>
  </si>
  <si>
    <t>V10_CKI_N_31_3</t>
  </si>
  <si>
    <t>N_31_4</t>
  </si>
  <si>
    <t>V10_CKI_N_31_4</t>
  </si>
  <si>
    <t>N_31_5</t>
  </si>
  <si>
    <t>V10_CKI_N_31_5</t>
  </si>
  <si>
    <t>N_31_WC</t>
  </si>
  <si>
    <t>N_31_DI</t>
  </si>
  <si>
    <t>N_32_1</t>
  </si>
  <si>
    <t>V10_CKI_N_32_1</t>
  </si>
  <si>
    <t>N_32_2</t>
  </si>
  <si>
    <t>V10_CKI_N_32_2</t>
  </si>
  <si>
    <t>N_32_3</t>
  </si>
  <si>
    <t>V10_CKI_N_32_3</t>
  </si>
  <si>
    <t>N_32_4</t>
  </si>
  <si>
    <t>V10_CKI_N_32_4</t>
  </si>
  <si>
    <t>N_32_5</t>
  </si>
  <si>
    <t>V10_CKI_N_32_5</t>
  </si>
  <si>
    <t>N_32_WC</t>
  </si>
  <si>
    <t>N_32_DI</t>
  </si>
  <si>
    <t>U_33_1</t>
  </si>
  <si>
    <t>V10_CKI_U_33_1</t>
  </si>
  <si>
    <t>U_33_2</t>
  </si>
  <si>
    <t>V10_CKI_U_33_2</t>
  </si>
  <si>
    <t>U_33_3</t>
  </si>
  <si>
    <t>V10_CKI_U_33_3</t>
  </si>
  <si>
    <t>U_33_4</t>
  </si>
  <si>
    <t>V10_CKI_U_33_4</t>
  </si>
  <si>
    <t>U_33_5</t>
  </si>
  <si>
    <t>V10_CKI_U_33_5</t>
  </si>
  <si>
    <t>U_33_WC</t>
  </si>
  <si>
    <t>U_33_DI</t>
  </si>
  <si>
    <t>N_33_1</t>
  </si>
  <si>
    <t>V10_CKI_N_33_1</t>
  </si>
  <si>
    <t>N_33_2</t>
  </si>
  <si>
    <t>V10_CKI_N_33_2</t>
  </si>
  <si>
    <t>N_33_3</t>
  </si>
  <si>
    <t>V10_CKI_N_33_3</t>
  </si>
  <si>
    <t>N_33_4</t>
  </si>
  <si>
    <t>V10_CKI_N_33_4</t>
  </si>
  <si>
    <t>N_33_5</t>
  </si>
  <si>
    <t>V10_CKI_N_33_5</t>
  </si>
  <si>
    <t>N_33_WC</t>
  </si>
  <si>
    <t>N_33_DI</t>
  </si>
  <si>
    <t>U_34_1</t>
  </si>
  <si>
    <t>V10_CKI_U_34_1</t>
  </si>
  <si>
    <t>U_34_2</t>
  </si>
  <si>
    <t>V10_CKI_U_34_2</t>
  </si>
  <si>
    <t>U_34_3</t>
  </si>
  <si>
    <t>V10_CKI_U_34_3</t>
  </si>
  <si>
    <t>U_34_4</t>
  </si>
  <si>
    <t>V10_CKI_U_34_4</t>
  </si>
  <si>
    <t>U_34_5</t>
  </si>
  <si>
    <t>V10_CKI_U_34_5</t>
  </si>
  <si>
    <t>U_34_WC</t>
  </si>
  <si>
    <t>U_34_DI</t>
  </si>
  <si>
    <t>N_34_1</t>
  </si>
  <si>
    <t>V10_CKI_N_34_1</t>
  </si>
  <si>
    <t>N_34_2</t>
  </si>
  <si>
    <t>V10_CKI_N_34_2</t>
  </si>
  <si>
    <t>N_34_3</t>
  </si>
  <si>
    <t>V10_CKI_N_34_3</t>
  </si>
  <si>
    <t>N_34_4</t>
  </si>
  <si>
    <t>V10_CKI_N_34_4</t>
  </si>
  <si>
    <t>N_34_5</t>
  </si>
  <si>
    <t>V10_CKI_N_34_5</t>
  </si>
  <si>
    <t>N_34_WC</t>
  </si>
  <si>
    <t>N_34_DI</t>
  </si>
  <si>
    <t>N_35_1</t>
  </si>
  <si>
    <t>V10_CKI_N_35_1</t>
  </si>
  <si>
    <t>N_35_2</t>
  </si>
  <si>
    <t>V10_CKI_N_35_2</t>
  </si>
  <si>
    <t>N_35_3</t>
  </si>
  <si>
    <t>V10_CKI_N_35_3</t>
  </si>
  <si>
    <t>N_35_4</t>
  </si>
  <si>
    <t>V10_CKI_N_35_4</t>
  </si>
  <si>
    <t>N_35_5</t>
  </si>
  <si>
    <t>V10_CKI_N_35_5</t>
  </si>
  <si>
    <t>N_35_WC</t>
  </si>
  <si>
    <t>N_35_DI</t>
  </si>
  <si>
    <t>V_35_1</t>
  </si>
  <si>
    <t>V10_CKI_V_35_1</t>
  </si>
  <si>
    <t>V_35_2</t>
  </si>
  <si>
    <t>V10_CKI_V_35_2</t>
  </si>
  <si>
    <t>V_35_3</t>
  </si>
  <si>
    <t>V10_CKI_V_35_3</t>
  </si>
  <si>
    <t>V_35_4</t>
  </si>
  <si>
    <t>V10_CKI_V_35_4</t>
  </si>
  <si>
    <t>V_35_5</t>
  </si>
  <si>
    <t>V10_CKI_V_35_5</t>
  </si>
  <si>
    <t>V_35_WC</t>
  </si>
  <si>
    <t>V_35_DI</t>
  </si>
  <si>
    <t>U_36_1</t>
  </si>
  <si>
    <t>V10_CKI_U_36_1</t>
  </si>
  <si>
    <t>U_36_2</t>
  </si>
  <si>
    <t>V10_CKI_U_36_2</t>
  </si>
  <si>
    <t>U_36_3</t>
  </si>
  <si>
    <t>V10_CKI_U_36_3</t>
  </si>
  <si>
    <t>U_36_4</t>
  </si>
  <si>
    <t>V10_CKI_U_36_4</t>
  </si>
  <si>
    <t>U_36_5</t>
  </si>
  <si>
    <t>V10_CKI_U_36_5</t>
  </si>
  <si>
    <t>U_36_WC</t>
  </si>
  <si>
    <t>U_36_DI</t>
  </si>
  <si>
    <t>N_36_1</t>
  </si>
  <si>
    <t>V10_CKI_N_36_1</t>
  </si>
  <si>
    <t>N_36_2</t>
  </si>
  <si>
    <t>V10_CKI_N_36_2</t>
  </si>
  <si>
    <t>N_36_3</t>
  </si>
  <si>
    <t>V10_CKI_N_36_3</t>
  </si>
  <si>
    <t>N_36_4</t>
  </si>
  <si>
    <t>V10_CKI_N_36_4</t>
  </si>
  <si>
    <t>N_36_5</t>
  </si>
  <si>
    <t>V10_CKI_N_36_5</t>
  </si>
  <si>
    <t>N_36_WC</t>
  </si>
  <si>
    <t>N_36_DI</t>
  </si>
  <si>
    <t>N_37_1</t>
  </si>
  <si>
    <t>V10_CKI_N_37_1</t>
  </si>
  <si>
    <t>N_37_2</t>
  </si>
  <si>
    <t>V10_CKI_N_37_2</t>
  </si>
  <si>
    <t>N_37_3</t>
  </si>
  <si>
    <t>V10_CKI_N_37_3</t>
  </si>
  <si>
    <t>N_37_4</t>
  </si>
  <si>
    <t>V10_CKI_N_37_4</t>
  </si>
  <si>
    <t>N_37_5</t>
  </si>
  <si>
    <t>V10_CKI_N_37_5</t>
  </si>
  <si>
    <t>N_37_WC</t>
  </si>
  <si>
    <t>N_37_DI</t>
  </si>
  <si>
    <t>N_38_1</t>
  </si>
  <si>
    <t>V10_CKI_N_38_1</t>
  </si>
  <si>
    <t>N_38_2</t>
  </si>
  <si>
    <t>V10_CKI_N_38_2</t>
  </si>
  <si>
    <t>N_38_3</t>
  </si>
  <si>
    <t>V10_CKI_N_38_3</t>
  </si>
  <si>
    <t>N_38_4</t>
  </si>
  <si>
    <t>V10_CKI_N_38_4</t>
  </si>
  <si>
    <t>N_38_5</t>
  </si>
  <si>
    <t>V10_CKI_N_38_5</t>
  </si>
  <si>
    <t>N_38_WC</t>
  </si>
  <si>
    <t>V10_CKI_N_38_WC</t>
  </si>
  <si>
    <t>N_38_DI</t>
  </si>
  <si>
    <t>V10_CKI_N_38_DI</t>
  </si>
  <si>
    <t>V_38_1</t>
  </si>
  <si>
    <t>V10_CKI_V_38_1</t>
  </si>
  <si>
    <t>V_38_2</t>
  </si>
  <si>
    <t>V10_CKI_V_38_2</t>
  </si>
  <si>
    <t>V_38_3</t>
  </si>
  <si>
    <t>V10_CKI_V_38_3</t>
  </si>
  <si>
    <t>V_38_4</t>
  </si>
  <si>
    <t>V10_CKI_V_38_4</t>
  </si>
  <si>
    <t>V_38_5</t>
  </si>
  <si>
    <t>V10_CKI_V_38_5</t>
  </si>
  <si>
    <t>V_38_WC</t>
  </si>
  <si>
    <t>V_38_DI</t>
  </si>
  <si>
    <t>U_39_1</t>
  </si>
  <si>
    <t>V10_CKI_U_39_1</t>
  </si>
  <si>
    <t>U_39_2</t>
  </si>
  <si>
    <t>V10_CKI_U_39_2</t>
  </si>
  <si>
    <t>U_39_3</t>
  </si>
  <si>
    <t>V10_CKI_U_39_3</t>
  </si>
  <si>
    <t>U_39_4</t>
  </si>
  <si>
    <t>V10_CKI_U_39_4</t>
  </si>
  <si>
    <t>U_39_5</t>
  </si>
  <si>
    <t>V10_CKI_U_39_5</t>
  </si>
  <si>
    <t>U_39_WC</t>
  </si>
  <si>
    <t>U_39_DI</t>
  </si>
  <si>
    <t>N_39_1</t>
  </si>
  <si>
    <t>V10_CKI_N_39_1</t>
  </si>
  <si>
    <t>N_39_2</t>
  </si>
  <si>
    <t>V10_CKI_N_39_2</t>
  </si>
  <si>
    <t>N_39_3</t>
  </si>
  <si>
    <t>V10_CKI_N_39_3</t>
  </si>
  <si>
    <t>N_39_4</t>
  </si>
  <si>
    <t>V10_CKI_N_39_4</t>
  </si>
  <si>
    <t>N_39_5</t>
  </si>
  <si>
    <t>V10_CKI_N_39_5</t>
  </si>
  <si>
    <t>N_39_WC</t>
  </si>
  <si>
    <t>N_39_DI</t>
  </si>
  <si>
    <t>N_40_1</t>
  </si>
  <si>
    <t>V10_CKI_N_40_1</t>
  </si>
  <si>
    <t>N_40_2</t>
  </si>
  <si>
    <t>V10_CKI_N_40_2</t>
  </si>
  <si>
    <t>N_40_3</t>
  </si>
  <si>
    <t>V10_CKI_N_40_3</t>
  </si>
  <si>
    <t>N_40_4</t>
  </si>
  <si>
    <t>V10_CKI_N_40_4</t>
  </si>
  <si>
    <t>N_40_5</t>
  </si>
  <si>
    <t>V10_CKI_N_40_5</t>
  </si>
  <si>
    <t>N_40_WC</t>
  </si>
  <si>
    <t>N_40_DI</t>
  </si>
  <si>
    <t>U_41_1</t>
  </si>
  <si>
    <t>V10_CKI_U_41_1</t>
  </si>
  <si>
    <t>U_41_2</t>
  </si>
  <si>
    <t>V10_CKI_U_41_2</t>
  </si>
  <si>
    <t>U_41_3</t>
  </si>
  <si>
    <t>V10_CKI_U_41_3</t>
  </si>
  <si>
    <t>U_41_4</t>
  </si>
  <si>
    <t>V10_CKI_U_41_4</t>
  </si>
  <si>
    <t>U_41_5</t>
  </si>
  <si>
    <t>V10_CKI_U_41_5</t>
  </si>
  <si>
    <t>U_41_WC</t>
  </si>
  <si>
    <t>U_41_DI</t>
  </si>
  <si>
    <t>N_41_1</t>
  </si>
  <si>
    <t>V10_CKI_N_41_1</t>
  </si>
  <si>
    <t>N_41_2</t>
  </si>
  <si>
    <t>V10_CKI_N_41_2</t>
  </si>
  <si>
    <t>N_41_3</t>
  </si>
  <si>
    <t>V10_CKI_N_41_3</t>
  </si>
  <si>
    <t>N_41_4</t>
  </si>
  <si>
    <t>V10_CKI_N_41_4</t>
  </si>
  <si>
    <t>N_41_5</t>
  </si>
  <si>
    <t>V10_CKI_N_41_5</t>
  </si>
  <si>
    <t>N_41_WC</t>
  </si>
  <si>
    <t>N_41_DI</t>
  </si>
  <si>
    <t>N_42_1</t>
  </si>
  <si>
    <t>V10_CKI_N_42_1</t>
  </si>
  <si>
    <t>N_42_2</t>
  </si>
  <si>
    <t>V10_CKI_N_42_2</t>
  </si>
  <si>
    <t>N_42_3</t>
  </si>
  <si>
    <t>V10_CKI_N_42_3</t>
  </si>
  <si>
    <t>N_42_4</t>
  </si>
  <si>
    <t>V10_CKI_N_42_4</t>
  </si>
  <si>
    <t>N_42_5</t>
  </si>
  <si>
    <t>V10_CKI_N_42_5</t>
  </si>
  <si>
    <t>N_42_WC</t>
  </si>
  <si>
    <t>N_42_DI</t>
  </si>
  <si>
    <t>N_H_5_42_1</t>
  </si>
  <si>
    <t>V10_CKI_N_H_5_42_1</t>
  </si>
  <si>
    <t>N_H_5_42_2</t>
  </si>
  <si>
    <t>V10_CKI_N_H_5_42_2</t>
  </si>
  <si>
    <t>N_H_5_42_3</t>
  </si>
  <si>
    <t>V10_CKI_N_H_5_42_3</t>
  </si>
  <si>
    <t>N_H_2_42_1</t>
  </si>
  <si>
    <t>V10_CKI_N_H_2_42_1</t>
  </si>
  <si>
    <t>N_H_2_42_2</t>
  </si>
  <si>
    <t>V10_CKI_N_H_2_42_2</t>
  </si>
  <si>
    <t>N_H_2_42_3</t>
  </si>
  <si>
    <t>V10_CKI_N_H_2_42_3</t>
  </si>
  <si>
    <t>N_H_42_WC</t>
  </si>
  <si>
    <t>N_H_42_DI</t>
  </si>
  <si>
    <t>U_43_1</t>
  </si>
  <si>
    <t>V10_CKI_U_43_1</t>
  </si>
  <si>
    <t>U_43_2</t>
  </si>
  <si>
    <t>V10_CKI_U_43_2</t>
  </si>
  <si>
    <t>U_43_3</t>
  </si>
  <si>
    <t>V10_CKI_U_43_3</t>
  </si>
  <si>
    <t>U_43_4</t>
  </si>
  <si>
    <t>V10_CKI_U_43_4</t>
  </si>
  <si>
    <t>U_43_5</t>
  </si>
  <si>
    <t>V10_CKI_U_43_5</t>
  </si>
  <si>
    <t>U_43_WC</t>
  </si>
  <si>
    <t>U_43_DI</t>
  </si>
  <si>
    <t>N_43_1</t>
  </si>
  <si>
    <t>V10_CKI_N_43_1</t>
  </si>
  <si>
    <t>N_43_2</t>
  </si>
  <si>
    <t>V10_CKI_N_43_2</t>
  </si>
  <si>
    <t>N_43_3</t>
  </si>
  <si>
    <t>V10_CKI_N_43_3</t>
  </si>
  <si>
    <t>N_43_4</t>
  </si>
  <si>
    <t>V10_CKI_N_43_4</t>
  </si>
  <si>
    <t>N_43_5</t>
  </si>
  <si>
    <t>V10_CKI_N_43_5</t>
  </si>
  <si>
    <t>N_43_WC</t>
  </si>
  <si>
    <t>N_43_DI</t>
  </si>
  <si>
    <t>N_44_1</t>
  </si>
  <si>
    <t>V10_CKI_N_44_1</t>
  </si>
  <si>
    <t>N_44_2</t>
  </si>
  <si>
    <t>V10_CKI_N_44_2</t>
  </si>
  <si>
    <t>N_44_3</t>
  </si>
  <si>
    <t>V10_CKI_N_44_3</t>
  </si>
  <si>
    <t>N_44_4</t>
  </si>
  <si>
    <t>V10_CKI_N_44_4</t>
  </si>
  <si>
    <t>N_44_5</t>
  </si>
  <si>
    <t>V10_CKI_N_44_5</t>
  </si>
  <si>
    <t>N_44_WC</t>
  </si>
  <si>
    <t>V10_CKI_N_44_WC</t>
  </si>
  <si>
    <t>N_44_DI</t>
  </si>
  <si>
    <t>V10_CKI_N_44_DI</t>
  </si>
  <si>
    <t>N_45_1</t>
  </si>
  <si>
    <t>V10_CKI_N_45_1</t>
  </si>
  <si>
    <t>N_45_2</t>
  </si>
  <si>
    <t>V10_CKI_N_45_2</t>
  </si>
  <si>
    <t>N_45_3</t>
  </si>
  <si>
    <t>V10_CKI_N_45_3</t>
  </si>
  <si>
    <t>N_45_4</t>
  </si>
  <si>
    <t>V10_CKI_N_45_4</t>
  </si>
  <si>
    <t>N_45_5</t>
  </si>
  <si>
    <t>V10_CKI_N_45_5</t>
  </si>
  <si>
    <t>N_45_WC</t>
  </si>
  <si>
    <t>N_45_DI</t>
  </si>
  <si>
    <t>U_46_1</t>
  </si>
  <si>
    <t>V10_CKI_U_46_1</t>
  </si>
  <si>
    <t>U_46_2</t>
  </si>
  <si>
    <t>V10_CKI_U_46_2</t>
  </si>
  <si>
    <t>U_46_3</t>
  </si>
  <si>
    <t>V10_CKI_U_46_3</t>
  </si>
  <si>
    <t>U_46_4</t>
  </si>
  <si>
    <t>V10_CKI_U_46_4</t>
  </si>
  <si>
    <t>U_46_5</t>
  </si>
  <si>
    <t>V10_CKI_U_46_5</t>
  </si>
  <si>
    <t>U_46_WC</t>
  </si>
  <si>
    <t>U_46_DI</t>
  </si>
  <si>
    <t>N_46_1</t>
  </si>
  <si>
    <t>V10_CKI_N_46_1</t>
  </si>
  <si>
    <t>N_46_2</t>
  </si>
  <si>
    <t>V10_CKI_N_46_2</t>
  </si>
  <si>
    <t>N_46_3</t>
  </si>
  <si>
    <t>V10_CKI_N_46_3</t>
  </si>
  <si>
    <t>N_46_4</t>
  </si>
  <si>
    <t>V10_CKI_N_46_4</t>
  </si>
  <si>
    <t>N_46_5</t>
  </si>
  <si>
    <t>V10_CKI_N_46_5</t>
  </si>
  <si>
    <t>N_46_WC</t>
  </si>
  <si>
    <t>N_46_DI</t>
  </si>
  <si>
    <t>N_47_1</t>
  </si>
  <si>
    <t>V10_CKI_N_47_1</t>
  </si>
  <si>
    <t>N_47_2</t>
  </si>
  <si>
    <t>V10_CKI_N_47_2</t>
  </si>
  <si>
    <t>N_47_3</t>
  </si>
  <si>
    <t>V10_CKI_N_47_3</t>
  </si>
  <si>
    <t>N_47_4</t>
  </si>
  <si>
    <t>V10_CKI_N_47_4</t>
  </si>
  <si>
    <t>N_47_5</t>
  </si>
  <si>
    <t>V10_CKI_N_47_5</t>
  </si>
  <si>
    <t>N_47_WC</t>
  </si>
  <si>
    <t>N_47_DI</t>
  </si>
  <si>
    <t>EB_14</t>
  </si>
  <si>
    <t>EEZ</t>
  </si>
  <si>
    <t>Inside</t>
  </si>
  <si>
    <t>Outside</t>
  </si>
  <si>
    <t>Project</t>
  </si>
  <si>
    <t>Project_1</t>
  </si>
  <si>
    <t>Group</t>
  </si>
  <si>
    <t>Open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</si>
</sst>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2" borderId="0" xfId="0" applyFont="1" applyFill="1"/>
    <xf numFmtId="1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4" fontId="0" fillId="3" borderId="0" xfId="0" applyNumberFormat="1" applyFill="1"/>
    <xf numFmtId="164" fontId="0" fillId="3" borderId="0" xfId="0" applyNumberFormat="1" applyFill="1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2" borderId="0" xfId="0" applyFont="1" applyFill="1"/>
    <xf numFmtId="14" fontId="4" fillId="2" borderId="0" xfId="0" applyNumberFormat="1" applyFon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3" borderId="0" xfId="0" applyFont="1" applyFill="1"/>
    <xf numFmtId="14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CC0B-A032-4315-99F0-CF22477F9360}">
  <dimension ref="A1:AN884"/>
  <sheetViews>
    <sheetView tabSelected="1" zoomScale="115" zoomScaleNormal="115" workbookViewId="0">
      <pane ySplit="1" topLeftCell="A185" activePane="bottomLeft" state="frozen"/>
      <selection pane="bottomLeft" activeCell="J201" sqref="J201"/>
    </sheetView>
  </sheetViews>
  <sheetFormatPr defaultColWidth="12.85546875" defaultRowHeight="15" x14ac:dyDescent="0.25"/>
  <cols>
    <col min="7" max="7" width="12.85546875" style="2"/>
    <col min="8" max="9" width="12.85546875" style="3"/>
    <col min="33" max="33" width="16.85546875" customWidth="1"/>
    <col min="35" max="35" width="16.5703125" bestFit="1" customWidth="1"/>
    <col min="36" max="36" width="18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622</v>
      </c>
      <c r="Q1" t="s">
        <v>617</v>
      </c>
      <c r="R1" t="s">
        <v>620</v>
      </c>
      <c r="S1" t="s">
        <v>15</v>
      </c>
      <c r="T1" t="s">
        <v>16</v>
      </c>
      <c r="U1" t="s">
        <v>17</v>
      </c>
      <c r="V1" t="s">
        <v>18</v>
      </c>
      <c r="W1" t="s">
        <v>1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</row>
    <row r="2" spans="1:40" x14ac:dyDescent="0.25">
      <c r="A2" t="s">
        <v>36</v>
      </c>
      <c r="B2" t="s">
        <v>37</v>
      </c>
      <c r="C2">
        <v>1</v>
      </c>
      <c r="D2">
        <v>1</v>
      </c>
      <c r="E2" t="str">
        <f t="shared" ref="E2:E15" si="0">_xlfn.CONCAT(B2&amp;"_"&amp;C2&amp;"_"&amp;D2)</f>
        <v>U_1_1</v>
      </c>
      <c r="F2" t="str">
        <f t="shared" ref="F2:F15" si="1">A2&amp;"_"&amp;B2&amp;"_"&amp;C2&amp;"_"&amp;D2</f>
        <v>V10_CKI_U_1_1</v>
      </c>
      <c r="G2" s="2">
        <v>44884</v>
      </c>
      <c r="H2" s="3">
        <v>0.79166666666666663</v>
      </c>
      <c r="I2" s="3">
        <v>0.85416666666666663</v>
      </c>
      <c r="J2" s="1">
        <v>28</v>
      </c>
      <c r="K2" s="1">
        <v>40.302999999999997</v>
      </c>
      <c r="L2" s="1">
        <v>111</v>
      </c>
      <c r="M2" s="1">
        <v>26.446999999999999</v>
      </c>
      <c r="N2" s="1">
        <f t="shared" ref="N2:N15" si="2">((K2/60)+J2)*-1</f>
        <v>-28.671716666666665</v>
      </c>
      <c r="O2" s="1">
        <f t="shared" ref="O2:O15" si="3">(M2/60)+L2</f>
        <v>111.44078333333333</v>
      </c>
      <c r="P2" s="1" t="s">
        <v>617</v>
      </c>
      <c r="Q2" s="1" t="s">
        <v>618</v>
      </c>
      <c r="R2" s="1" t="s">
        <v>621</v>
      </c>
      <c r="S2" s="1">
        <v>5400</v>
      </c>
      <c r="T2">
        <v>10</v>
      </c>
      <c r="U2">
        <v>3</v>
      </c>
      <c r="V2">
        <v>20</v>
      </c>
      <c r="W2" t="s">
        <v>38</v>
      </c>
      <c r="X2" t="s">
        <v>39</v>
      </c>
      <c r="Y2">
        <v>2</v>
      </c>
      <c r="AA2" t="s">
        <v>40</v>
      </c>
      <c r="AB2" s="2">
        <v>44885</v>
      </c>
      <c r="AC2" t="s">
        <v>41</v>
      </c>
      <c r="AD2" s="2">
        <v>44886</v>
      </c>
      <c r="AE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>
        <v>1</v>
      </c>
    </row>
    <row r="3" spans="1:40" x14ac:dyDescent="0.25">
      <c r="A3" t="s">
        <v>36</v>
      </c>
      <c r="B3" t="s">
        <v>37</v>
      </c>
      <c r="C3">
        <v>1</v>
      </c>
      <c r="D3">
        <v>2</v>
      </c>
      <c r="E3" t="str">
        <f t="shared" si="0"/>
        <v>U_1_2</v>
      </c>
      <c r="F3" t="str">
        <f t="shared" si="1"/>
        <v>V10_CKI_U_1_2</v>
      </c>
      <c r="G3" s="2">
        <v>44884</v>
      </c>
      <c r="H3" s="3">
        <v>0.79166666666666663</v>
      </c>
      <c r="I3" s="3">
        <v>0.85416666666666663</v>
      </c>
      <c r="J3" s="1">
        <v>28</v>
      </c>
      <c r="K3" s="1">
        <v>40.302999999999997</v>
      </c>
      <c r="L3" s="1">
        <v>111</v>
      </c>
      <c r="M3" s="1">
        <v>26.446999999999999</v>
      </c>
      <c r="N3" s="1">
        <f t="shared" si="2"/>
        <v>-28.671716666666665</v>
      </c>
      <c r="O3" s="1">
        <f t="shared" si="3"/>
        <v>111.44078333333333</v>
      </c>
      <c r="P3" s="1" t="s">
        <v>617</v>
      </c>
      <c r="Q3" s="1" t="s">
        <v>618</v>
      </c>
      <c r="R3" s="1" t="s">
        <v>621</v>
      </c>
      <c r="S3" s="1">
        <v>5400</v>
      </c>
      <c r="T3">
        <v>10</v>
      </c>
      <c r="U3">
        <v>3</v>
      </c>
      <c r="V3">
        <v>20</v>
      </c>
      <c r="W3" t="s">
        <v>38</v>
      </c>
      <c r="X3" t="s">
        <v>39</v>
      </c>
      <c r="Y3">
        <v>2</v>
      </c>
      <c r="AA3" t="s">
        <v>40</v>
      </c>
      <c r="AB3" s="2">
        <v>44885</v>
      </c>
      <c r="AC3" t="s">
        <v>41</v>
      </c>
      <c r="AD3" s="2">
        <v>44886</v>
      </c>
      <c r="AE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49</v>
      </c>
      <c r="AN3">
        <v>1</v>
      </c>
    </row>
    <row r="4" spans="1:40" x14ac:dyDescent="0.25">
      <c r="A4" t="s">
        <v>36</v>
      </c>
      <c r="B4" t="s">
        <v>37</v>
      </c>
      <c r="C4">
        <v>1</v>
      </c>
      <c r="D4">
        <v>3</v>
      </c>
      <c r="E4" t="str">
        <f t="shared" si="0"/>
        <v>U_1_3</v>
      </c>
      <c r="F4" t="str">
        <f t="shared" si="1"/>
        <v>V10_CKI_U_1_3</v>
      </c>
      <c r="G4" s="2">
        <v>44884</v>
      </c>
      <c r="H4" s="3">
        <v>0.79166666666666663</v>
      </c>
      <c r="I4" s="3">
        <v>0.85416666666666663</v>
      </c>
      <c r="J4" s="1">
        <v>28</v>
      </c>
      <c r="K4" s="1">
        <v>40.302999999999997</v>
      </c>
      <c r="L4" s="1">
        <v>111</v>
      </c>
      <c r="M4" s="1">
        <v>26.446999999999999</v>
      </c>
      <c r="N4" s="1">
        <f t="shared" si="2"/>
        <v>-28.671716666666665</v>
      </c>
      <c r="O4" s="1">
        <f t="shared" si="3"/>
        <v>111.44078333333333</v>
      </c>
      <c r="P4" s="1" t="s">
        <v>617</v>
      </c>
      <c r="Q4" s="1" t="s">
        <v>618</v>
      </c>
      <c r="R4" s="1" t="s">
        <v>621</v>
      </c>
      <c r="S4" s="1">
        <v>5400</v>
      </c>
      <c r="T4">
        <v>10</v>
      </c>
      <c r="U4">
        <v>3</v>
      </c>
      <c r="V4">
        <v>20</v>
      </c>
      <c r="W4" t="s">
        <v>38</v>
      </c>
      <c r="X4" t="s">
        <v>39</v>
      </c>
      <c r="Y4">
        <v>2</v>
      </c>
      <c r="AA4" t="s">
        <v>40</v>
      </c>
      <c r="AB4" s="2">
        <v>44885</v>
      </c>
      <c r="AC4" t="s">
        <v>41</v>
      </c>
      <c r="AD4" s="2">
        <v>44886</v>
      </c>
      <c r="AE4" t="s">
        <v>42</v>
      </c>
      <c r="AG4" t="s">
        <v>43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N4">
        <v>1</v>
      </c>
    </row>
    <row r="5" spans="1:40" x14ac:dyDescent="0.25">
      <c r="A5" t="s">
        <v>36</v>
      </c>
      <c r="B5" t="s">
        <v>37</v>
      </c>
      <c r="C5">
        <v>1</v>
      </c>
      <c r="D5">
        <v>4</v>
      </c>
      <c r="E5" t="str">
        <f t="shared" si="0"/>
        <v>U_1_4</v>
      </c>
      <c r="F5" t="str">
        <f t="shared" si="1"/>
        <v>V10_CKI_U_1_4</v>
      </c>
      <c r="G5" s="2">
        <v>44884</v>
      </c>
      <c r="H5" s="3">
        <v>0.79166666666666663</v>
      </c>
      <c r="I5" s="3">
        <v>0.85416666666666663</v>
      </c>
      <c r="J5" s="1">
        <v>28</v>
      </c>
      <c r="K5" s="1">
        <v>40.302999999999997</v>
      </c>
      <c r="L5" s="1">
        <v>111</v>
      </c>
      <c r="M5" s="1">
        <v>26.446999999999999</v>
      </c>
      <c r="N5" s="1">
        <f t="shared" si="2"/>
        <v>-28.671716666666665</v>
      </c>
      <c r="O5" s="1">
        <f t="shared" si="3"/>
        <v>111.44078333333333</v>
      </c>
      <c r="P5" s="1" t="s">
        <v>617</v>
      </c>
      <c r="Q5" s="1" t="s">
        <v>618</v>
      </c>
      <c r="R5" s="1" t="s">
        <v>621</v>
      </c>
      <c r="S5" s="1">
        <v>5400</v>
      </c>
      <c r="T5">
        <v>10</v>
      </c>
      <c r="U5">
        <v>3</v>
      </c>
      <c r="V5">
        <v>20</v>
      </c>
      <c r="W5" t="s">
        <v>38</v>
      </c>
      <c r="X5" t="s">
        <v>39</v>
      </c>
      <c r="Y5">
        <v>2</v>
      </c>
      <c r="AA5" t="s">
        <v>40</v>
      </c>
      <c r="AB5" s="2">
        <v>44885</v>
      </c>
      <c r="AC5" t="s">
        <v>41</v>
      </c>
      <c r="AD5" s="2">
        <v>44886</v>
      </c>
      <c r="AE5" t="s">
        <v>42</v>
      </c>
      <c r="AG5" t="s">
        <v>43</v>
      </c>
      <c r="AH5" t="s">
        <v>44</v>
      </c>
      <c r="AI5" t="s">
        <v>45</v>
      </c>
      <c r="AJ5" t="s">
        <v>46</v>
      </c>
      <c r="AK5" t="s">
        <v>47</v>
      </c>
      <c r="AL5" t="s">
        <v>48</v>
      </c>
      <c r="AM5" t="s">
        <v>49</v>
      </c>
      <c r="AN5">
        <v>1</v>
      </c>
    </row>
    <row r="6" spans="1:40" x14ac:dyDescent="0.25">
      <c r="A6" t="s">
        <v>36</v>
      </c>
      <c r="B6" t="s">
        <v>37</v>
      </c>
      <c r="C6">
        <v>1</v>
      </c>
      <c r="D6">
        <v>5</v>
      </c>
      <c r="E6" t="str">
        <f t="shared" si="0"/>
        <v>U_1_5</v>
      </c>
      <c r="F6" t="str">
        <f t="shared" si="1"/>
        <v>V10_CKI_U_1_5</v>
      </c>
      <c r="G6" s="2">
        <v>44884</v>
      </c>
      <c r="H6" s="3">
        <v>0.79166666666666663</v>
      </c>
      <c r="I6" s="3">
        <v>0.85416666666666663</v>
      </c>
      <c r="J6" s="1">
        <v>28</v>
      </c>
      <c r="K6" s="1">
        <v>40.302999999999997</v>
      </c>
      <c r="L6" s="1">
        <v>111</v>
      </c>
      <c r="M6" s="1">
        <v>26.446999999999999</v>
      </c>
      <c r="N6" s="1">
        <f t="shared" si="2"/>
        <v>-28.671716666666665</v>
      </c>
      <c r="O6" s="1">
        <f t="shared" si="3"/>
        <v>111.44078333333333</v>
      </c>
      <c r="P6" s="1" t="s">
        <v>617</v>
      </c>
      <c r="Q6" s="1" t="s">
        <v>618</v>
      </c>
      <c r="R6" s="1" t="s">
        <v>621</v>
      </c>
      <c r="S6" s="1">
        <v>5400</v>
      </c>
      <c r="T6">
        <v>10</v>
      </c>
      <c r="U6">
        <v>3</v>
      </c>
      <c r="V6">
        <v>20</v>
      </c>
      <c r="W6" t="s">
        <v>38</v>
      </c>
      <c r="X6" t="s">
        <v>39</v>
      </c>
      <c r="Y6">
        <v>2</v>
      </c>
      <c r="AA6" t="s">
        <v>40</v>
      </c>
      <c r="AB6" s="2">
        <v>44885</v>
      </c>
      <c r="AC6" t="s">
        <v>41</v>
      </c>
      <c r="AD6" s="2">
        <v>44886</v>
      </c>
      <c r="AE6" t="s">
        <v>42</v>
      </c>
      <c r="AG6" t="s">
        <v>43</v>
      </c>
      <c r="AH6" t="s">
        <v>44</v>
      </c>
      <c r="AI6" t="s">
        <v>45</v>
      </c>
      <c r="AJ6" t="s">
        <v>46</v>
      </c>
      <c r="AK6" t="s">
        <v>47</v>
      </c>
      <c r="AL6" t="s">
        <v>48</v>
      </c>
      <c r="AM6" t="s">
        <v>49</v>
      </c>
      <c r="AN6">
        <v>1</v>
      </c>
    </row>
    <row r="7" spans="1:40" x14ac:dyDescent="0.25">
      <c r="A7" t="s">
        <v>36</v>
      </c>
      <c r="B7" t="s">
        <v>37</v>
      </c>
      <c r="C7">
        <v>1</v>
      </c>
      <c r="D7" t="s">
        <v>50</v>
      </c>
      <c r="E7" t="str">
        <f t="shared" si="0"/>
        <v>U_1_WC</v>
      </c>
      <c r="F7" t="str">
        <f t="shared" si="1"/>
        <v>V10_CKI_U_1_WC</v>
      </c>
      <c r="G7" s="2">
        <v>44884</v>
      </c>
      <c r="H7" s="3">
        <v>0.79166666666666663</v>
      </c>
      <c r="I7" s="3">
        <v>0.85416666666666663</v>
      </c>
      <c r="J7" s="1">
        <v>28</v>
      </c>
      <c r="K7" s="1">
        <v>40.302999999999997</v>
      </c>
      <c r="L7" s="1">
        <v>111</v>
      </c>
      <c r="M7" s="1">
        <v>26.446999999999999</v>
      </c>
      <c r="N7" s="1">
        <f t="shared" si="2"/>
        <v>-28.671716666666665</v>
      </c>
      <c r="O7" s="1">
        <f t="shared" si="3"/>
        <v>111.44078333333333</v>
      </c>
      <c r="P7" s="1"/>
      <c r="Q7" s="1"/>
      <c r="R7" s="1"/>
      <c r="S7" t="s">
        <v>51</v>
      </c>
      <c r="T7" t="s">
        <v>51</v>
      </c>
      <c r="U7" t="s">
        <v>51</v>
      </c>
      <c r="V7" t="s">
        <v>51</v>
      </c>
      <c r="W7" t="s">
        <v>51</v>
      </c>
      <c r="X7" t="s">
        <v>39</v>
      </c>
      <c r="Y7">
        <v>1</v>
      </c>
      <c r="AA7" t="s">
        <v>40</v>
      </c>
      <c r="AB7" s="2">
        <v>44885</v>
      </c>
      <c r="AC7" t="s">
        <v>41</v>
      </c>
      <c r="AD7" s="2">
        <v>44886</v>
      </c>
      <c r="AE7" t="s">
        <v>42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>
        <v>1</v>
      </c>
    </row>
    <row r="8" spans="1:40" x14ac:dyDescent="0.25">
      <c r="A8" t="s">
        <v>36</v>
      </c>
      <c r="B8" t="s">
        <v>37</v>
      </c>
      <c r="C8">
        <v>1</v>
      </c>
      <c r="D8" t="s">
        <v>52</v>
      </c>
      <c r="E8" t="str">
        <f t="shared" si="0"/>
        <v>U_1_DI</v>
      </c>
      <c r="F8" t="str">
        <f t="shared" si="1"/>
        <v>V10_CKI_U_1_DI</v>
      </c>
      <c r="G8" s="2">
        <v>44884</v>
      </c>
      <c r="H8" s="3">
        <v>0.79166666666666663</v>
      </c>
      <c r="I8" s="3">
        <v>0.85416666666666663</v>
      </c>
      <c r="J8" s="1">
        <v>28</v>
      </c>
      <c r="K8" s="1">
        <v>40.302999999999997</v>
      </c>
      <c r="L8" s="1">
        <v>111</v>
      </c>
      <c r="M8" s="1">
        <v>26.446999999999999</v>
      </c>
      <c r="N8" s="1">
        <f t="shared" si="2"/>
        <v>-28.671716666666665</v>
      </c>
      <c r="O8" s="1">
        <f t="shared" si="3"/>
        <v>111.44078333333333</v>
      </c>
      <c r="P8" s="1"/>
      <c r="Q8" s="1"/>
      <c r="R8" s="1"/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39</v>
      </c>
      <c r="Y8">
        <v>1</v>
      </c>
      <c r="AA8" t="s">
        <v>40</v>
      </c>
      <c r="AB8" s="2">
        <v>44885</v>
      </c>
      <c r="AC8" t="s">
        <v>41</v>
      </c>
      <c r="AD8" s="2">
        <v>44886</v>
      </c>
      <c r="AE8" t="s">
        <v>42</v>
      </c>
      <c r="AI8" t="s">
        <v>45</v>
      </c>
      <c r="AJ8" t="s">
        <v>46</v>
      </c>
      <c r="AK8" t="s">
        <v>47</v>
      </c>
      <c r="AL8" t="s">
        <v>48</v>
      </c>
      <c r="AM8" t="s">
        <v>49</v>
      </c>
      <c r="AN8">
        <v>1</v>
      </c>
    </row>
    <row r="9" spans="1:40" x14ac:dyDescent="0.25">
      <c r="A9" t="s">
        <v>36</v>
      </c>
      <c r="B9" t="s">
        <v>53</v>
      </c>
      <c r="C9">
        <v>1</v>
      </c>
      <c r="D9">
        <v>1</v>
      </c>
      <c r="E9" t="str">
        <f t="shared" si="0"/>
        <v>N_1_1</v>
      </c>
      <c r="F9" t="str">
        <f t="shared" si="1"/>
        <v>V10_CKI_N_1_1</v>
      </c>
      <c r="G9" s="2">
        <v>44884</v>
      </c>
      <c r="H9" s="3">
        <v>0.79166666666666663</v>
      </c>
      <c r="I9" s="3">
        <v>0.85416666666666663</v>
      </c>
      <c r="J9" s="1">
        <v>28</v>
      </c>
      <c r="K9" s="1">
        <v>40.302999999999997</v>
      </c>
      <c r="L9" s="1">
        <v>111</v>
      </c>
      <c r="M9" s="1">
        <v>26.446999999999999</v>
      </c>
      <c r="N9" s="1">
        <f t="shared" si="2"/>
        <v>-28.671716666666665</v>
      </c>
      <c r="O9" s="1">
        <f t="shared" si="3"/>
        <v>111.44078333333333</v>
      </c>
      <c r="P9" s="1" t="s">
        <v>617</v>
      </c>
      <c r="Q9" s="1" t="s">
        <v>618</v>
      </c>
      <c r="R9" s="1" t="s">
        <v>621</v>
      </c>
      <c r="S9" s="1">
        <v>5400</v>
      </c>
      <c r="T9">
        <v>10</v>
      </c>
      <c r="U9">
        <v>3</v>
      </c>
      <c r="V9">
        <v>20</v>
      </c>
      <c r="W9" t="s">
        <v>54</v>
      </c>
      <c r="X9" t="s">
        <v>39</v>
      </c>
      <c r="Y9">
        <v>2</v>
      </c>
      <c r="AA9" t="s">
        <v>40</v>
      </c>
      <c r="AB9" s="2">
        <v>44885</v>
      </c>
      <c r="AC9" t="s">
        <v>41</v>
      </c>
      <c r="AD9" s="2">
        <v>44886</v>
      </c>
      <c r="AE9" t="s">
        <v>42</v>
      </c>
      <c r="AG9" t="s">
        <v>55</v>
      </c>
      <c r="AH9" t="s">
        <v>56</v>
      </c>
      <c r="AI9" t="s">
        <v>45</v>
      </c>
      <c r="AJ9" t="s">
        <v>46</v>
      </c>
      <c r="AK9" t="s">
        <v>47</v>
      </c>
      <c r="AL9" t="s">
        <v>48</v>
      </c>
      <c r="AM9" t="s">
        <v>49</v>
      </c>
      <c r="AN9">
        <v>1</v>
      </c>
    </row>
    <row r="10" spans="1:40" x14ac:dyDescent="0.25">
      <c r="A10" t="s">
        <v>36</v>
      </c>
      <c r="B10" t="s">
        <v>53</v>
      </c>
      <c r="C10">
        <v>1</v>
      </c>
      <c r="D10">
        <v>2</v>
      </c>
      <c r="E10" t="str">
        <f t="shared" si="0"/>
        <v>N_1_2</v>
      </c>
      <c r="F10" t="str">
        <f t="shared" si="1"/>
        <v>V10_CKI_N_1_2</v>
      </c>
      <c r="G10" s="2">
        <v>44884</v>
      </c>
      <c r="H10" s="3">
        <v>0.79166666666666663</v>
      </c>
      <c r="I10" s="3">
        <v>0.85416666666666663</v>
      </c>
      <c r="J10" s="1">
        <v>28</v>
      </c>
      <c r="K10" s="1">
        <v>40.302999999999997</v>
      </c>
      <c r="L10" s="1">
        <v>111</v>
      </c>
      <c r="M10" s="1">
        <v>26.446999999999999</v>
      </c>
      <c r="N10" s="1">
        <f t="shared" si="2"/>
        <v>-28.671716666666665</v>
      </c>
      <c r="O10" s="1">
        <f t="shared" si="3"/>
        <v>111.44078333333333</v>
      </c>
      <c r="P10" s="1" t="s">
        <v>617</v>
      </c>
      <c r="Q10" s="1" t="s">
        <v>618</v>
      </c>
      <c r="R10" s="1" t="s">
        <v>621</v>
      </c>
      <c r="S10" s="1">
        <v>5400</v>
      </c>
      <c r="T10">
        <v>10</v>
      </c>
      <c r="U10">
        <v>3</v>
      </c>
      <c r="V10">
        <v>20</v>
      </c>
      <c r="W10" t="s">
        <v>54</v>
      </c>
      <c r="X10" t="s">
        <v>39</v>
      </c>
      <c r="Y10">
        <v>2</v>
      </c>
      <c r="AA10" t="s">
        <v>40</v>
      </c>
      <c r="AB10" s="2">
        <v>44885</v>
      </c>
      <c r="AC10" t="s">
        <v>41</v>
      </c>
      <c r="AD10" s="2">
        <v>44886</v>
      </c>
      <c r="AE10" t="s">
        <v>42</v>
      </c>
      <c r="AG10" t="s">
        <v>55</v>
      </c>
      <c r="AH10" t="s">
        <v>56</v>
      </c>
      <c r="AI10" t="s">
        <v>45</v>
      </c>
      <c r="AJ10" t="s">
        <v>46</v>
      </c>
      <c r="AK10" t="s">
        <v>47</v>
      </c>
      <c r="AL10" t="s">
        <v>48</v>
      </c>
      <c r="AM10" t="s">
        <v>49</v>
      </c>
      <c r="AN10">
        <v>1</v>
      </c>
    </row>
    <row r="11" spans="1:40" x14ac:dyDescent="0.25">
      <c r="A11" t="s">
        <v>36</v>
      </c>
      <c r="B11" t="s">
        <v>53</v>
      </c>
      <c r="C11">
        <v>1</v>
      </c>
      <c r="D11">
        <v>3</v>
      </c>
      <c r="E11" t="str">
        <f t="shared" si="0"/>
        <v>N_1_3</v>
      </c>
      <c r="F11" t="str">
        <f t="shared" si="1"/>
        <v>V10_CKI_N_1_3</v>
      </c>
      <c r="G11" s="2">
        <v>44884</v>
      </c>
      <c r="H11" s="3">
        <v>0.79166666666666663</v>
      </c>
      <c r="I11" s="3">
        <v>0.85416666666666663</v>
      </c>
      <c r="J11" s="1">
        <v>28</v>
      </c>
      <c r="K11" s="1">
        <v>40.302999999999997</v>
      </c>
      <c r="L11" s="1">
        <v>111</v>
      </c>
      <c r="M11" s="1">
        <v>26.446999999999999</v>
      </c>
      <c r="N11" s="1">
        <f t="shared" si="2"/>
        <v>-28.671716666666665</v>
      </c>
      <c r="O11" s="1">
        <f t="shared" si="3"/>
        <v>111.44078333333333</v>
      </c>
      <c r="P11" s="1" t="s">
        <v>617</v>
      </c>
      <c r="Q11" s="1" t="s">
        <v>618</v>
      </c>
      <c r="R11" s="1" t="s">
        <v>621</v>
      </c>
      <c r="S11" s="1">
        <v>5400</v>
      </c>
      <c r="T11">
        <v>10</v>
      </c>
      <c r="U11">
        <v>3</v>
      </c>
      <c r="V11">
        <v>20</v>
      </c>
      <c r="W11" t="s">
        <v>54</v>
      </c>
      <c r="X11" t="s">
        <v>39</v>
      </c>
      <c r="Y11">
        <v>2</v>
      </c>
      <c r="AA11" t="s">
        <v>40</v>
      </c>
      <c r="AB11" s="2">
        <v>44885</v>
      </c>
      <c r="AC11" t="s">
        <v>41</v>
      </c>
      <c r="AD11" s="2">
        <v>44886</v>
      </c>
      <c r="AE11" t="s">
        <v>42</v>
      </c>
      <c r="AG11" t="s">
        <v>55</v>
      </c>
      <c r="AH11" t="s">
        <v>56</v>
      </c>
      <c r="AI11" t="s">
        <v>45</v>
      </c>
      <c r="AJ11" t="s">
        <v>46</v>
      </c>
      <c r="AK11" t="s">
        <v>47</v>
      </c>
      <c r="AL11" t="s">
        <v>48</v>
      </c>
      <c r="AM11" t="s">
        <v>49</v>
      </c>
      <c r="AN11">
        <v>1</v>
      </c>
    </row>
    <row r="12" spans="1:40" x14ac:dyDescent="0.25">
      <c r="A12" t="s">
        <v>36</v>
      </c>
      <c r="B12" t="s">
        <v>53</v>
      </c>
      <c r="C12">
        <v>1</v>
      </c>
      <c r="D12">
        <v>4</v>
      </c>
      <c r="E12" t="str">
        <f t="shared" si="0"/>
        <v>N_1_4</v>
      </c>
      <c r="F12" t="str">
        <f t="shared" si="1"/>
        <v>V10_CKI_N_1_4</v>
      </c>
      <c r="G12" s="2">
        <v>44884</v>
      </c>
      <c r="H12" s="3">
        <v>0.79166666666666663</v>
      </c>
      <c r="I12" s="3">
        <v>0.85416666666666663</v>
      </c>
      <c r="J12" s="1">
        <v>28</v>
      </c>
      <c r="K12" s="1">
        <v>40.302999999999997</v>
      </c>
      <c r="L12" s="1">
        <v>111</v>
      </c>
      <c r="M12" s="1">
        <v>26.446999999999999</v>
      </c>
      <c r="N12" s="1">
        <f t="shared" si="2"/>
        <v>-28.671716666666665</v>
      </c>
      <c r="O12" s="1">
        <f t="shared" si="3"/>
        <v>111.44078333333333</v>
      </c>
      <c r="P12" s="1" t="s">
        <v>617</v>
      </c>
      <c r="Q12" s="1" t="s">
        <v>618</v>
      </c>
      <c r="R12" s="1" t="s">
        <v>621</v>
      </c>
      <c r="S12" s="1">
        <v>5400</v>
      </c>
      <c r="T12">
        <v>10</v>
      </c>
      <c r="U12">
        <v>3</v>
      </c>
      <c r="V12">
        <v>20</v>
      </c>
      <c r="W12" t="s">
        <v>54</v>
      </c>
      <c r="X12" t="s">
        <v>39</v>
      </c>
      <c r="Y12">
        <v>2</v>
      </c>
      <c r="AA12" t="s">
        <v>40</v>
      </c>
      <c r="AB12" s="2">
        <v>44885</v>
      </c>
      <c r="AC12" t="s">
        <v>41</v>
      </c>
      <c r="AD12" s="2">
        <v>44886</v>
      </c>
      <c r="AE12" t="s">
        <v>42</v>
      </c>
      <c r="AG12" t="s">
        <v>55</v>
      </c>
      <c r="AH12" t="s">
        <v>56</v>
      </c>
      <c r="AI12" t="s">
        <v>45</v>
      </c>
      <c r="AJ12" t="s">
        <v>46</v>
      </c>
      <c r="AK12" t="s">
        <v>47</v>
      </c>
      <c r="AL12" t="s">
        <v>48</v>
      </c>
      <c r="AM12" t="s">
        <v>49</v>
      </c>
      <c r="AN12">
        <v>1</v>
      </c>
    </row>
    <row r="13" spans="1:40" x14ac:dyDescent="0.25">
      <c r="A13" t="s">
        <v>36</v>
      </c>
      <c r="B13" t="s">
        <v>53</v>
      </c>
      <c r="C13">
        <v>1</v>
      </c>
      <c r="D13">
        <v>5</v>
      </c>
      <c r="E13" t="str">
        <f t="shared" si="0"/>
        <v>N_1_5</v>
      </c>
      <c r="F13" t="str">
        <f t="shared" si="1"/>
        <v>V10_CKI_N_1_5</v>
      </c>
      <c r="G13" s="2">
        <v>44884</v>
      </c>
      <c r="H13" s="3">
        <v>0.79166666666666663</v>
      </c>
      <c r="I13" s="3">
        <v>0.85416666666666663</v>
      </c>
      <c r="J13" s="1">
        <v>28</v>
      </c>
      <c r="K13" s="1">
        <v>40.302999999999997</v>
      </c>
      <c r="L13" s="1">
        <v>111</v>
      </c>
      <c r="M13" s="1">
        <v>26.446999999999999</v>
      </c>
      <c r="N13" s="1">
        <f t="shared" si="2"/>
        <v>-28.671716666666665</v>
      </c>
      <c r="O13" s="1">
        <f t="shared" si="3"/>
        <v>111.44078333333333</v>
      </c>
      <c r="P13" s="1" t="s">
        <v>617</v>
      </c>
      <c r="Q13" s="1" t="s">
        <v>618</v>
      </c>
      <c r="R13" s="1" t="s">
        <v>621</v>
      </c>
      <c r="S13" s="1">
        <v>5400</v>
      </c>
      <c r="T13">
        <v>10</v>
      </c>
      <c r="U13">
        <v>3</v>
      </c>
      <c r="V13">
        <v>20</v>
      </c>
      <c r="W13" t="s">
        <v>54</v>
      </c>
      <c r="X13" t="s">
        <v>39</v>
      </c>
      <c r="Y13">
        <v>2</v>
      </c>
      <c r="AA13" t="s">
        <v>40</v>
      </c>
      <c r="AB13" s="2">
        <v>44885</v>
      </c>
      <c r="AC13" t="s">
        <v>41</v>
      </c>
      <c r="AD13" s="2">
        <v>44886</v>
      </c>
      <c r="AE13" t="s">
        <v>42</v>
      </c>
      <c r="AG13" t="s">
        <v>55</v>
      </c>
      <c r="AH13" t="s">
        <v>56</v>
      </c>
      <c r="AI13" t="s">
        <v>45</v>
      </c>
      <c r="AJ13" t="s">
        <v>46</v>
      </c>
      <c r="AK13" t="s">
        <v>47</v>
      </c>
      <c r="AL13" t="s">
        <v>48</v>
      </c>
      <c r="AM13" t="s">
        <v>49</v>
      </c>
      <c r="AN13">
        <v>1</v>
      </c>
    </row>
    <row r="14" spans="1:40" x14ac:dyDescent="0.25">
      <c r="A14" t="s">
        <v>36</v>
      </c>
      <c r="B14" t="s">
        <v>53</v>
      </c>
      <c r="C14">
        <v>1</v>
      </c>
      <c r="D14" s="6" t="s">
        <v>50</v>
      </c>
      <c r="E14" s="6" t="str">
        <f t="shared" si="0"/>
        <v>N_1_WC</v>
      </c>
      <c r="F14" s="6" t="str">
        <f t="shared" si="1"/>
        <v>V10_CKI_N_1_WC</v>
      </c>
      <c r="G14" s="7">
        <v>44884</v>
      </c>
      <c r="H14" s="3">
        <v>0.79166666666666663</v>
      </c>
      <c r="I14" s="3">
        <v>0.85416666666666663</v>
      </c>
      <c r="J14" s="1">
        <v>28</v>
      </c>
      <c r="K14" s="1">
        <v>40.302999999999997</v>
      </c>
      <c r="L14" s="1">
        <v>111</v>
      </c>
      <c r="M14" s="1">
        <v>26.446999999999999</v>
      </c>
      <c r="N14" s="1">
        <f t="shared" si="2"/>
        <v>-28.671716666666665</v>
      </c>
      <c r="O14" s="1">
        <f t="shared" si="3"/>
        <v>111.44078333333333</v>
      </c>
      <c r="P14" s="1"/>
      <c r="Q14" s="1"/>
      <c r="R14" s="1"/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39</v>
      </c>
      <c r="Y14">
        <v>1</v>
      </c>
      <c r="AA14" t="s">
        <v>40</v>
      </c>
      <c r="AB14" s="2">
        <v>44885</v>
      </c>
      <c r="AC14" t="s">
        <v>41</v>
      </c>
      <c r="AD14" s="2">
        <v>44886</v>
      </c>
      <c r="AE14" t="s">
        <v>42</v>
      </c>
      <c r="AI14" t="s">
        <v>45</v>
      </c>
      <c r="AJ14" t="s">
        <v>46</v>
      </c>
      <c r="AK14" t="s">
        <v>47</v>
      </c>
      <c r="AL14" t="s">
        <v>48</v>
      </c>
      <c r="AM14" t="s">
        <v>49</v>
      </c>
      <c r="AN14">
        <v>1</v>
      </c>
    </row>
    <row r="15" spans="1:40" x14ac:dyDescent="0.25">
      <c r="A15" t="s">
        <v>36</v>
      </c>
      <c r="B15" t="s">
        <v>53</v>
      </c>
      <c r="C15">
        <v>1</v>
      </c>
      <c r="D15" s="6" t="s">
        <v>52</v>
      </c>
      <c r="E15" s="6" t="str">
        <f t="shared" si="0"/>
        <v>N_1_DI</v>
      </c>
      <c r="F15" s="6" t="str">
        <f t="shared" si="1"/>
        <v>V10_CKI_N_1_DI</v>
      </c>
      <c r="G15" s="7">
        <v>44884</v>
      </c>
      <c r="H15" s="3">
        <v>0.79166666666666663</v>
      </c>
      <c r="I15" s="3">
        <v>0.85416666666666663</v>
      </c>
      <c r="J15" s="1">
        <v>28</v>
      </c>
      <c r="K15" s="1">
        <v>40.302999999999997</v>
      </c>
      <c r="L15" s="1">
        <v>111</v>
      </c>
      <c r="M15" s="1">
        <v>26.446999999999999</v>
      </c>
      <c r="N15" s="1">
        <f t="shared" si="2"/>
        <v>-28.671716666666665</v>
      </c>
      <c r="O15" s="1">
        <f t="shared" si="3"/>
        <v>111.44078333333333</v>
      </c>
      <c r="P15" s="1"/>
      <c r="Q15" s="1"/>
      <c r="R15" s="1"/>
      <c r="S15" t="s">
        <v>51</v>
      </c>
      <c r="T15" t="s">
        <v>51</v>
      </c>
      <c r="U15" t="s">
        <v>51</v>
      </c>
      <c r="V15" t="s">
        <v>51</v>
      </c>
      <c r="W15" t="s">
        <v>51</v>
      </c>
      <c r="X15" t="s">
        <v>39</v>
      </c>
      <c r="Y15">
        <v>1</v>
      </c>
      <c r="AA15" t="s">
        <v>40</v>
      </c>
      <c r="AB15" s="2">
        <v>44885</v>
      </c>
      <c r="AC15" t="s">
        <v>41</v>
      </c>
      <c r="AD15" s="2">
        <v>44886</v>
      </c>
      <c r="AE15" t="s">
        <v>42</v>
      </c>
      <c r="AI15" t="s">
        <v>45</v>
      </c>
      <c r="AJ15" t="s">
        <v>46</v>
      </c>
      <c r="AK15" t="s">
        <v>47</v>
      </c>
      <c r="AL15" t="s">
        <v>48</v>
      </c>
      <c r="AM15" t="s">
        <v>49</v>
      </c>
      <c r="AN15">
        <v>1</v>
      </c>
    </row>
    <row r="16" spans="1:40" s="8" customFormat="1" x14ac:dyDescent="0.25">
      <c r="A16" s="8" t="s">
        <v>36</v>
      </c>
      <c r="B16" s="8" t="s">
        <v>57</v>
      </c>
      <c r="C16" s="8" t="s">
        <v>57</v>
      </c>
      <c r="D16" s="9" t="s">
        <v>58</v>
      </c>
      <c r="E16" s="9" t="s">
        <v>59</v>
      </c>
      <c r="F16" s="9" t="str">
        <f>A16&amp;"_"&amp;E16</f>
        <v>V10_CKI_BC_1</v>
      </c>
      <c r="G16" s="10">
        <v>44884</v>
      </c>
      <c r="H16" s="11" t="s">
        <v>51</v>
      </c>
      <c r="I16" s="11" t="s">
        <v>51</v>
      </c>
      <c r="J16" s="12" t="s">
        <v>51</v>
      </c>
      <c r="K16" s="12" t="s">
        <v>51</v>
      </c>
      <c r="L16" s="12" t="s">
        <v>51</v>
      </c>
      <c r="M16" s="12" t="s">
        <v>51</v>
      </c>
      <c r="N16" s="12" t="s">
        <v>51</v>
      </c>
      <c r="O16" s="12" t="s">
        <v>51</v>
      </c>
      <c r="P16" s="12"/>
      <c r="Q16" s="12"/>
      <c r="R16" s="12"/>
      <c r="S16" s="12" t="s">
        <v>51</v>
      </c>
      <c r="T16" s="12" t="s">
        <v>51</v>
      </c>
      <c r="U16" s="12" t="s">
        <v>51</v>
      </c>
      <c r="V16" s="12" t="s">
        <v>51</v>
      </c>
      <c r="W16" s="8" t="s">
        <v>51</v>
      </c>
      <c r="X16" s="8" t="s">
        <v>39</v>
      </c>
      <c r="Y16" s="8">
        <v>1</v>
      </c>
      <c r="AA16" s="8" t="s">
        <v>40</v>
      </c>
      <c r="AB16" s="13">
        <v>44885</v>
      </c>
      <c r="AC16" s="8" t="s">
        <v>41</v>
      </c>
      <c r="AD16" s="13">
        <v>44886</v>
      </c>
      <c r="AE16" s="8" t="s">
        <v>42</v>
      </c>
      <c r="AJ16" s="8" t="s">
        <v>46</v>
      </c>
      <c r="AK16" t="s">
        <v>47</v>
      </c>
      <c r="AL16" s="8" t="s">
        <v>48</v>
      </c>
      <c r="AM16" s="8" t="s">
        <v>49</v>
      </c>
      <c r="AN16">
        <v>1</v>
      </c>
    </row>
    <row r="17" spans="1:40" x14ac:dyDescent="0.25">
      <c r="A17" t="s">
        <v>36</v>
      </c>
      <c r="B17" t="s">
        <v>37</v>
      </c>
      <c r="C17">
        <v>2</v>
      </c>
      <c r="D17" s="6">
        <v>1</v>
      </c>
      <c r="E17" s="6" t="str">
        <f t="shared" ref="E17:E45" si="4">_xlfn.CONCAT(B17&amp;"_"&amp;C17&amp;"_"&amp;D17)</f>
        <v>U_2_1</v>
      </c>
      <c r="F17" s="6" t="str">
        <f t="shared" ref="F17:F45" si="5">A17&amp;"_"&amp;B17&amp;"_"&amp;C17&amp;"_"&amp;D17</f>
        <v>V10_CKI_U_2_1</v>
      </c>
      <c r="G17" s="7">
        <v>44885</v>
      </c>
      <c r="H17" s="3">
        <v>0.29166666666666669</v>
      </c>
      <c r="I17" s="3">
        <v>0.35416666666666669</v>
      </c>
      <c r="J17">
        <v>27</v>
      </c>
      <c r="K17">
        <v>24.765999999999998</v>
      </c>
      <c r="L17">
        <v>109</v>
      </c>
      <c r="M17">
        <v>52.142000000000003</v>
      </c>
      <c r="N17" s="1">
        <f t="shared" ref="N17:N45" si="6">((K17/60)+J17)*-1</f>
        <v>-27.412766666666666</v>
      </c>
      <c r="O17" s="1">
        <f t="shared" ref="O17:O45" si="7">(M17/60)+L17</f>
        <v>109.86903333333333</v>
      </c>
      <c r="P17" s="1" t="s">
        <v>617</v>
      </c>
      <c r="Q17" s="1" t="s">
        <v>618</v>
      </c>
      <c r="R17" s="1" t="s">
        <v>621</v>
      </c>
      <c r="S17">
        <v>5669</v>
      </c>
      <c r="T17">
        <v>10</v>
      </c>
      <c r="U17" t="s">
        <v>60</v>
      </c>
      <c r="V17" t="s">
        <v>61</v>
      </c>
      <c r="W17" t="s">
        <v>38</v>
      </c>
      <c r="X17" t="s">
        <v>39</v>
      </c>
      <c r="Y17">
        <v>2</v>
      </c>
      <c r="AA17" t="s">
        <v>40</v>
      </c>
      <c r="AB17" s="2">
        <v>44885</v>
      </c>
      <c r="AC17" t="s">
        <v>41</v>
      </c>
      <c r="AD17" s="2">
        <v>44886</v>
      </c>
      <c r="AE17" t="s">
        <v>42</v>
      </c>
      <c r="AG17" t="s">
        <v>62</v>
      </c>
      <c r="AH17" t="s">
        <v>63</v>
      </c>
      <c r="AI17" t="s">
        <v>64</v>
      </c>
      <c r="AJ17" t="s">
        <v>46</v>
      </c>
      <c r="AK17" t="s">
        <v>47</v>
      </c>
      <c r="AL17" t="s">
        <v>48</v>
      </c>
      <c r="AM17" t="s">
        <v>49</v>
      </c>
      <c r="AN17">
        <v>1</v>
      </c>
    </row>
    <row r="18" spans="1:40" x14ac:dyDescent="0.25">
      <c r="A18" t="s">
        <v>36</v>
      </c>
      <c r="B18" t="s">
        <v>37</v>
      </c>
      <c r="C18">
        <v>2</v>
      </c>
      <c r="D18" s="6">
        <v>2</v>
      </c>
      <c r="E18" s="6" t="str">
        <f t="shared" si="4"/>
        <v>U_2_2</v>
      </c>
      <c r="F18" s="6" t="str">
        <f t="shared" si="5"/>
        <v>V10_CKI_U_2_2</v>
      </c>
      <c r="G18" s="7">
        <v>44885</v>
      </c>
      <c r="H18" s="3">
        <v>0.29166666666666669</v>
      </c>
      <c r="I18" s="3">
        <v>0.35416666666666669</v>
      </c>
      <c r="J18">
        <v>27</v>
      </c>
      <c r="K18">
        <v>24.765999999999998</v>
      </c>
      <c r="L18">
        <v>109</v>
      </c>
      <c r="M18">
        <v>52.142000000000003</v>
      </c>
      <c r="N18" s="1">
        <f t="shared" si="6"/>
        <v>-27.412766666666666</v>
      </c>
      <c r="O18" s="1">
        <f t="shared" si="7"/>
        <v>109.86903333333333</v>
      </c>
      <c r="P18" s="1" t="s">
        <v>617</v>
      </c>
      <c r="Q18" s="1" t="s">
        <v>618</v>
      </c>
      <c r="R18" s="1" t="s">
        <v>621</v>
      </c>
      <c r="S18">
        <v>5669</v>
      </c>
      <c r="T18">
        <v>10</v>
      </c>
      <c r="U18" t="s">
        <v>60</v>
      </c>
      <c r="V18" t="s">
        <v>61</v>
      </c>
      <c r="W18" t="s">
        <v>38</v>
      </c>
      <c r="X18" t="s">
        <v>39</v>
      </c>
      <c r="Y18">
        <v>2</v>
      </c>
      <c r="AA18" t="s">
        <v>40</v>
      </c>
      <c r="AB18" s="2">
        <v>44885</v>
      </c>
      <c r="AC18" t="s">
        <v>41</v>
      </c>
      <c r="AD18" s="2">
        <v>44886</v>
      </c>
      <c r="AE18" t="s">
        <v>42</v>
      </c>
      <c r="AG18" t="s">
        <v>62</v>
      </c>
      <c r="AH18" t="s">
        <v>63</v>
      </c>
      <c r="AI18" t="s">
        <v>64</v>
      </c>
      <c r="AJ18" t="s">
        <v>46</v>
      </c>
      <c r="AK18" t="s">
        <v>47</v>
      </c>
      <c r="AL18" t="s">
        <v>48</v>
      </c>
      <c r="AM18" t="s">
        <v>49</v>
      </c>
      <c r="AN18">
        <v>1</v>
      </c>
    </row>
    <row r="19" spans="1:40" x14ac:dyDescent="0.25">
      <c r="A19" t="s">
        <v>36</v>
      </c>
      <c r="B19" t="s">
        <v>37</v>
      </c>
      <c r="C19">
        <v>2</v>
      </c>
      <c r="D19" s="6">
        <v>3</v>
      </c>
      <c r="E19" s="6" t="str">
        <f t="shared" si="4"/>
        <v>U_2_3</v>
      </c>
      <c r="F19" s="6" t="str">
        <f t="shared" si="5"/>
        <v>V10_CKI_U_2_3</v>
      </c>
      <c r="G19" s="7">
        <v>44885</v>
      </c>
      <c r="H19" s="3">
        <v>0.29166666666666702</v>
      </c>
      <c r="I19" s="3">
        <v>0.35416666666666702</v>
      </c>
      <c r="J19">
        <v>27</v>
      </c>
      <c r="K19">
        <v>24.765999999999998</v>
      </c>
      <c r="L19">
        <v>109</v>
      </c>
      <c r="M19">
        <v>52.142000000000003</v>
      </c>
      <c r="N19" s="1">
        <f t="shared" si="6"/>
        <v>-27.412766666666666</v>
      </c>
      <c r="O19" s="1">
        <f t="shared" si="7"/>
        <v>109.86903333333333</v>
      </c>
      <c r="P19" s="1" t="s">
        <v>617</v>
      </c>
      <c r="Q19" s="1" t="s">
        <v>618</v>
      </c>
      <c r="R19" s="1" t="s">
        <v>621</v>
      </c>
      <c r="S19">
        <v>5669</v>
      </c>
      <c r="T19">
        <v>10</v>
      </c>
      <c r="U19" t="s">
        <v>60</v>
      </c>
      <c r="V19" t="s">
        <v>61</v>
      </c>
      <c r="W19" t="s">
        <v>38</v>
      </c>
      <c r="X19" t="s">
        <v>39</v>
      </c>
      <c r="Y19">
        <v>2</v>
      </c>
      <c r="AA19" t="s">
        <v>40</v>
      </c>
      <c r="AB19" s="2">
        <v>44885</v>
      </c>
      <c r="AC19" t="s">
        <v>41</v>
      </c>
      <c r="AD19" s="2">
        <v>44886</v>
      </c>
      <c r="AE19" t="s">
        <v>42</v>
      </c>
      <c r="AG19" t="s">
        <v>62</v>
      </c>
      <c r="AH19" t="s">
        <v>63</v>
      </c>
      <c r="AI19" t="s">
        <v>64</v>
      </c>
      <c r="AJ19" t="s">
        <v>46</v>
      </c>
      <c r="AK19" t="s">
        <v>47</v>
      </c>
      <c r="AL19" t="s">
        <v>48</v>
      </c>
      <c r="AM19" t="s">
        <v>49</v>
      </c>
      <c r="AN19">
        <v>1</v>
      </c>
    </row>
    <row r="20" spans="1:40" x14ac:dyDescent="0.25">
      <c r="A20" t="s">
        <v>36</v>
      </c>
      <c r="B20" t="s">
        <v>37</v>
      </c>
      <c r="C20">
        <v>2</v>
      </c>
      <c r="D20">
        <v>4</v>
      </c>
      <c r="E20" t="str">
        <f t="shared" si="4"/>
        <v>U_2_4</v>
      </c>
      <c r="F20" t="str">
        <f t="shared" si="5"/>
        <v>V10_CKI_U_2_4</v>
      </c>
      <c r="G20" s="2">
        <v>44885</v>
      </c>
      <c r="H20" s="3">
        <v>0.29166666666666702</v>
      </c>
      <c r="I20" s="3">
        <v>0.35416666666666702</v>
      </c>
      <c r="J20">
        <v>27</v>
      </c>
      <c r="K20">
        <v>24.765999999999998</v>
      </c>
      <c r="L20">
        <v>109</v>
      </c>
      <c r="M20">
        <v>52.142000000000003</v>
      </c>
      <c r="N20" s="1">
        <f t="shared" si="6"/>
        <v>-27.412766666666666</v>
      </c>
      <c r="O20" s="1">
        <f t="shared" si="7"/>
        <v>109.86903333333333</v>
      </c>
      <c r="P20" s="1" t="s">
        <v>617</v>
      </c>
      <c r="Q20" s="1" t="s">
        <v>618</v>
      </c>
      <c r="R20" s="1" t="s">
        <v>621</v>
      </c>
      <c r="S20">
        <v>5669</v>
      </c>
      <c r="T20">
        <v>10</v>
      </c>
      <c r="U20" t="s">
        <v>60</v>
      </c>
      <c r="V20" t="s">
        <v>61</v>
      </c>
      <c r="W20" t="s">
        <v>38</v>
      </c>
      <c r="X20" t="s">
        <v>39</v>
      </c>
      <c r="Y20">
        <v>2</v>
      </c>
      <c r="AA20" t="s">
        <v>40</v>
      </c>
      <c r="AB20" s="2">
        <v>44885</v>
      </c>
      <c r="AC20" t="s">
        <v>41</v>
      </c>
      <c r="AD20" s="2">
        <v>44886</v>
      </c>
      <c r="AE20" t="s">
        <v>42</v>
      </c>
      <c r="AG20" t="s">
        <v>62</v>
      </c>
      <c r="AH20" t="s">
        <v>63</v>
      </c>
      <c r="AI20" t="s">
        <v>64</v>
      </c>
      <c r="AJ20" t="s">
        <v>46</v>
      </c>
      <c r="AK20" t="s">
        <v>47</v>
      </c>
      <c r="AL20" t="s">
        <v>48</v>
      </c>
      <c r="AM20" t="s">
        <v>49</v>
      </c>
      <c r="AN20">
        <v>1</v>
      </c>
    </row>
    <row r="21" spans="1:40" x14ac:dyDescent="0.25">
      <c r="A21" t="s">
        <v>36</v>
      </c>
      <c r="B21" t="s">
        <v>37</v>
      </c>
      <c r="C21">
        <v>2</v>
      </c>
      <c r="D21">
        <v>5</v>
      </c>
      <c r="E21" t="str">
        <f t="shared" si="4"/>
        <v>U_2_5</v>
      </c>
      <c r="F21" t="str">
        <f t="shared" si="5"/>
        <v>V10_CKI_U_2_5</v>
      </c>
      <c r="G21" s="2">
        <v>44885</v>
      </c>
      <c r="H21" s="3">
        <v>0.29166666666666702</v>
      </c>
      <c r="I21" s="3">
        <v>0.35416666666666702</v>
      </c>
      <c r="J21">
        <v>27</v>
      </c>
      <c r="K21">
        <v>24.765999999999998</v>
      </c>
      <c r="L21">
        <v>109</v>
      </c>
      <c r="M21">
        <v>52.142000000000003</v>
      </c>
      <c r="N21" s="1">
        <f t="shared" si="6"/>
        <v>-27.412766666666666</v>
      </c>
      <c r="O21" s="1">
        <f t="shared" si="7"/>
        <v>109.86903333333333</v>
      </c>
      <c r="P21" s="1" t="s">
        <v>617</v>
      </c>
      <c r="Q21" s="1" t="s">
        <v>618</v>
      </c>
      <c r="R21" s="1" t="s">
        <v>621</v>
      </c>
      <c r="S21">
        <v>5669</v>
      </c>
      <c r="T21">
        <v>10</v>
      </c>
      <c r="U21" t="s">
        <v>60</v>
      </c>
      <c r="V21" t="s">
        <v>61</v>
      </c>
      <c r="W21" t="s">
        <v>38</v>
      </c>
      <c r="X21" t="s">
        <v>39</v>
      </c>
      <c r="Y21">
        <v>2</v>
      </c>
      <c r="AA21" t="s">
        <v>40</v>
      </c>
      <c r="AB21" s="2">
        <v>44885</v>
      </c>
      <c r="AC21" t="s">
        <v>41</v>
      </c>
      <c r="AD21" s="2">
        <v>44886</v>
      </c>
      <c r="AE21" t="s">
        <v>42</v>
      </c>
      <c r="AG21" t="s">
        <v>62</v>
      </c>
      <c r="AH21" t="s">
        <v>63</v>
      </c>
      <c r="AI21" t="s">
        <v>64</v>
      </c>
      <c r="AJ21" t="s">
        <v>46</v>
      </c>
      <c r="AK21" t="s">
        <v>47</v>
      </c>
      <c r="AL21" t="s">
        <v>48</v>
      </c>
      <c r="AM21" t="s">
        <v>49</v>
      </c>
      <c r="AN21">
        <v>1</v>
      </c>
    </row>
    <row r="22" spans="1:40" x14ac:dyDescent="0.25">
      <c r="A22" t="s">
        <v>36</v>
      </c>
      <c r="B22" t="s">
        <v>37</v>
      </c>
      <c r="C22">
        <v>2</v>
      </c>
      <c r="D22" t="s">
        <v>50</v>
      </c>
      <c r="E22" t="str">
        <f t="shared" si="4"/>
        <v>U_2_WC</v>
      </c>
      <c r="F22" t="str">
        <f t="shared" si="5"/>
        <v>V10_CKI_U_2_WC</v>
      </c>
      <c r="G22" s="2">
        <v>44885</v>
      </c>
      <c r="H22" s="3">
        <v>0.29166666666666702</v>
      </c>
      <c r="I22" s="3">
        <v>0.35416666666666702</v>
      </c>
      <c r="J22">
        <v>27</v>
      </c>
      <c r="K22">
        <v>24.765999999999998</v>
      </c>
      <c r="L22">
        <v>109</v>
      </c>
      <c r="M22">
        <v>52.142000000000003</v>
      </c>
      <c r="N22" s="1">
        <f t="shared" si="6"/>
        <v>-27.412766666666666</v>
      </c>
      <c r="O22" s="1">
        <f t="shared" si="7"/>
        <v>109.86903333333333</v>
      </c>
      <c r="P22" s="1"/>
      <c r="Q22" s="1"/>
      <c r="R22" s="1"/>
      <c r="S22" t="s">
        <v>51</v>
      </c>
      <c r="T22" t="s">
        <v>51</v>
      </c>
      <c r="U22" t="s">
        <v>51</v>
      </c>
      <c r="V22" t="s">
        <v>51</v>
      </c>
      <c r="W22" t="s">
        <v>51</v>
      </c>
      <c r="X22" t="s">
        <v>39</v>
      </c>
      <c r="Y22">
        <v>1</v>
      </c>
      <c r="AA22" t="s">
        <v>40</v>
      </c>
      <c r="AB22" s="2">
        <v>44885</v>
      </c>
      <c r="AC22" t="s">
        <v>41</v>
      </c>
      <c r="AD22" s="2">
        <v>44886</v>
      </c>
      <c r="AE22" t="s">
        <v>42</v>
      </c>
      <c r="AI22" t="s">
        <v>64</v>
      </c>
      <c r="AJ22" t="s">
        <v>46</v>
      </c>
      <c r="AK22" t="s">
        <v>47</v>
      </c>
      <c r="AL22" t="s">
        <v>48</v>
      </c>
      <c r="AM22" t="s">
        <v>49</v>
      </c>
      <c r="AN22">
        <v>1</v>
      </c>
    </row>
    <row r="23" spans="1:40" x14ac:dyDescent="0.25">
      <c r="A23" t="s">
        <v>36</v>
      </c>
      <c r="B23" t="s">
        <v>37</v>
      </c>
      <c r="C23">
        <v>2</v>
      </c>
      <c r="D23" t="s">
        <v>52</v>
      </c>
      <c r="E23" t="str">
        <f t="shared" si="4"/>
        <v>U_2_DI</v>
      </c>
      <c r="F23" t="str">
        <f t="shared" si="5"/>
        <v>V10_CKI_U_2_DI</v>
      </c>
      <c r="G23" s="2">
        <v>44885</v>
      </c>
      <c r="H23" s="3">
        <v>0.29166666666666702</v>
      </c>
      <c r="I23" s="3">
        <v>0.35416666666666702</v>
      </c>
      <c r="J23">
        <v>27</v>
      </c>
      <c r="K23">
        <v>24.765999999999998</v>
      </c>
      <c r="L23">
        <v>109</v>
      </c>
      <c r="M23">
        <v>52.142000000000003</v>
      </c>
      <c r="N23" s="1">
        <f t="shared" si="6"/>
        <v>-27.412766666666666</v>
      </c>
      <c r="O23" s="1">
        <f t="shared" si="7"/>
        <v>109.86903333333333</v>
      </c>
      <c r="P23" s="1"/>
      <c r="Q23" s="1"/>
      <c r="R23" s="1"/>
      <c r="S23" t="s">
        <v>51</v>
      </c>
      <c r="T23" t="s">
        <v>51</v>
      </c>
      <c r="U23" t="s">
        <v>51</v>
      </c>
      <c r="V23" t="s">
        <v>51</v>
      </c>
      <c r="W23" t="s">
        <v>51</v>
      </c>
      <c r="X23" t="s">
        <v>39</v>
      </c>
      <c r="Y23">
        <v>1</v>
      </c>
      <c r="AA23" t="s">
        <v>40</v>
      </c>
      <c r="AB23" s="2">
        <v>44885</v>
      </c>
      <c r="AC23" t="s">
        <v>41</v>
      </c>
      <c r="AD23" s="2">
        <v>44886</v>
      </c>
      <c r="AE23" t="s">
        <v>42</v>
      </c>
      <c r="AI23" t="s">
        <v>64</v>
      </c>
      <c r="AJ23" t="s">
        <v>46</v>
      </c>
      <c r="AK23" t="s">
        <v>47</v>
      </c>
      <c r="AL23" t="s">
        <v>48</v>
      </c>
      <c r="AM23" t="s">
        <v>49</v>
      </c>
      <c r="AN23">
        <v>1</v>
      </c>
    </row>
    <row r="24" spans="1:40" x14ac:dyDescent="0.25">
      <c r="A24" t="s">
        <v>36</v>
      </c>
      <c r="B24" t="s">
        <v>53</v>
      </c>
      <c r="C24">
        <v>2</v>
      </c>
      <c r="D24">
        <v>1</v>
      </c>
      <c r="E24" t="str">
        <f t="shared" si="4"/>
        <v>N_2_1</v>
      </c>
      <c r="F24" t="str">
        <f t="shared" si="5"/>
        <v>V10_CKI_N_2_1</v>
      </c>
      <c r="G24" s="2">
        <v>44885</v>
      </c>
      <c r="H24" s="3">
        <v>0.29166666666666702</v>
      </c>
      <c r="I24" s="3">
        <v>0.35416666666666702</v>
      </c>
      <c r="J24">
        <v>27</v>
      </c>
      <c r="K24">
        <v>24.765999999999998</v>
      </c>
      <c r="L24">
        <v>109</v>
      </c>
      <c r="M24">
        <v>52.142000000000003</v>
      </c>
      <c r="N24" s="1">
        <f t="shared" si="6"/>
        <v>-27.412766666666666</v>
      </c>
      <c r="O24" s="1">
        <f t="shared" si="7"/>
        <v>109.86903333333333</v>
      </c>
      <c r="P24" s="1" t="s">
        <v>617</v>
      </c>
      <c r="Q24" s="1" t="s">
        <v>618</v>
      </c>
      <c r="R24" s="1" t="s">
        <v>621</v>
      </c>
      <c r="S24">
        <v>5669</v>
      </c>
      <c r="T24">
        <v>10</v>
      </c>
      <c r="U24" t="s">
        <v>60</v>
      </c>
      <c r="V24" t="s">
        <v>61</v>
      </c>
      <c r="W24" t="s">
        <v>54</v>
      </c>
      <c r="X24" t="s">
        <v>39</v>
      </c>
      <c r="Y24">
        <v>1</v>
      </c>
      <c r="AA24" t="s">
        <v>40</v>
      </c>
      <c r="AB24" s="2">
        <v>44885</v>
      </c>
      <c r="AC24" t="s">
        <v>41</v>
      </c>
      <c r="AD24" s="2">
        <v>44886</v>
      </c>
      <c r="AE24" t="s">
        <v>42</v>
      </c>
      <c r="AG24" t="s">
        <v>65</v>
      </c>
      <c r="AH24" t="s">
        <v>66</v>
      </c>
      <c r="AI24" t="s">
        <v>64</v>
      </c>
      <c r="AJ24" t="s">
        <v>46</v>
      </c>
      <c r="AK24" t="s">
        <v>47</v>
      </c>
      <c r="AL24" t="s">
        <v>48</v>
      </c>
      <c r="AM24" t="s">
        <v>49</v>
      </c>
      <c r="AN24">
        <v>1</v>
      </c>
    </row>
    <row r="25" spans="1:40" x14ac:dyDescent="0.25">
      <c r="A25" t="s">
        <v>36</v>
      </c>
      <c r="B25" t="s">
        <v>53</v>
      </c>
      <c r="C25">
        <v>2</v>
      </c>
      <c r="D25">
        <v>2</v>
      </c>
      <c r="E25" t="str">
        <f t="shared" si="4"/>
        <v>N_2_2</v>
      </c>
      <c r="F25" t="str">
        <f t="shared" si="5"/>
        <v>V10_CKI_N_2_2</v>
      </c>
      <c r="G25" s="2">
        <v>44885</v>
      </c>
      <c r="H25" s="3">
        <v>0.29166666666666702</v>
      </c>
      <c r="I25" s="3">
        <v>0.35416666666666702</v>
      </c>
      <c r="J25">
        <v>27</v>
      </c>
      <c r="K25">
        <v>24.765999999999998</v>
      </c>
      <c r="L25">
        <v>109</v>
      </c>
      <c r="M25">
        <v>52.142000000000003</v>
      </c>
      <c r="N25" s="1">
        <f t="shared" si="6"/>
        <v>-27.412766666666666</v>
      </c>
      <c r="O25" s="1">
        <f t="shared" si="7"/>
        <v>109.86903333333333</v>
      </c>
      <c r="P25" s="1" t="s">
        <v>617</v>
      </c>
      <c r="Q25" s="1" t="s">
        <v>618</v>
      </c>
      <c r="R25" s="1" t="s">
        <v>621</v>
      </c>
      <c r="S25">
        <v>5669</v>
      </c>
      <c r="T25">
        <v>10</v>
      </c>
      <c r="U25" t="s">
        <v>60</v>
      </c>
      <c r="V25" t="s">
        <v>61</v>
      </c>
      <c r="W25" t="s">
        <v>54</v>
      </c>
      <c r="X25" t="s">
        <v>39</v>
      </c>
      <c r="Y25">
        <v>2</v>
      </c>
      <c r="AA25" t="s">
        <v>40</v>
      </c>
      <c r="AB25" s="2">
        <v>44885</v>
      </c>
      <c r="AC25" t="s">
        <v>41</v>
      </c>
      <c r="AD25" s="2">
        <v>44886</v>
      </c>
      <c r="AE25" t="s">
        <v>42</v>
      </c>
      <c r="AG25" t="s">
        <v>65</v>
      </c>
      <c r="AH25" t="s">
        <v>66</v>
      </c>
      <c r="AI25" t="s">
        <v>64</v>
      </c>
      <c r="AJ25" t="s">
        <v>46</v>
      </c>
      <c r="AK25" t="s">
        <v>47</v>
      </c>
      <c r="AL25" t="s">
        <v>48</v>
      </c>
      <c r="AM25" t="s">
        <v>49</v>
      </c>
      <c r="AN25">
        <v>1</v>
      </c>
    </row>
    <row r="26" spans="1:40" x14ac:dyDescent="0.25">
      <c r="A26" t="s">
        <v>36</v>
      </c>
      <c r="B26" t="s">
        <v>53</v>
      </c>
      <c r="C26">
        <v>2</v>
      </c>
      <c r="D26">
        <v>3</v>
      </c>
      <c r="E26" t="str">
        <f t="shared" si="4"/>
        <v>N_2_3</v>
      </c>
      <c r="F26" t="str">
        <f t="shared" si="5"/>
        <v>V10_CKI_N_2_3</v>
      </c>
      <c r="G26" s="2">
        <v>44885</v>
      </c>
      <c r="H26" s="3">
        <v>0.29166666666666702</v>
      </c>
      <c r="I26" s="3">
        <v>0.35416666666666702</v>
      </c>
      <c r="J26">
        <v>27</v>
      </c>
      <c r="K26">
        <v>24.765999999999998</v>
      </c>
      <c r="L26">
        <v>109</v>
      </c>
      <c r="M26">
        <v>52.142000000000003</v>
      </c>
      <c r="N26" s="1">
        <f t="shared" si="6"/>
        <v>-27.412766666666666</v>
      </c>
      <c r="O26" s="1">
        <f t="shared" si="7"/>
        <v>109.86903333333333</v>
      </c>
      <c r="P26" s="1" t="s">
        <v>617</v>
      </c>
      <c r="Q26" s="1" t="s">
        <v>618</v>
      </c>
      <c r="R26" s="1" t="s">
        <v>621</v>
      </c>
      <c r="S26">
        <v>5669</v>
      </c>
      <c r="T26">
        <v>10</v>
      </c>
      <c r="U26" t="s">
        <v>60</v>
      </c>
      <c r="V26" t="s">
        <v>61</v>
      </c>
      <c r="W26" t="s">
        <v>54</v>
      </c>
      <c r="X26" t="s">
        <v>39</v>
      </c>
      <c r="Y26">
        <v>2</v>
      </c>
      <c r="AA26" t="s">
        <v>40</v>
      </c>
      <c r="AB26" s="2">
        <v>44885</v>
      </c>
      <c r="AC26" t="s">
        <v>41</v>
      </c>
      <c r="AD26" s="2">
        <v>44886</v>
      </c>
      <c r="AE26" t="s">
        <v>42</v>
      </c>
      <c r="AG26" t="s">
        <v>65</v>
      </c>
      <c r="AH26" t="s">
        <v>66</v>
      </c>
      <c r="AI26" t="s">
        <v>64</v>
      </c>
      <c r="AJ26" t="s">
        <v>46</v>
      </c>
      <c r="AK26" t="s">
        <v>47</v>
      </c>
      <c r="AL26" t="s">
        <v>48</v>
      </c>
      <c r="AM26" t="s">
        <v>49</v>
      </c>
      <c r="AN26">
        <v>1</v>
      </c>
    </row>
    <row r="27" spans="1:40" x14ac:dyDescent="0.25">
      <c r="A27" t="s">
        <v>36</v>
      </c>
      <c r="B27" t="s">
        <v>53</v>
      </c>
      <c r="C27">
        <v>2</v>
      </c>
      <c r="D27">
        <v>4</v>
      </c>
      <c r="E27" t="str">
        <f t="shared" si="4"/>
        <v>N_2_4</v>
      </c>
      <c r="F27" t="str">
        <f t="shared" si="5"/>
        <v>V10_CKI_N_2_4</v>
      </c>
      <c r="G27" s="2">
        <v>44885</v>
      </c>
      <c r="H27" s="3">
        <v>0.29166666666666702</v>
      </c>
      <c r="I27" s="3">
        <v>0.35416666666666702</v>
      </c>
      <c r="J27">
        <v>27</v>
      </c>
      <c r="K27">
        <v>24.765999999999998</v>
      </c>
      <c r="L27">
        <v>109</v>
      </c>
      <c r="M27">
        <v>52.142000000000003</v>
      </c>
      <c r="N27" s="1">
        <f t="shared" si="6"/>
        <v>-27.412766666666666</v>
      </c>
      <c r="O27" s="1">
        <f t="shared" si="7"/>
        <v>109.86903333333333</v>
      </c>
      <c r="P27" s="1" t="s">
        <v>617</v>
      </c>
      <c r="Q27" s="1" t="s">
        <v>618</v>
      </c>
      <c r="R27" s="1" t="s">
        <v>621</v>
      </c>
      <c r="S27">
        <v>5669</v>
      </c>
      <c r="T27">
        <v>10</v>
      </c>
      <c r="U27" t="s">
        <v>60</v>
      </c>
      <c r="V27" t="s">
        <v>61</v>
      </c>
      <c r="W27" t="s">
        <v>54</v>
      </c>
      <c r="X27" t="s">
        <v>39</v>
      </c>
      <c r="Y27">
        <v>2</v>
      </c>
      <c r="AA27" t="s">
        <v>40</v>
      </c>
      <c r="AB27" s="2">
        <v>44885</v>
      </c>
      <c r="AC27" t="s">
        <v>41</v>
      </c>
      <c r="AD27" s="2">
        <v>44886</v>
      </c>
      <c r="AE27" t="s">
        <v>42</v>
      </c>
      <c r="AG27" t="s">
        <v>65</v>
      </c>
      <c r="AH27" t="s">
        <v>66</v>
      </c>
      <c r="AI27" t="s">
        <v>64</v>
      </c>
      <c r="AJ27" t="s">
        <v>46</v>
      </c>
      <c r="AK27" t="s">
        <v>47</v>
      </c>
      <c r="AL27" t="s">
        <v>48</v>
      </c>
      <c r="AM27" t="s">
        <v>49</v>
      </c>
      <c r="AN27">
        <v>1</v>
      </c>
    </row>
    <row r="28" spans="1:40" x14ac:dyDescent="0.25">
      <c r="A28" t="s">
        <v>36</v>
      </c>
      <c r="B28" t="s">
        <v>53</v>
      </c>
      <c r="C28">
        <v>2</v>
      </c>
      <c r="D28">
        <v>5</v>
      </c>
      <c r="E28" t="str">
        <f t="shared" si="4"/>
        <v>N_2_5</v>
      </c>
      <c r="F28" t="str">
        <f t="shared" si="5"/>
        <v>V10_CKI_N_2_5</v>
      </c>
      <c r="G28" s="2">
        <v>44885</v>
      </c>
      <c r="H28" s="3">
        <v>0.29166666666666702</v>
      </c>
      <c r="I28" s="3">
        <v>0.35416666666666702</v>
      </c>
      <c r="J28">
        <v>27</v>
      </c>
      <c r="K28">
        <v>24.765999999999998</v>
      </c>
      <c r="L28">
        <v>109</v>
      </c>
      <c r="M28">
        <v>52.142000000000003</v>
      </c>
      <c r="N28" s="1">
        <f t="shared" si="6"/>
        <v>-27.412766666666666</v>
      </c>
      <c r="O28" s="1">
        <f t="shared" si="7"/>
        <v>109.86903333333333</v>
      </c>
      <c r="P28" s="1" t="s">
        <v>617</v>
      </c>
      <c r="Q28" s="1" t="s">
        <v>618</v>
      </c>
      <c r="R28" s="1" t="s">
        <v>621</v>
      </c>
      <c r="S28">
        <v>5669</v>
      </c>
      <c r="T28">
        <v>10</v>
      </c>
      <c r="U28" t="s">
        <v>60</v>
      </c>
      <c r="V28" t="s">
        <v>61</v>
      </c>
      <c r="W28" t="s">
        <v>54</v>
      </c>
      <c r="X28" t="s">
        <v>39</v>
      </c>
      <c r="Y28">
        <v>2</v>
      </c>
      <c r="AA28" t="s">
        <v>40</v>
      </c>
      <c r="AB28" s="2">
        <v>44885</v>
      </c>
      <c r="AC28" t="s">
        <v>41</v>
      </c>
      <c r="AD28" s="2">
        <v>44886</v>
      </c>
      <c r="AE28" t="s">
        <v>42</v>
      </c>
      <c r="AG28" t="s">
        <v>65</v>
      </c>
      <c r="AH28" t="s">
        <v>66</v>
      </c>
      <c r="AI28" t="s">
        <v>64</v>
      </c>
      <c r="AJ28" t="s">
        <v>46</v>
      </c>
      <c r="AK28" t="s">
        <v>47</v>
      </c>
      <c r="AL28" t="s">
        <v>48</v>
      </c>
      <c r="AM28" t="s">
        <v>49</v>
      </c>
      <c r="AN28">
        <v>1</v>
      </c>
    </row>
    <row r="29" spans="1:40" x14ac:dyDescent="0.25">
      <c r="A29" t="s">
        <v>36</v>
      </c>
      <c r="B29" t="s">
        <v>53</v>
      </c>
      <c r="C29">
        <v>2</v>
      </c>
      <c r="D29" t="s">
        <v>50</v>
      </c>
      <c r="E29" t="str">
        <f t="shared" si="4"/>
        <v>N_2_WC</v>
      </c>
      <c r="F29" t="str">
        <f t="shared" si="5"/>
        <v>V10_CKI_N_2_WC</v>
      </c>
      <c r="G29" s="2">
        <v>44885</v>
      </c>
      <c r="H29" s="3">
        <v>0.29166666666666702</v>
      </c>
      <c r="I29" s="3">
        <v>0.35416666666666702</v>
      </c>
      <c r="J29">
        <v>27</v>
      </c>
      <c r="K29">
        <v>24.765999999999998</v>
      </c>
      <c r="L29">
        <v>109</v>
      </c>
      <c r="M29">
        <v>52.142000000000003</v>
      </c>
      <c r="N29" s="1">
        <f t="shared" si="6"/>
        <v>-27.412766666666666</v>
      </c>
      <c r="O29" s="1">
        <f t="shared" si="7"/>
        <v>109.86903333333333</v>
      </c>
      <c r="P29" s="1"/>
      <c r="Q29" s="1"/>
      <c r="R29" s="1"/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39</v>
      </c>
      <c r="Y29">
        <v>1</v>
      </c>
      <c r="AA29" t="s">
        <v>40</v>
      </c>
      <c r="AB29" s="2">
        <v>44885</v>
      </c>
      <c r="AC29" t="s">
        <v>41</v>
      </c>
      <c r="AD29" s="2">
        <v>44886</v>
      </c>
      <c r="AE29" t="s">
        <v>42</v>
      </c>
      <c r="AI29" t="s">
        <v>64</v>
      </c>
      <c r="AJ29" t="s">
        <v>46</v>
      </c>
      <c r="AK29" t="s">
        <v>47</v>
      </c>
      <c r="AL29" t="s">
        <v>48</v>
      </c>
      <c r="AM29" t="s">
        <v>49</v>
      </c>
      <c r="AN29">
        <v>1</v>
      </c>
    </row>
    <row r="30" spans="1:40" x14ac:dyDescent="0.25">
      <c r="A30" t="s">
        <v>36</v>
      </c>
      <c r="B30" t="s">
        <v>53</v>
      </c>
      <c r="C30">
        <v>2</v>
      </c>
      <c r="D30" t="s">
        <v>52</v>
      </c>
      <c r="E30" t="str">
        <f t="shared" si="4"/>
        <v>N_2_DI</v>
      </c>
      <c r="F30" t="str">
        <f t="shared" si="5"/>
        <v>V10_CKI_N_2_DI</v>
      </c>
      <c r="G30" s="2">
        <v>44885</v>
      </c>
      <c r="H30" s="3">
        <v>0.29166666666666702</v>
      </c>
      <c r="I30" s="3">
        <v>0.35416666666666702</v>
      </c>
      <c r="J30">
        <v>27</v>
      </c>
      <c r="K30">
        <v>24.765999999999998</v>
      </c>
      <c r="L30">
        <v>109</v>
      </c>
      <c r="M30">
        <v>52.142000000000003</v>
      </c>
      <c r="N30" s="1">
        <f t="shared" si="6"/>
        <v>-27.412766666666666</v>
      </c>
      <c r="O30" s="1">
        <f t="shared" si="7"/>
        <v>109.86903333333333</v>
      </c>
      <c r="P30" s="1"/>
      <c r="Q30" s="1"/>
      <c r="R30" s="1"/>
      <c r="S30" t="s">
        <v>51</v>
      </c>
      <c r="T30" t="s">
        <v>51</v>
      </c>
      <c r="U30" t="s">
        <v>51</v>
      </c>
      <c r="V30" t="s">
        <v>51</v>
      </c>
      <c r="W30" t="s">
        <v>51</v>
      </c>
      <c r="X30" t="s">
        <v>39</v>
      </c>
      <c r="Y30">
        <v>1</v>
      </c>
      <c r="AA30" t="s">
        <v>40</v>
      </c>
      <c r="AB30" s="2">
        <v>44885</v>
      </c>
      <c r="AC30" t="s">
        <v>41</v>
      </c>
      <c r="AD30" s="2">
        <v>44886</v>
      </c>
      <c r="AE30" t="s">
        <v>42</v>
      </c>
      <c r="AI30" t="s">
        <v>64</v>
      </c>
      <c r="AJ30" t="s">
        <v>46</v>
      </c>
      <c r="AK30" t="s">
        <v>47</v>
      </c>
      <c r="AL30" t="s">
        <v>48</v>
      </c>
      <c r="AM30" t="s">
        <v>49</v>
      </c>
      <c r="AN30">
        <v>1</v>
      </c>
    </row>
    <row r="31" spans="1:40" x14ac:dyDescent="0.25">
      <c r="A31" t="s">
        <v>36</v>
      </c>
      <c r="B31" t="s">
        <v>53</v>
      </c>
      <c r="C31">
        <v>3</v>
      </c>
      <c r="D31">
        <v>1</v>
      </c>
      <c r="E31" t="str">
        <f t="shared" si="4"/>
        <v>N_3_1</v>
      </c>
      <c r="F31" t="str">
        <f t="shared" si="5"/>
        <v>V10_CKI_N_3_1</v>
      </c>
      <c r="G31" s="2">
        <v>44885</v>
      </c>
      <c r="H31" s="3">
        <v>0.54166666666666663</v>
      </c>
      <c r="I31" s="3">
        <v>0.63888888888888895</v>
      </c>
      <c r="J31">
        <v>26</v>
      </c>
      <c r="K31">
        <v>49.055999999999997</v>
      </c>
      <c r="L31">
        <v>109</v>
      </c>
      <c r="M31">
        <v>7.6260000000000003</v>
      </c>
      <c r="N31" s="1">
        <f t="shared" si="6"/>
        <v>-26.817599999999999</v>
      </c>
      <c r="O31" s="1">
        <f t="shared" si="7"/>
        <v>109.1271</v>
      </c>
      <c r="P31" s="1" t="s">
        <v>617</v>
      </c>
      <c r="Q31" s="1" t="s">
        <v>618</v>
      </c>
      <c r="R31" s="1" t="s">
        <v>621</v>
      </c>
      <c r="S31">
        <v>5537</v>
      </c>
      <c r="T31">
        <v>10</v>
      </c>
      <c r="U31">
        <v>2</v>
      </c>
      <c r="V31">
        <v>15</v>
      </c>
      <c r="W31" t="s">
        <v>54</v>
      </c>
      <c r="X31" t="s">
        <v>39</v>
      </c>
      <c r="Y31">
        <v>2</v>
      </c>
      <c r="AA31" t="s">
        <v>40</v>
      </c>
      <c r="AB31" s="2">
        <v>44885</v>
      </c>
      <c r="AC31" t="s">
        <v>41</v>
      </c>
      <c r="AD31" s="2">
        <v>44886</v>
      </c>
      <c r="AE31" t="s">
        <v>42</v>
      </c>
      <c r="AG31" t="s">
        <v>67</v>
      </c>
      <c r="AH31" t="s">
        <v>68</v>
      </c>
      <c r="AI31" t="s">
        <v>64</v>
      </c>
      <c r="AJ31" t="s">
        <v>46</v>
      </c>
      <c r="AK31" t="s">
        <v>47</v>
      </c>
      <c r="AL31" t="s">
        <v>48</v>
      </c>
      <c r="AM31" t="s">
        <v>49</v>
      </c>
      <c r="AN31">
        <v>1</v>
      </c>
    </row>
    <row r="32" spans="1:40" x14ac:dyDescent="0.25">
      <c r="A32" t="s">
        <v>36</v>
      </c>
      <c r="B32" t="s">
        <v>53</v>
      </c>
      <c r="C32">
        <v>3</v>
      </c>
      <c r="D32">
        <v>2</v>
      </c>
      <c r="E32" t="str">
        <f t="shared" si="4"/>
        <v>N_3_2</v>
      </c>
      <c r="F32" t="str">
        <f t="shared" si="5"/>
        <v>V10_CKI_N_3_2</v>
      </c>
      <c r="G32" s="2">
        <v>44885</v>
      </c>
      <c r="H32" s="3">
        <v>0.54166666666666663</v>
      </c>
      <c r="I32" s="3">
        <v>0.63888888888888895</v>
      </c>
      <c r="J32">
        <v>26</v>
      </c>
      <c r="K32">
        <v>49.055999999999997</v>
      </c>
      <c r="L32">
        <v>109</v>
      </c>
      <c r="M32">
        <v>7.6260000000000003</v>
      </c>
      <c r="N32" s="1">
        <f t="shared" si="6"/>
        <v>-26.817599999999999</v>
      </c>
      <c r="O32" s="1">
        <f t="shared" si="7"/>
        <v>109.1271</v>
      </c>
      <c r="P32" s="1" t="s">
        <v>617</v>
      </c>
      <c r="Q32" s="1" t="s">
        <v>618</v>
      </c>
      <c r="R32" s="1" t="s">
        <v>621</v>
      </c>
      <c r="S32">
        <v>5537</v>
      </c>
      <c r="T32">
        <v>10</v>
      </c>
      <c r="U32">
        <v>2</v>
      </c>
      <c r="V32">
        <v>15</v>
      </c>
      <c r="W32" t="s">
        <v>54</v>
      </c>
      <c r="X32" t="s">
        <v>39</v>
      </c>
      <c r="Y32">
        <v>2</v>
      </c>
      <c r="AA32" t="s">
        <v>40</v>
      </c>
      <c r="AB32" s="2">
        <v>44885</v>
      </c>
      <c r="AC32" t="s">
        <v>41</v>
      </c>
      <c r="AD32" s="2">
        <v>44886</v>
      </c>
      <c r="AE32" t="s">
        <v>42</v>
      </c>
      <c r="AG32" t="s">
        <v>67</v>
      </c>
      <c r="AH32" t="s">
        <v>68</v>
      </c>
      <c r="AI32" t="s">
        <v>64</v>
      </c>
      <c r="AJ32" t="s">
        <v>46</v>
      </c>
      <c r="AK32" t="s">
        <v>47</v>
      </c>
      <c r="AL32" t="s">
        <v>48</v>
      </c>
      <c r="AM32" t="s">
        <v>49</v>
      </c>
      <c r="AN32">
        <v>1</v>
      </c>
    </row>
    <row r="33" spans="1:40" x14ac:dyDescent="0.25">
      <c r="A33" t="s">
        <v>36</v>
      </c>
      <c r="B33" t="s">
        <v>53</v>
      </c>
      <c r="C33">
        <v>3</v>
      </c>
      <c r="D33">
        <v>3</v>
      </c>
      <c r="E33" t="str">
        <f t="shared" si="4"/>
        <v>N_3_3</v>
      </c>
      <c r="F33" t="str">
        <f t="shared" si="5"/>
        <v>V10_CKI_N_3_3</v>
      </c>
      <c r="G33" s="2">
        <v>44885</v>
      </c>
      <c r="H33" s="3">
        <v>0.54166666666666696</v>
      </c>
      <c r="I33" s="3">
        <v>0.63888888888888895</v>
      </c>
      <c r="J33">
        <v>26</v>
      </c>
      <c r="K33">
        <v>49.055999999999997</v>
      </c>
      <c r="L33">
        <v>109</v>
      </c>
      <c r="M33">
        <v>7.6260000000000003</v>
      </c>
      <c r="N33" s="1">
        <f t="shared" si="6"/>
        <v>-26.817599999999999</v>
      </c>
      <c r="O33" s="1">
        <f t="shared" si="7"/>
        <v>109.1271</v>
      </c>
      <c r="P33" s="1" t="s">
        <v>617</v>
      </c>
      <c r="Q33" s="1" t="s">
        <v>618</v>
      </c>
      <c r="R33" s="1" t="s">
        <v>621</v>
      </c>
      <c r="S33">
        <v>5537</v>
      </c>
      <c r="T33">
        <v>10</v>
      </c>
      <c r="U33">
        <v>2</v>
      </c>
      <c r="V33">
        <v>15</v>
      </c>
      <c r="W33" t="s">
        <v>54</v>
      </c>
      <c r="X33" t="s">
        <v>39</v>
      </c>
      <c r="Y33">
        <v>2</v>
      </c>
      <c r="AA33" t="s">
        <v>40</v>
      </c>
      <c r="AB33" s="2">
        <v>44885</v>
      </c>
      <c r="AC33" t="s">
        <v>41</v>
      </c>
      <c r="AD33" s="2">
        <v>44886</v>
      </c>
      <c r="AE33" t="s">
        <v>42</v>
      </c>
      <c r="AG33" t="s">
        <v>67</v>
      </c>
      <c r="AH33" t="s">
        <v>68</v>
      </c>
      <c r="AI33" t="s">
        <v>64</v>
      </c>
      <c r="AJ33" t="s">
        <v>46</v>
      </c>
      <c r="AK33" t="s">
        <v>47</v>
      </c>
      <c r="AL33" t="s">
        <v>48</v>
      </c>
      <c r="AM33" t="s">
        <v>49</v>
      </c>
      <c r="AN33">
        <v>1</v>
      </c>
    </row>
    <row r="34" spans="1:40" x14ac:dyDescent="0.25">
      <c r="A34" t="s">
        <v>36</v>
      </c>
      <c r="B34" t="s">
        <v>53</v>
      </c>
      <c r="C34">
        <v>3</v>
      </c>
      <c r="D34">
        <v>4</v>
      </c>
      <c r="E34" t="str">
        <f t="shared" si="4"/>
        <v>N_3_4</v>
      </c>
      <c r="F34" t="str">
        <f t="shared" si="5"/>
        <v>V10_CKI_N_3_4</v>
      </c>
      <c r="G34" s="2">
        <v>44885</v>
      </c>
      <c r="H34" s="3">
        <v>0.54166666666666696</v>
      </c>
      <c r="I34" s="3">
        <v>0.63888888888888895</v>
      </c>
      <c r="J34">
        <v>26</v>
      </c>
      <c r="K34">
        <v>49.055999999999997</v>
      </c>
      <c r="L34">
        <v>109</v>
      </c>
      <c r="M34">
        <v>7.6260000000000003</v>
      </c>
      <c r="N34" s="1">
        <f t="shared" si="6"/>
        <v>-26.817599999999999</v>
      </c>
      <c r="O34" s="1">
        <f t="shared" si="7"/>
        <v>109.1271</v>
      </c>
      <c r="P34" s="1" t="s">
        <v>617</v>
      </c>
      <c r="Q34" s="1" t="s">
        <v>618</v>
      </c>
      <c r="R34" s="1" t="s">
        <v>621</v>
      </c>
      <c r="S34">
        <v>5537</v>
      </c>
      <c r="T34">
        <v>10</v>
      </c>
      <c r="U34">
        <v>2</v>
      </c>
      <c r="V34">
        <v>15</v>
      </c>
      <c r="W34" t="s">
        <v>54</v>
      </c>
      <c r="X34" t="s">
        <v>39</v>
      </c>
      <c r="Y34">
        <v>2</v>
      </c>
      <c r="AA34" t="s">
        <v>40</v>
      </c>
      <c r="AB34" s="2">
        <v>44885</v>
      </c>
      <c r="AC34" t="s">
        <v>41</v>
      </c>
      <c r="AD34" s="2">
        <v>44886</v>
      </c>
      <c r="AE34" t="s">
        <v>42</v>
      </c>
      <c r="AG34" t="s">
        <v>67</v>
      </c>
      <c r="AH34" t="s">
        <v>68</v>
      </c>
      <c r="AI34" t="s">
        <v>64</v>
      </c>
      <c r="AJ34" t="s">
        <v>46</v>
      </c>
      <c r="AK34" t="s">
        <v>47</v>
      </c>
      <c r="AL34" t="s">
        <v>48</v>
      </c>
      <c r="AM34" t="s">
        <v>49</v>
      </c>
      <c r="AN34">
        <v>1</v>
      </c>
    </row>
    <row r="35" spans="1:40" x14ac:dyDescent="0.25">
      <c r="A35" t="s">
        <v>36</v>
      </c>
      <c r="B35" t="s">
        <v>53</v>
      </c>
      <c r="C35">
        <v>3</v>
      </c>
      <c r="D35">
        <v>5</v>
      </c>
      <c r="E35" t="str">
        <f t="shared" si="4"/>
        <v>N_3_5</v>
      </c>
      <c r="F35" t="str">
        <f t="shared" si="5"/>
        <v>V10_CKI_N_3_5</v>
      </c>
      <c r="G35" s="2">
        <v>44885</v>
      </c>
      <c r="H35" s="3">
        <v>0.54166666666666696</v>
      </c>
      <c r="I35" s="3">
        <v>0.63888888888888895</v>
      </c>
      <c r="J35">
        <v>26</v>
      </c>
      <c r="K35">
        <v>49.055999999999997</v>
      </c>
      <c r="L35">
        <v>109</v>
      </c>
      <c r="M35">
        <v>7.6260000000000003</v>
      </c>
      <c r="N35" s="1">
        <f t="shared" si="6"/>
        <v>-26.817599999999999</v>
      </c>
      <c r="O35" s="1">
        <f t="shared" si="7"/>
        <v>109.1271</v>
      </c>
      <c r="P35" s="1" t="s">
        <v>617</v>
      </c>
      <c r="Q35" s="1" t="s">
        <v>618</v>
      </c>
      <c r="R35" s="1" t="s">
        <v>621</v>
      </c>
      <c r="S35">
        <v>5537</v>
      </c>
      <c r="T35">
        <v>10</v>
      </c>
      <c r="U35">
        <v>2</v>
      </c>
      <c r="V35">
        <v>15</v>
      </c>
      <c r="W35" t="s">
        <v>54</v>
      </c>
      <c r="X35" t="s">
        <v>39</v>
      </c>
      <c r="Y35">
        <v>2</v>
      </c>
      <c r="AA35" t="s">
        <v>40</v>
      </c>
      <c r="AB35" s="2">
        <v>44885</v>
      </c>
      <c r="AC35" t="s">
        <v>41</v>
      </c>
      <c r="AD35" s="2">
        <v>44886</v>
      </c>
      <c r="AE35" t="s">
        <v>42</v>
      </c>
      <c r="AG35" t="s">
        <v>67</v>
      </c>
      <c r="AH35" t="s">
        <v>68</v>
      </c>
      <c r="AI35" t="s">
        <v>64</v>
      </c>
      <c r="AJ35" t="s">
        <v>46</v>
      </c>
      <c r="AK35" t="s">
        <v>47</v>
      </c>
      <c r="AL35" t="s">
        <v>48</v>
      </c>
      <c r="AM35" t="s">
        <v>49</v>
      </c>
      <c r="AN35">
        <v>1</v>
      </c>
    </row>
    <row r="36" spans="1:40" x14ac:dyDescent="0.25">
      <c r="A36" t="s">
        <v>36</v>
      </c>
      <c r="B36" t="s">
        <v>53</v>
      </c>
      <c r="C36">
        <v>3</v>
      </c>
      <c r="D36" t="s">
        <v>50</v>
      </c>
      <c r="E36" t="str">
        <f t="shared" si="4"/>
        <v>N_3_WC</v>
      </c>
      <c r="F36" t="str">
        <f t="shared" si="5"/>
        <v>V10_CKI_N_3_WC</v>
      </c>
      <c r="G36" s="2">
        <v>44885</v>
      </c>
      <c r="H36" s="3">
        <v>0.54166666666666696</v>
      </c>
      <c r="I36" s="3">
        <v>0.63888888888888895</v>
      </c>
      <c r="J36">
        <v>26</v>
      </c>
      <c r="K36">
        <v>49.055999999999997</v>
      </c>
      <c r="L36">
        <v>109</v>
      </c>
      <c r="M36">
        <v>7.6260000000000003</v>
      </c>
      <c r="N36" s="1">
        <f t="shared" si="6"/>
        <v>-26.817599999999999</v>
      </c>
      <c r="O36" s="1">
        <f t="shared" si="7"/>
        <v>109.1271</v>
      </c>
      <c r="P36" s="1"/>
      <c r="Q36" s="1"/>
      <c r="R36" s="1"/>
      <c r="S36" t="s">
        <v>51</v>
      </c>
      <c r="T36" t="s">
        <v>51</v>
      </c>
      <c r="U36" t="s">
        <v>51</v>
      </c>
      <c r="V36" t="s">
        <v>51</v>
      </c>
      <c r="W36" t="s">
        <v>51</v>
      </c>
      <c r="X36" t="s">
        <v>39</v>
      </c>
      <c r="Y36">
        <v>1</v>
      </c>
      <c r="AA36" t="s">
        <v>40</v>
      </c>
      <c r="AB36" s="2">
        <v>44885</v>
      </c>
      <c r="AC36" t="s">
        <v>41</v>
      </c>
      <c r="AD36" s="2">
        <v>44886</v>
      </c>
      <c r="AE36" t="s">
        <v>42</v>
      </c>
      <c r="AI36" t="s">
        <v>64</v>
      </c>
      <c r="AJ36" t="s">
        <v>46</v>
      </c>
      <c r="AK36" t="s">
        <v>47</v>
      </c>
      <c r="AL36" t="s">
        <v>48</v>
      </c>
      <c r="AM36" t="s">
        <v>49</v>
      </c>
      <c r="AN36">
        <v>1</v>
      </c>
    </row>
    <row r="37" spans="1:40" x14ac:dyDescent="0.25">
      <c r="A37" t="s">
        <v>36</v>
      </c>
      <c r="B37" t="s">
        <v>53</v>
      </c>
      <c r="C37">
        <v>3</v>
      </c>
      <c r="D37" t="s">
        <v>52</v>
      </c>
      <c r="E37" t="str">
        <f t="shared" si="4"/>
        <v>N_3_DI</v>
      </c>
      <c r="F37" t="str">
        <f t="shared" si="5"/>
        <v>V10_CKI_N_3_DI</v>
      </c>
      <c r="G37" s="2">
        <v>44885</v>
      </c>
      <c r="H37" s="3">
        <v>0.54166666666666696</v>
      </c>
      <c r="I37" s="3">
        <v>0.63888888888888895</v>
      </c>
      <c r="J37">
        <v>26</v>
      </c>
      <c r="K37">
        <v>49.055999999999997</v>
      </c>
      <c r="L37">
        <v>109</v>
      </c>
      <c r="M37">
        <v>7.6260000000000003</v>
      </c>
      <c r="N37" s="1">
        <f t="shared" si="6"/>
        <v>-26.817599999999999</v>
      </c>
      <c r="O37" s="1">
        <f t="shared" si="7"/>
        <v>109.1271</v>
      </c>
      <c r="P37" s="1"/>
      <c r="Q37" s="1"/>
      <c r="R37" s="1"/>
      <c r="S37" t="s">
        <v>51</v>
      </c>
      <c r="T37" t="s">
        <v>51</v>
      </c>
      <c r="U37" t="s">
        <v>51</v>
      </c>
      <c r="V37" t="s">
        <v>51</v>
      </c>
      <c r="W37" t="s">
        <v>51</v>
      </c>
      <c r="X37" t="s">
        <v>39</v>
      </c>
      <c r="Y37">
        <v>1</v>
      </c>
      <c r="AA37" t="s">
        <v>40</v>
      </c>
      <c r="AB37" s="2">
        <v>44885</v>
      </c>
      <c r="AC37" t="s">
        <v>41</v>
      </c>
      <c r="AD37" s="2">
        <v>44886</v>
      </c>
      <c r="AE37" t="s">
        <v>42</v>
      </c>
      <c r="AI37" t="s">
        <v>64</v>
      </c>
      <c r="AJ37" t="s">
        <v>46</v>
      </c>
      <c r="AK37" t="s">
        <v>47</v>
      </c>
      <c r="AL37" t="s">
        <v>48</v>
      </c>
      <c r="AM37" t="s">
        <v>49</v>
      </c>
      <c r="AN37">
        <v>1</v>
      </c>
    </row>
    <row r="38" spans="1:40" x14ac:dyDescent="0.25">
      <c r="A38" t="s">
        <v>36</v>
      </c>
      <c r="B38" t="s">
        <v>69</v>
      </c>
      <c r="C38">
        <v>3</v>
      </c>
      <c r="D38">
        <v>1</v>
      </c>
      <c r="E38" t="str">
        <f t="shared" si="4"/>
        <v>N_H_4_3_1</v>
      </c>
      <c r="F38" t="str">
        <f t="shared" si="5"/>
        <v>V10_CKI_N_H_4_3_1</v>
      </c>
      <c r="G38" s="2">
        <v>44885</v>
      </c>
      <c r="H38" s="3">
        <v>0.5625</v>
      </c>
      <c r="I38" s="3">
        <v>0.63888888888888895</v>
      </c>
      <c r="J38">
        <v>26</v>
      </c>
      <c r="K38">
        <v>49.055999999999997</v>
      </c>
      <c r="L38">
        <v>109</v>
      </c>
      <c r="M38">
        <v>7.6260000000000003</v>
      </c>
      <c r="N38" s="1">
        <f t="shared" si="6"/>
        <v>-26.817599999999999</v>
      </c>
      <c r="O38" s="1">
        <f t="shared" si="7"/>
        <v>109.1271</v>
      </c>
      <c r="P38" s="1" t="s">
        <v>617</v>
      </c>
      <c r="Q38" s="1" t="s">
        <v>618</v>
      </c>
      <c r="R38" s="1" t="s">
        <v>621</v>
      </c>
      <c r="S38">
        <v>5537</v>
      </c>
      <c r="T38">
        <v>10</v>
      </c>
      <c r="U38">
        <v>2</v>
      </c>
      <c r="V38">
        <v>15</v>
      </c>
      <c r="W38" t="s">
        <v>54</v>
      </c>
      <c r="X38" t="s">
        <v>39</v>
      </c>
      <c r="Y38">
        <v>4</v>
      </c>
      <c r="AA38" t="s">
        <v>40</v>
      </c>
      <c r="AB38" s="2">
        <v>44885</v>
      </c>
      <c r="AC38" t="s">
        <v>41</v>
      </c>
      <c r="AD38" s="2">
        <v>44886</v>
      </c>
      <c r="AE38" t="s">
        <v>42</v>
      </c>
      <c r="AG38" t="s">
        <v>70</v>
      </c>
      <c r="AH38" t="s">
        <v>71</v>
      </c>
      <c r="AI38" t="s">
        <v>64</v>
      </c>
      <c r="AJ38" t="s">
        <v>46</v>
      </c>
      <c r="AK38" t="s">
        <v>47</v>
      </c>
      <c r="AL38" t="s">
        <v>48</v>
      </c>
      <c r="AM38" t="s">
        <v>49</v>
      </c>
      <c r="AN38">
        <v>1</v>
      </c>
    </row>
    <row r="39" spans="1:40" x14ac:dyDescent="0.25">
      <c r="A39" t="s">
        <v>36</v>
      </c>
      <c r="B39" t="s">
        <v>69</v>
      </c>
      <c r="C39">
        <v>3</v>
      </c>
      <c r="D39">
        <v>2</v>
      </c>
      <c r="E39" t="str">
        <f t="shared" si="4"/>
        <v>N_H_4_3_2</v>
      </c>
      <c r="F39" t="str">
        <f t="shared" si="5"/>
        <v>V10_CKI_N_H_4_3_2</v>
      </c>
      <c r="G39" s="2">
        <v>44885</v>
      </c>
      <c r="H39" s="3">
        <v>0.5625</v>
      </c>
      <c r="I39" s="3">
        <v>0.63888888888888895</v>
      </c>
      <c r="J39">
        <v>26</v>
      </c>
      <c r="K39">
        <v>49.055999999999997</v>
      </c>
      <c r="L39">
        <v>109</v>
      </c>
      <c r="M39">
        <v>7.6260000000000003</v>
      </c>
      <c r="N39" s="1">
        <f t="shared" si="6"/>
        <v>-26.817599999999999</v>
      </c>
      <c r="O39" s="1">
        <f t="shared" si="7"/>
        <v>109.1271</v>
      </c>
      <c r="P39" s="1" t="s">
        <v>617</v>
      </c>
      <c r="Q39" s="1" t="s">
        <v>618</v>
      </c>
      <c r="R39" s="1" t="s">
        <v>621</v>
      </c>
      <c r="S39">
        <v>5537</v>
      </c>
      <c r="T39">
        <v>10</v>
      </c>
      <c r="U39">
        <v>2</v>
      </c>
      <c r="V39">
        <v>15</v>
      </c>
      <c r="W39" t="s">
        <v>54</v>
      </c>
      <c r="X39" t="s">
        <v>39</v>
      </c>
      <c r="Y39">
        <v>4</v>
      </c>
      <c r="AA39" t="s">
        <v>40</v>
      </c>
      <c r="AB39" s="2">
        <v>44885</v>
      </c>
      <c r="AC39" t="s">
        <v>41</v>
      </c>
      <c r="AD39" s="2">
        <v>44886</v>
      </c>
      <c r="AE39" t="s">
        <v>42</v>
      </c>
      <c r="AG39" t="s">
        <v>70</v>
      </c>
      <c r="AH39" t="s">
        <v>71</v>
      </c>
      <c r="AI39" t="s">
        <v>64</v>
      </c>
      <c r="AJ39" t="s">
        <v>46</v>
      </c>
      <c r="AK39" t="s">
        <v>47</v>
      </c>
      <c r="AL39" t="s">
        <v>48</v>
      </c>
      <c r="AM39" t="s">
        <v>49</v>
      </c>
      <c r="AN39">
        <v>1</v>
      </c>
    </row>
    <row r="40" spans="1:40" x14ac:dyDescent="0.25">
      <c r="A40" t="s">
        <v>36</v>
      </c>
      <c r="B40" t="s">
        <v>69</v>
      </c>
      <c r="C40">
        <v>3</v>
      </c>
      <c r="D40">
        <v>3</v>
      </c>
      <c r="E40" t="str">
        <f t="shared" si="4"/>
        <v>N_H_4_3_3</v>
      </c>
      <c r="F40" t="str">
        <f t="shared" si="5"/>
        <v>V10_CKI_N_H_4_3_3</v>
      </c>
      <c r="G40" s="2">
        <v>44885</v>
      </c>
      <c r="H40" s="3">
        <v>0.5625</v>
      </c>
      <c r="I40" s="3">
        <v>0.63888888888888895</v>
      </c>
      <c r="J40">
        <v>26</v>
      </c>
      <c r="K40">
        <v>49.055999999999997</v>
      </c>
      <c r="L40">
        <v>109</v>
      </c>
      <c r="M40">
        <v>7.6260000000000003</v>
      </c>
      <c r="N40" s="1">
        <f t="shared" si="6"/>
        <v>-26.817599999999999</v>
      </c>
      <c r="O40" s="1">
        <f t="shared" si="7"/>
        <v>109.1271</v>
      </c>
      <c r="P40" s="1" t="s">
        <v>617</v>
      </c>
      <c r="Q40" s="1" t="s">
        <v>618</v>
      </c>
      <c r="R40" s="1" t="s">
        <v>621</v>
      </c>
      <c r="S40">
        <v>5537</v>
      </c>
      <c r="T40">
        <v>10</v>
      </c>
      <c r="U40">
        <v>2</v>
      </c>
      <c r="V40">
        <v>15</v>
      </c>
      <c r="W40" t="s">
        <v>54</v>
      </c>
      <c r="X40" t="s">
        <v>39</v>
      </c>
      <c r="Y40">
        <v>4</v>
      </c>
      <c r="AA40" t="s">
        <v>40</v>
      </c>
      <c r="AB40" s="2">
        <v>44885</v>
      </c>
      <c r="AC40" t="s">
        <v>41</v>
      </c>
      <c r="AD40" s="2">
        <v>44886</v>
      </c>
      <c r="AE40" t="s">
        <v>42</v>
      </c>
      <c r="AG40" t="s">
        <v>70</v>
      </c>
      <c r="AH40" t="s">
        <v>71</v>
      </c>
      <c r="AI40" t="s">
        <v>64</v>
      </c>
      <c r="AJ40" t="s">
        <v>46</v>
      </c>
      <c r="AK40" t="s">
        <v>47</v>
      </c>
      <c r="AL40" t="s">
        <v>48</v>
      </c>
      <c r="AM40" t="s">
        <v>49</v>
      </c>
      <c r="AN40">
        <v>1</v>
      </c>
    </row>
    <row r="41" spans="1:40" x14ac:dyDescent="0.25">
      <c r="A41" t="s">
        <v>36</v>
      </c>
      <c r="B41" t="s">
        <v>72</v>
      </c>
      <c r="C41">
        <v>3</v>
      </c>
      <c r="D41">
        <v>1</v>
      </c>
      <c r="E41" t="str">
        <f t="shared" si="4"/>
        <v>N_H_2_3_1</v>
      </c>
      <c r="F41" t="str">
        <f t="shared" si="5"/>
        <v>V10_CKI_N_H_2_3_1</v>
      </c>
      <c r="G41" s="2">
        <v>44885</v>
      </c>
      <c r="H41" s="3">
        <v>0.5625</v>
      </c>
      <c r="I41" s="3">
        <v>0.63888888888888895</v>
      </c>
      <c r="J41">
        <v>26</v>
      </c>
      <c r="K41">
        <v>49.055999999999997</v>
      </c>
      <c r="L41">
        <v>109</v>
      </c>
      <c r="M41">
        <v>7.6260000000000003</v>
      </c>
      <c r="N41" s="1">
        <f t="shared" si="6"/>
        <v>-26.817599999999999</v>
      </c>
      <c r="O41" s="1">
        <f t="shared" si="7"/>
        <v>109.1271</v>
      </c>
      <c r="P41" s="1" t="s">
        <v>617</v>
      </c>
      <c r="Q41" s="1" t="s">
        <v>618</v>
      </c>
      <c r="R41" s="1" t="s">
        <v>621</v>
      </c>
      <c r="S41">
        <v>5537</v>
      </c>
      <c r="T41">
        <v>10</v>
      </c>
      <c r="U41">
        <v>2</v>
      </c>
      <c r="V41">
        <v>15</v>
      </c>
      <c r="W41" t="s">
        <v>54</v>
      </c>
      <c r="X41" t="s">
        <v>39</v>
      </c>
      <c r="Y41">
        <v>2</v>
      </c>
      <c r="AA41" t="s">
        <v>40</v>
      </c>
      <c r="AB41" s="2">
        <v>44885</v>
      </c>
      <c r="AC41" t="s">
        <v>41</v>
      </c>
      <c r="AD41" s="2">
        <v>44886</v>
      </c>
      <c r="AE41" t="s">
        <v>42</v>
      </c>
      <c r="AG41" t="s">
        <v>70</v>
      </c>
      <c r="AH41" t="s">
        <v>71</v>
      </c>
      <c r="AI41" t="s">
        <v>64</v>
      </c>
      <c r="AJ41" t="s">
        <v>46</v>
      </c>
      <c r="AK41" t="s">
        <v>47</v>
      </c>
      <c r="AL41" t="s">
        <v>48</v>
      </c>
      <c r="AM41" t="s">
        <v>49</v>
      </c>
      <c r="AN41">
        <v>1</v>
      </c>
    </row>
    <row r="42" spans="1:40" x14ac:dyDescent="0.25">
      <c r="A42" t="s">
        <v>36</v>
      </c>
      <c r="B42" t="s">
        <v>72</v>
      </c>
      <c r="C42">
        <v>3</v>
      </c>
      <c r="D42">
        <v>2</v>
      </c>
      <c r="E42" t="str">
        <f t="shared" si="4"/>
        <v>N_H_2_3_2</v>
      </c>
      <c r="F42" t="str">
        <f t="shared" si="5"/>
        <v>V10_CKI_N_H_2_3_2</v>
      </c>
      <c r="G42" s="2">
        <v>44885</v>
      </c>
      <c r="H42" s="3">
        <v>0.5625</v>
      </c>
      <c r="I42" s="3">
        <v>0.63888888888888895</v>
      </c>
      <c r="J42">
        <v>26</v>
      </c>
      <c r="K42">
        <v>49.055999999999997</v>
      </c>
      <c r="L42">
        <v>109</v>
      </c>
      <c r="M42">
        <v>7.6260000000000003</v>
      </c>
      <c r="N42" s="1">
        <f t="shared" si="6"/>
        <v>-26.817599999999999</v>
      </c>
      <c r="O42" s="1">
        <f t="shared" si="7"/>
        <v>109.1271</v>
      </c>
      <c r="P42" s="1" t="s">
        <v>617</v>
      </c>
      <c r="Q42" s="1" t="s">
        <v>618</v>
      </c>
      <c r="R42" s="1" t="s">
        <v>621</v>
      </c>
      <c r="S42">
        <v>5537</v>
      </c>
      <c r="T42">
        <v>10</v>
      </c>
      <c r="U42">
        <v>2</v>
      </c>
      <c r="V42">
        <v>15</v>
      </c>
      <c r="W42" t="s">
        <v>54</v>
      </c>
      <c r="X42" t="s">
        <v>39</v>
      </c>
      <c r="Y42">
        <v>2</v>
      </c>
      <c r="AA42" t="s">
        <v>40</v>
      </c>
      <c r="AB42" s="2">
        <v>44885</v>
      </c>
      <c r="AC42" t="s">
        <v>41</v>
      </c>
      <c r="AD42" s="2">
        <v>44886</v>
      </c>
      <c r="AE42" t="s">
        <v>42</v>
      </c>
      <c r="AG42" t="s">
        <v>70</v>
      </c>
      <c r="AH42" t="s">
        <v>71</v>
      </c>
      <c r="AI42" t="s">
        <v>64</v>
      </c>
      <c r="AJ42" t="s">
        <v>46</v>
      </c>
      <c r="AK42" t="s">
        <v>47</v>
      </c>
      <c r="AL42" t="s">
        <v>48</v>
      </c>
      <c r="AM42" t="s">
        <v>49</v>
      </c>
      <c r="AN42">
        <v>1</v>
      </c>
    </row>
    <row r="43" spans="1:40" x14ac:dyDescent="0.25">
      <c r="A43" t="s">
        <v>36</v>
      </c>
      <c r="B43" t="s">
        <v>72</v>
      </c>
      <c r="C43">
        <v>3</v>
      </c>
      <c r="D43">
        <v>3</v>
      </c>
      <c r="E43" t="str">
        <f t="shared" si="4"/>
        <v>N_H_2_3_3</v>
      </c>
      <c r="F43" t="str">
        <f t="shared" si="5"/>
        <v>V10_CKI_N_H_2_3_3</v>
      </c>
      <c r="G43" s="2">
        <v>44885</v>
      </c>
      <c r="H43" s="3">
        <v>0.5625</v>
      </c>
      <c r="I43" s="3">
        <v>0.63888888888888895</v>
      </c>
      <c r="J43">
        <v>26</v>
      </c>
      <c r="K43">
        <v>49.055999999999997</v>
      </c>
      <c r="L43">
        <v>109</v>
      </c>
      <c r="M43">
        <v>7.6260000000000003</v>
      </c>
      <c r="N43" s="1">
        <f t="shared" si="6"/>
        <v>-26.817599999999999</v>
      </c>
      <c r="O43" s="1">
        <f t="shared" si="7"/>
        <v>109.1271</v>
      </c>
      <c r="P43" s="1"/>
      <c r="Q43" s="1"/>
      <c r="R43" s="1"/>
      <c r="S43">
        <v>5537</v>
      </c>
      <c r="T43">
        <v>10</v>
      </c>
      <c r="U43">
        <v>2</v>
      </c>
      <c r="V43">
        <v>15</v>
      </c>
      <c r="W43" t="s">
        <v>54</v>
      </c>
      <c r="X43" t="s">
        <v>39</v>
      </c>
      <c r="Y43">
        <v>2</v>
      </c>
      <c r="AA43" t="s">
        <v>40</v>
      </c>
      <c r="AB43" s="2">
        <v>44885</v>
      </c>
      <c r="AC43" t="s">
        <v>41</v>
      </c>
      <c r="AD43" s="2">
        <v>44886</v>
      </c>
      <c r="AE43" t="s">
        <v>42</v>
      </c>
      <c r="AG43" t="s">
        <v>70</v>
      </c>
      <c r="AH43" t="s">
        <v>71</v>
      </c>
      <c r="AI43" t="s">
        <v>64</v>
      </c>
      <c r="AJ43" t="s">
        <v>46</v>
      </c>
      <c r="AK43" t="s">
        <v>47</v>
      </c>
      <c r="AL43" t="s">
        <v>48</v>
      </c>
      <c r="AM43" t="s">
        <v>49</v>
      </c>
      <c r="AN43">
        <v>1</v>
      </c>
    </row>
    <row r="44" spans="1:40" x14ac:dyDescent="0.25">
      <c r="A44" t="s">
        <v>36</v>
      </c>
      <c r="B44" t="s">
        <v>73</v>
      </c>
      <c r="C44">
        <v>3</v>
      </c>
      <c r="D44" t="s">
        <v>50</v>
      </c>
      <c r="E44" t="str">
        <f t="shared" si="4"/>
        <v>N_H_3_WC</v>
      </c>
      <c r="F44" t="str">
        <f t="shared" si="5"/>
        <v>V10_CKI_N_H_3_WC</v>
      </c>
      <c r="G44" s="2">
        <v>44885</v>
      </c>
      <c r="H44" s="3">
        <v>0.54166666666666696</v>
      </c>
      <c r="I44" s="3">
        <v>0.63888888888888895</v>
      </c>
      <c r="J44">
        <v>26</v>
      </c>
      <c r="K44">
        <v>49.055999999999997</v>
      </c>
      <c r="L44">
        <v>109</v>
      </c>
      <c r="M44">
        <v>7.6260000000000003</v>
      </c>
      <c r="N44" s="1">
        <f t="shared" si="6"/>
        <v>-26.817599999999999</v>
      </c>
      <c r="O44" s="1">
        <f t="shared" si="7"/>
        <v>109.1271</v>
      </c>
      <c r="P44" s="1"/>
      <c r="Q44" s="1"/>
      <c r="R44" s="1"/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39</v>
      </c>
      <c r="Y44">
        <v>1</v>
      </c>
      <c r="AA44" t="s">
        <v>40</v>
      </c>
      <c r="AB44" s="2">
        <v>44885</v>
      </c>
      <c r="AC44" t="s">
        <v>41</v>
      </c>
      <c r="AD44" s="2">
        <v>44886</v>
      </c>
      <c r="AE44" t="s">
        <v>42</v>
      </c>
      <c r="AI44" t="s">
        <v>64</v>
      </c>
      <c r="AJ44" t="s">
        <v>46</v>
      </c>
      <c r="AK44" t="s">
        <v>47</v>
      </c>
      <c r="AL44" t="s">
        <v>48</v>
      </c>
      <c r="AM44" t="s">
        <v>49</v>
      </c>
      <c r="AN44">
        <v>1</v>
      </c>
    </row>
    <row r="45" spans="1:40" x14ac:dyDescent="0.25">
      <c r="A45" t="s">
        <v>36</v>
      </c>
      <c r="B45" t="s">
        <v>73</v>
      </c>
      <c r="C45">
        <v>3</v>
      </c>
      <c r="D45" t="s">
        <v>52</v>
      </c>
      <c r="E45" t="str">
        <f t="shared" si="4"/>
        <v>N_H_3_DI</v>
      </c>
      <c r="F45" t="str">
        <f t="shared" si="5"/>
        <v>V10_CKI_N_H_3_DI</v>
      </c>
      <c r="G45" s="2">
        <v>44885</v>
      </c>
      <c r="H45" s="3">
        <v>0.54166666666666696</v>
      </c>
      <c r="I45" s="3">
        <v>0.63888888888888895</v>
      </c>
      <c r="J45">
        <v>26</v>
      </c>
      <c r="K45">
        <v>49.055999999999997</v>
      </c>
      <c r="L45">
        <v>109</v>
      </c>
      <c r="M45">
        <v>7.6260000000000003</v>
      </c>
      <c r="N45" s="1">
        <f t="shared" si="6"/>
        <v>-26.817599999999999</v>
      </c>
      <c r="O45" s="1">
        <f t="shared" si="7"/>
        <v>109.1271</v>
      </c>
      <c r="P45" s="1"/>
      <c r="Q45" s="1"/>
      <c r="R45" s="1"/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39</v>
      </c>
      <c r="Y45">
        <v>1</v>
      </c>
      <c r="AA45" t="s">
        <v>40</v>
      </c>
      <c r="AB45" s="2">
        <v>44885</v>
      </c>
      <c r="AC45" t="s">
        <v>41</v>
      </c>
      <c r="AD45" s="2">
        <v>44886</v>
      </c>
      <c r="AE45" t="s">
        <v>42</v>
      </c>
      <c r="AI45" t="s">
        <v>64</v>
      </c>
      <c r="AJ45" t="s">
        <v>46</v>
      </c>
      <c r="AK45" t="s">
        <v>47</v>
      </c>
      <c r="AL45" t="s">
        <v>48</v>
      </c>
      <c r="AM45" t="s">
        <v>49</v>
      </c>
      <c r="AN45">
        <v>1</v>
      </c>
    </row>
    <row r="46" spans="1:40" s="14" customFormat="1" x14ac:dyDescent="0.25">
      <c r="A46" s="14" t="s">
        <v>36</v>
      </c>
      <c r="B46" s="14" t="s">
        <v>57</v>
      </c>
      <c r="C46" s="14" t="s">
        <v>57</v>
      </c>
      <c r="D46" s="14" t="s">
        <v>74</v>
      </c>
      <c r="E46" s="14" t="s">
        <v>75</v>
      </c>
      <c r="F46" s="14" t="str">
        <f>A46&amp;"_"&amp;E46</f>
        <v>V10_CKI_EB_1</v>
      </c>
      <c r="G46" s="15" t="s">
        <v>51</v>
      </c>
      <c r="H46" s="17" t="s">
        <v>51</v>
      </c>
      <c r="I46" s="17" t="s">
        <v>51</v>
      </c>
      <c r="J46" s="14" t="s">
        <v>51</v>
      </c>
      <c r="K46" s="14" t="s">
        <v>51</v>
      </c>
      <c r="L46" s="14" t="s">
        <v>51</v>
      </c>
      <c r="M46" s="14" t="s">
        <v>51</v>
      </c>
      <c r="N46" s="15" t="s">
        <v>51</v>
      </c>
      <c r="O46" s="15" t="s">
        <v>51</v>
      </c>
      <c r="P46" s="15"/>
      <c r="Q46" s="15"/>
      <c r="R46" s="15"/>
      <c r="S46" s="14" t="s">
        <v>51</v>
      </c>
      <c r="T46" s="14" t="s">
        <v>51</v>
      </c>
      <c r="U46" s="14" t="s">
        <v>51</v>
      </c>
      <c r="V46" s="14" t="s">
        <v>51</v>
      </c>
      <c r="W46" s="14" t="s">
        <v>51</v>
      </c>
      <c r="X46" s="14" t="s">
        <v>51</v>
      </c>
      <c r="Y46" s="14" t="s">
        <v>51</v>
      </c>
      <c r="AB46" s="16">
        <v>44885</v>
      </c>
      <c r="AC46" s="14" t="s">
        <v>41</v>
      </c>
      <c r="AD46" s="16">
        <v>44886</v>
      </c>
      <c r="AE46" s="14" t="s">
        <v>42</v>
      </c>
      <c r="AK46" t="s">
        <v>47</v>
      </c>
      <c r="AL46" s="14" t="s">
        <v>48</v>
      </c>
      <c r="AM46" s="14" t="s">
        <v>49</v>
      </c>
      <c r="AN46">
        <v>1</v>
      </c>
    </row>
    <row r="47" spans="1:40" x14ac:dyDescent="0.25">
      <c r="A47" t="s">
        <v>36</v>
      </c>
      <c r="B47" t="s">
        <v>37</v>
      </c>
      <c r="C47">
        <v>4</v>
      </c>
      <c r="D47">
        <v>1</v>
      </c>
      <c r="E47" t="str">
        <f t="shared" ref="E47:E60" si="8">_xlfn.CONCAT(B47&amp;"_"&amp;C47&amp;"_"&amp;D47)</f>
        <v>U_4_1</v>
      </c>
      <c r="F47" t="str">
        <f t="shared" ref="F47:F60" si="9">A47&amp;"_"&amp;B47&amp;"_"&amp;C47&amp;"_"&amp;D47</f>
        <v>V10_CKI_U_4_1</v>
      </c>
      <c r="G47" s="2">
        <v>44885</v>
      </c>
      <c r="H47" s="3">
        <v>0.79166666666666663</v>
      </c>
      <c r="I47" s="3">
        <v>0.86944444444444446</v>
      </c>
      <c r="J47">
        <v>26</v>
      </c>
      <c r="K47">
        <v>14.598000000000001</v>
      </c>
      <c r="L47">
        <v>108</v>
      </c>
      <c r="M47">
        <v>25.992999999999999</v>
      </c>
      <c r="N47" s="1">
        <f t="shared" ref="N47:N60" si="10">((K47/60)+J47)*-1</f>
        <v>-26.243300000000001</v>
      </c>
      <c r="O47" s="1">
        <f t="shared" ref="O47:O60" si="11">(M47/60)+L47</f>
        <v>108.43321666666667</v>
      </c>
      <c r="P47" s="1" t="s">
        <v>623</v>
      </c>
      <c r="Q47" s="1" t="s">
        <v>619</v>
      </c>
      <c r="R47" s="1" t="s">
        <v>621</v>
      </c>
      <c r="S47">
        <v>5671</v>
      </c>
      <c r="T47">
        <v>10</v>
      </c>
      <c r="U47">
        <v>2</v>
      </c>
      <c r="V47">
        <v>15</v>
      </c>
      <c r="W47" t="s">
        <v>38</v>
      </c>
      <c r="X47" t="s">
        <v>39</v>
      </c>
      <c r="Y47">
        <v>2</v>
      </c>
      <c r="AA47" t="s">
        <v>40</v>
      </c>
      <c r="AB47" s="2">
        <v>44886</v>
      </c>
      <c r="AC47" t="s">
        <v>76</v>
      </c>
      <c r="AD47" s="2">
        <v>44887</v>
      </c>
      <c r="AE47" t="s">
        <v>77</v>
      </c>
      <c r="AG47" t="s">
        <v>78</v>
      </c>
      <c r="AH47" t="s">
        <v>79</v>
      </c>
      <c r="AI47" t="s">
        <v>64</v>
      </c>
      <c r="AJ47" t="s">
        <v>80</v>
      </c>
      <c r="AK47" t="s">
        <v>47</v>
      </c>
      <c r="AL47" t="s">
        <v>48</v>
      </c>
      <c r="AM47" t="s">
        <v>49</v>
      </c>
      <c r="AN47">
        <v>1</v>
      </c>
    </row>
    <row r="48" spans="1:40" x14ac:dyDescent="0.25">
      <c r="A48" t="s">
        <v>36</v>
      </c>
      <c r="B48" t="s">
        <v>37</v>
      </c>
      <c r="C48">
        <v>4</v>
      </c>
      <c r="D48">
        <v>2</v>
      </c>
      <c r="E48" t="str">
        <f t="shared" si="8"/>
        <v>U_4_2</v>
      </c>
      <c r="F48" t="str">
        <f t="shared" si="9"/>
        <v>V10_CKI_U_4_2</v>
      </c>
      <c r="G48" s="2">
        <v>44885</v>
      </c>
      <c r="H48" s="3">
        <v>0.79166666666666663</v>
      </c>
      <c r="I48" s="3">
        <v>0.86944444444444446</v>
      </c>
      <c r="J48">
        <v>26</v>
      </c>
      <c r="K48">
        <v>14.598000000000001</v>
      </c>
      <c r="L48">
        <v>108</v>
      </c>
      <c r="M48">
        <v>25.992999999999999</v>
      </c>
      <c r="N48" s="1">
        <f t="shared" si="10"/>
        <v>-26.243300000000001</v>
      </c>
      <c r="O48" s="1">
        <f t="shared" si="11"/>
        <v>108.43321666666667</v>
      </c>
      <c r="P48" s="1" t="s">
        <v>623</v>
      </c>
      <c r="Q48" s="1" t="s">
        <v>619</v>
      </c>
      <c r="R48" s="1" t="s">
        <v>621</v>
      </c>
      <c r="S48">
        <v>5671</v>
      </c>
      <c r="T48">
        <v>10</v>
      </c>
      <c r="U48">
        <v>2</v>
      </c>
      <c r="V48">
        <v>15</v>
      </c>
      <c r="W48" t="s">
        <v>38</v>
      </c>
      <c r="X48" t="s">
        <v>39</v>
      </c>
      <c r="Y48">
        <v>2</v>
      </c>
      <c r="AA48" t="s">
        <v>40</v>
      </c>
      <c r="AB48" s="2">
        <v>44886</v>
      </c>
      <c r="AC48" t="s">
        <v>76</v>
      </c>
      <c r="AD48" s="2">
        <v>44887</v>
      </c>
      <c r="AE48" t="s">
        <v>77</v>
      </c>
      <c r="AG48" t="s">
        <v>78</v>
      </c>
      <c r="AH48" t="s">
        <v>79</v>
      </c>
      <c r="AI48" t="s">
        <v>64</v>
      </c>
      <c r="AJ48" t="s">
        <v>80</v>
      </c>
      <c r="AK48" t="s">
        <v>47</v>
      </c>
      <c r="AL48" t="s">
        <v>48</v>
      </c>
      <c r="AM48" t="s">
        <v>49</v>
      </c>
      <c r="AN48">
        <v>1</v>
      </c>
    </row>
    <row r="49" spans="1:40" x14ac:dyDescent="0.25">
      <c r="A49" t="s">
        <v>36</v>
      </c>
      <c r="B49" t="s">
        <v>37</v>
      </c>
      <c r="C49">
        <v>4</v>
      </c>
      <c r="D49">
        <v>3</v>
      </c>
      <c r="E49" t="str">
        <f t="shared" si="8"/>
        <v>U_4_3</v>
      </c>
      <c r="F49" t="str">
        <f t="shared" si="9"/>
        <v>V10_CKI_U_4_3</v>
      </c>
      <c r="G49" s="2">
        <v>44885</v>
      </c>
      <c r="H49" s="3">
        <v>0.79166666666666663</v>
      </c>
      <c r="I49" s="3">
        <v>0.86944444444444446</v>
      </c>
      <c r="J49">
        <v>26</v>
      </c>
      <c r="K49">
        <v>14.598000000000001</v>
      </c>
      <c r="L49">
        <v>108</v>
      </c>
      <c r="M49">
        <v>25.992999999999999</v>
      </c>
      <c r="N49" s="1">
        <f t="shared" si="10"/>
        <v>-26.243300000000001</v>
      </c>
      <c r="O49" s="1">
        <f t="shared" si="11"/>
        <v>108.43321666666667</v>
      </c>
      <c r="P49" s="1" t="s">
        <v>623</v>
      </c>
      <c r="Q49" s="1" t="s">
        <v>619</v>
      </c>
      <c r="R49" s="1" t="s">
        <v>621</v>
      </c>
      <c r="S49">
        <v>5671</v>
      </c>
      <c r="T49">
        <v>10</v>
      </c>
      <c r="U49">
        <v>2</v>
      </c>
      <c r="V49">
        <v>15</v>
      </c>
      <c r="W49" t="s">
        <v>38</v>
      </c>
      <c r="X49" t="s">
        <v>39</v>
      </c>
      <c r="Y49">
        <v>2</v>
      </c>
      <c r="AA49" t="s">
        <v>40</v>
      </c>
      <c r="AB49" s="2">
        <v>44886</v>
      </c>
      <c r="AC49" t="s">
        <v>76</v>
      </c>
      <c r="AD49" s="2">
        <v>44887</v>
      </c>
      <c r="AE49" t="s">
        <v>77</v>
      </c>
      <c r="AG49" t="s">
        <v>78</v>
      </c>
      <c r="AH49" t="s">
        <v>79</v>
      </c>
      <c r="AI49" t="s">
        <v>64</v>
      </c>
      <c r="AJ49" t="s">
        <v>80</v>
      </c>
      <c r="AK49" t="s">
        <v>47</v>
      </c>
      <c r="AL49" t="s">
        <v>48</v>
      </c>
      <c r="AM49" t="s">
        <v>49</v>
      </c>
      <c r="AN49">
        <v>1</v>
      </c>
    </row>
    <row r="50" spans="1:40" x14ac:dyDescent="0.25">
      <c r="A50" t="s">
        <v>36</v>
      </c>
      <c r="B50" t="s">
        <v>37</v>
      </c>
      <c r="C50">
        <v>4</v>
      </c>
      <c r="D50">
        <v>4</v>
      </c>
      <c r="E50" t="str">
        <f t="shared" si="8"/>
        <v>U_4_4</v>
      </c>
      <c r="F50" t="str">
        <f t="shared" si="9"/>
        <v>V10_CKI_U_4_4</v>
      </c>
      <c r="G50" s="2">
        <v>44885</v>
      </c>
      <c r="H50" s="3">
        <v>0.79166666666666663</v>
      </c>
      <c r="I50" s="3">
        <v>0.86944444444444446</v>
      </c>
      <c r="J50">
        <v>26</v>
      </c>
      <c r="K50">
        <v>14.598000000000001</v>
      </c>
      <c r="L50">
        <v>108</v>
      </c>
      <c r="M50">
        <v>25.992999999999999</v>
      </c>
      <c r="N50" s="1">
        <f t="shared" si="10"/>
        <v>-26.243300000000001</v>
      </c>
      <c r="O50" s="1">
        <f t="shared" si="11"/>
        <v>108.43321666666667</v>
      </c>
      <c r="P50" s="1" t="s">
        <v>623</v>
      </c>
      <c r="Q50" s="1" t="s">
        <v>619</v>
      </c>
      <c r="R50" s="1" t="s">
        <v>621</v>
      </c>
      <c r="S50">
        <v>5671</v>
      </c>
      <c r="T50">
        <v>10</v>
      </c>
      <c r="U50">
        <v>2</v>
      </c>
      <c r="V50">
        <v>15</v>
      </c>
      <c r="W50" t="s">
        <v>38</v>
      </c>
      <c r="X50" t="s">
        <v>39</v>
      </c>
      <c r="Y50">
        <v>2</v>
      </c>
      <c r="AA50" t="s">
        <v>40</v>
      </c>
      <c r="AB50" s="2">
        <v>44886</v>
      </c>
      <c r="AC50" t="s">
        <v>76</v>
      </c>
      <c r="AD50" s="2">
        <v>44887</v>
      </c>
      <c r="AE50" t="s">
        <v>77</v>
      </c>
      <c r="AG50" t="s">
        <v>78</v>
      </c>
      <c r="AH50" t="s">
        <v>79</v>
      </c>
      <c r="AI50" t="s">
        <v>64</v>
      </c>
      <c r="AJ50" t="s">
        <v>80</v>
      </c>
      <c r="AK50" t="s">
        <v>47</v>
      </c>
      <c r="AL50" t="s">
        <v>48</v>
      </c>
      <c r="AM50" t="s">
        <v>49</v>
      </c>
      <c r="AN50">
        <v>1</v>
      </c>
    </row>
    <row r="51" spans="1:40" x14ac:dyDescent="0.25">
      <c r="A51" t="s">
        <v>36</v>
      </c>
      <c r="B51" t="s">
        <v>37</v>
      </c>
      <c r="C51">
        <v>4</v>
      </c>
      <c r="D51">
        <v>5</v>
      </c>
      <c r="E51" t="str">
        <f t="shared" si="8"/>
        <v>U_4_5</v>
      </c>
      <c r="F51" t="str">
        <f t="shared" si="9"/>
        <v>V10_CKI_U_4_5</v>
      </c>
      <c r="G51" s="2">
        <v>44885</v>
      </c>
      <c r="H51" s="3">
        <v>0.79166666666666663</v>
      </c>
      <c r="I51" s="3">
        <v>0.86944444444444446</v>
      </c>
      <c r="J51">
        <v>26</v>
      </c>
      <c r="K51">
        <v>14.598000000000001</v>
      </c>
      <c r="L51">
        <v>108</v>
      </c>
      <c r="M51">
        <v>25.992999999999999</v>
      </c>
      <c r="N51" s="1">
        <f t="shared" si="10"/>
        <v>-26.243300000000001</v>
      </c>
      <c r="O51" s="1">
        <f t="shared" si="11"/>
        <v>108.43321666666667</v>
      </c>
      <c r="P51" s="1" t="s">
        <v>623</v>
      </c>
      <c r="Q51" s="1" t="s">
        <v>619</v>
      </c>
      <c r="R51" s="1" t="s">
        <v>621</v>
      </c>
      <c r="S51">
        <v>5671</v>
      </c>
      <c r="T51">
        <v>10</v>
      </c>
      <c r="U51">
        <v>2</v>
      </c>
      <c r="V51">
        <v>15</v>
      </c>
      <c r="W51" t="s">
        <v>38</v>
      </c>
      <c r="X51" t="s">
        <v>39</v>
      </c>
      <c r="Y51">
        <v>2</v>
      </c>
      <c r="AA51" t="s">
        <v>40</v>
      </c>
      <c r="AB51" s="2">
        <v>44886</v>
      </c>
      <c r="AC51" t="s">
        <v>76</v>
      </c>
      <c r="AD51" s="2">
        <v>44887</v>
      </c>
      <c r="AE51" t="s">
        <v>77</v>
      </c>
      <c r="AG51" t="s">
        <v>78</v>
      </c>
      <c r="AH51" t="s">
        <v>79</v>
      </c>
      <c r="AI51" t="s">
        <v>64</v>
      </c>
      <c r="AJ51" t="s">
        <v>80</v>
      </c>
      <c r="AK51" t="s">
        <v>47</v>
      </c>
      <c r="AL51" t="s">
        <v>48</v>
      </c>
      <c r="AM51" t="s">
        <v>49</v>
      </c>
      <c r="AN51">
        <v>1</v>
      </c>
    </row>
    <row r="52" spans="1:40" x14ac:dyDescent="0.25">
      <c r="A52" t="s">
        <v>36</v>
      </c>
      <c r="B52" t="s">
        <v>37</v>
      </c>
      <c r="C52">
        <v>4</v>
      </c>
      <c r="D52" t="s">
        <v>50</v>
      </c>
      <c r="E52" t="str">
        <f t="shared" si="8"/>
        <v>U_4_WC</v>
      </c>
      <c r="F52" t="str">
        <f t="shared" si="9"/>
        <v>V10_CKI_U_4_WC</v>
      </c>
      <c r="G52" s="2">
        <v>44885</v>
      </c>
      <c r="H52" s="3">
        <v>0.79166666666666663</v>
      </c>
      <c r="I52" s="3">
        <v>0.86944444444444446</v>
      </c>
      <c r="J52">
        <v>26</v>
      </c>
      <c r="K52">
        <v>14.598000000000001</v>
      </c>
      <c r="L52">
        <v>108</v>
      </c>
      <c r="M52">
        <v>25.992999999999999</v>
      </c>
      <c r="N52" s="1">
        <f t="shared" si="10"/>
        <v>-26.243300000000001</v>
      </c>
      <c r="O52" s="1">
        <f t="shared" si="11"/>
        <v>108.43321666666667</v>
      </c>
      <c r="P52" s="1"/>
      <c r="Q52" s="1"/>
      <c r="R52" s="1"/>
      <c r="S52" t="s">
        <v>51</v>
      </c>
      <c r="T52" t="s">
        <v>51</v>
      </c>
      <c r="U52" t="s">
        <v>51</v>
      </c>
      <c r="V52" t="s">
        <v>51</v>
      </c>
      <c r="W52" t="s">
        <v>51</v>
      </c>
      <c r="X52" t="s">
        <v>39</v>
      </c>
      <c r="Y52">
        <v>1</v>
      </c>
      <c r="AA52" t="s">
        <v>40</v>
      </c>
      <c r="AB52" s="2">
        <v>44886</v>
      </c>
      <c r="AC52" t="s">
        <v>76</v>
      </c>
      <c r="AD52" s="2">
        <v>44887</v>
      </c>
      <c r="AE52" t="s">
        <v>77</v>
      </c>
      <c r="AI52" t="s">
        <v>64</v>
      </c>
      <c r="AJ52" t="s">
        <v>80</v>
      </c>
      <c r="AK52" t="s">
        <v>47</v>
      </c>
      <c r="AL52" t="s">
        <v>48</v>
      </c>
      <c r="AM52" t="s">
        <v>49</v>
      </c>
      <c r="AN52">
        <v>1</v>
      </c>
    </row>
    <row r="53" spans="1:40" x14ac:dyDescent="0.25">
      <c r="A53" t="s">
        <v>36</v>
      </c>
      <c r="B53" t="s">
        <v>37</v>
      </c>
      <c r="C53">
        <v>4</v>
      </c>
      <c r="D53" t="s">
        <v>52</v>
      </c>
      <c r="E53" t="str">
        <f t="shared" si="8"/>
        <v>U_4_DI</v>
      </c>
      <c r="F53" t="str">
        <f t="shared" si="9"/>
        <v>V10_CKI_U_4_DI</v>
      </c>
      <c r="G53" s="2">
        <v>44885</v>
      </c>
      <c r="H53" s="3">
        <v>0.79166666666666663</v>
      </c>
      <c r="I53" s="3">
        <v>0.86944444444444446</v>
      </c>
      <c r="J53">
        <v>26</v>
      </c>
      <c r="K53">
        <v>14.598000000000001</v>
      </c>
      <c r="L53">
        <v>108</v>
      </c>
      <c r="M53">
        <v>25.992999999999999</v>
      </c>
      <c r="N53" s="1">
        <f t="shared" si="10"/>
        <v>-26.243300000000001</v>
      </c>
      <c r="O53" s="1">
        <f t="shared" si="11"/>
        <v>108.43321666666667</v>
      </c>
      <c r="P53" s="1"/>
      <c r="Q53" s="1"/>
      <c r="R53" s="1"/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39</v>
      </c>
      <c r="Y53">
        <v>1</v>
      </c>
      <c r="AA53" t="s">
        <v>40</v>
      </c>
      <c r="AB53" s="2">
        <v>44886</v>
      </c>
      <c r="AC53" t="s">
        <v>76</v>
      </c>
      <c r="AD53" s="2">
        <v>44887</v>
      </c>
      <c r="AE53" t="s">
        <v>77</v>
      </c>
      <c r="AI53" t="s">
        <v>64</v>
      </c>
      <c r="AJ53" t="s">
        <v>80</v>
      </c>
      <c r="AK53" t="s">
        <v>47</v>
      </c>
      <c r="AL53" t="s">
        <v>48</v>
      </c>
      <c r="AM53" t="s">
        <v>49</v>
      </c>
      <c r="AN53">
        <v>1</v>
      </c>
    </row>
    <row r="54" spans="1:40" x14ac:dyDescent="0.25">
      <c r="A54" t="s">
        <v>36</v>
      </c>
      <c r="B54" t="s">
        <v>53</v>
      </c>
      <c r="C54">
        <v>4</v>
      </c>
      <c r="D54">
        <v>1</v>
      </c>
      <c r="E54" t="str">
        <f t="shared" si="8"/>
        <v>N_4_1</v>
      </c>
      <c r="F54" t="str">
        <f t="shared" si="9"/>
        <v>V10_CKI_N_4_1</v>
      </c>
      <c r="G54" s="2">
        <v>44885</v>
      </c>
      <c r="H54" s="3">
        <v>0.79166666666666663</v>
      </c>
      <c r="I54" s="3">
        <v>0.86944444444444446</v>
      </c>
      <c r="J54">
        <v>26</v>
      </c>
      <c r="K54">
        <v>14.598000000000001</v>
      </c>
      <c r="L54">
        <v>108</v>
      </c>
      <c r="M54">
        <v>25.992999999999999</v>
      </c>
      <c r="N54" s="1">
        <f t="shared" si="10"/>
        <v>-26.243300000000001</v>
      </c>
      <c r="O54" s="1">
        <f t="shared" si="11"/>
        <v>108.43321666666667</v>
      </c>
      <c r="P54" s="1" t="s">
        <v>623</v>
      </c>
      <c r="Q54" s="1" t="s">
        <v>619</v>
      </c>
      <c r="R54" s="1" t="s">
        <v>621</v>
      </c>
      <c r="S54">
        <v>5671</v>
      </c>
      <c r="T54">
        <v>10</v>
      </c>
      <c r="U54">
        <v>2</v>
      </c>
      <c r="V54">
        <v>15</v>
      </c>
      <c r="W54" t="s">
        <v>54</v>
      </c>
      <c r="X54" t="s">
        <v>39</v>
      </c>
      <c r="Y54">
        <v>2</v>
      </c>
      <c r="AA54" t="s">
        <v>40</v>
      </c>
      <c r="AB54" s="2">
        <v>44886</v>
      </c>
      <c r="AC54" t="s">
        <v>76</v>
      </c>
      <c r="AD54" s="2">
        <v>44887</v>
      </c>
      <c r="AE54" t="s">
        <v>77</v>
      </c>
      <c r="AG54" t="s">
        <v>81</v>
      </c>
      <c r="AH54" t="s">
        <v>82</v>
      </c>
      <c r="AI54" t="s">
        <v>64</v>
      </c>
      <c r="AJ54" t="s">
        <v>80</v>
      </c>
      <c r="AK54" t="s">
        <v>47</v>
      </c>
      <c r="AL54" t="s">
        <v>48</v>
      </c>
      <c r="AM54" t="s">
        <v>49</v>
      </c>
      <c r="AN54">
        <v>1</v>
      </c>
    </row>
    <row r="55" spans="1:40" x14ac:dyDescent="0.25">
      <c r="A55" t="s">
        <v>36</v>
      </c>
      <c r="B55" t="s">
        <v>53</v>
      </c>
      <c r="C55">
        <v>4</v>
      </c>
      <c r="D55">
        <v>2</v>
      </c>
      <c r="E55" t="str">
        <f t="shared" si="8"/>
        <v>N_4_2</v>
      </c>
      <c r="F55" t="str">
        <f t="shared" si="9"/>
        <v>V10_CKI_N_4_2</v>
      </c>
      <c r="G55" s="2">
        <v>44885</v>
      </c>
      <c r="H55" s="3">
        <v>0.79166666666666663</v>
      </c>
      <c r="I55" s="3">
        <v>0.86944444444444446</v>
      </c>
      <c r="J55">
        <v>26</v>
      </c>
      <c r="K55">
        <v>14.598000000000001</v>
      </c>
      <c r="L55">
        <v>108</v>
      </c>
      <c r="M55">
        <v>25.992999999999999</v>
      </c>
      <c r="N55" s="1">
        <f t="shared" si="10"/>
        <v>-26.243300000000001</v>
      </c>
      <c r="O55" s="1">
        <f t="shared" si="11"/>
        <v>108.43321666666667</v>
      </c>
      <c r="P55" s="1" t="s">
        <v>623</v>
      </c>
      <c r="Q55" s="1" t="s">
        <v>619</v>
      </c>
      <c r="R55" s="1" t="s">
        <v>621</v>
      </c>
      <c r="S55">
        <v>5671</v>
      </c>
      <c r="T55">
        <v>10</v>
      </c>
      <c r="U55">
        <v>2</v>
      </c>
      <c r="V55">
        <v>15</v>
      </c>
      <c r="W55" t="s">
        <v>54</v>
      </c>
      <c r="X55" t="s">
        <v>39</v>
      </c>
      <c r="Y55">
        <v>2</v>
      </c>
      <c r="AA55" t="s">
        <v>40</v>
      </c>
      <c r="AB55" s="2">
        <v>44886</v>
      </c>
      <c r="AC55" t="s">
        <v>76</v>
      </c>
      <c r="AD55" s="2">
        <v>44887</v>
      </c>
      <c r="AE55" t="s">
        <v>77</v>
      </c>
      <c r="AG55" t="s">
        <v>81</v>
      </c>
      <c r="AH55" t="s">
        <v>82</v>
      </c>
      <c r="AI55" t="s">
        <v>64</v>
      </c>
      <c r="AJ55" t="s">
        <v>80</v>
      </c>
      <c r="AK55" t="s">
        <v>47</v>
      </c>
      <c r="AL55" t="s">
        <v>48</v>
      </c>
      <c r="AM55" t="s">
        <v>49</v>
      </c>
      <c r="AN55">
        <v>1</v>
      </c>
    </row>
    <row r="56" spans="1:40" x14ac:dyDescent="0.25">
      <c r="A56" t="s">
        <v>36</v>
      </c>
      <c r="B56" t="s">
        <v>53</v>
      </c>
      <c r="C56">
        <v>4</v>
      </c>
      <c r="D56">
        <v>3</v>
      </c>
      <c r="E56" t="str">
        <f t="shared" si="8"/>
        <v>N_4_3</v>
      </c>
      <c r="F56" t="str">
        <f t="shared" si="9"/>
        <v>V10_CKI_N_4_3</v>
      </c>
      <c r="G56" s="2">
        <v>44885</v>
      </c>
      <c r="H56" s="3">
        <v>0.79166666666666663</v>
      </c>
      <c r="I56" s="3">
        <v>0.86944444444444446</v>
      </c>
      <c r="J56">
        <v>26</v>
      </c>
      <c r="K56">
        <v>14.598000000000001</v>
      </c>
      <c r="L56">
        <v>108</v>
      </c>
      <c r="M56">
        <v>25.992999999999999</v>
      </c>
      <c r="N56" s="1">
        <f t="shared" si="10"/>
        <v>-26.243300000000001</v>
      </c>
      <c r="O56" s="1">
        <f t="shared" si="11"/>
        <v>108.43321666666667</v>
      </c>
      <c r="P56" s="1" t="s">
        <v>623</v>
      </c>
      <c r="Q56" s="1" t="s">
        <v>619</v>
      </c>
      <c r="R56" s="1" t="s">
        <v>621</v>
      </c>
      <c r="S56">
        <v>5671</v>
      </c>
      <c r="T56">
        <v>10</v>
      </c>
      <c r="U56">
        <v>2</v>
      </c>
      <c r="V56">
        <v>15</v>
      </c>
      <c r="W56" t="s">
        <v>54</v>
      </c>
      <c r="X56" t="s">
        <v>39</v>
      </c>
      <c r="Y56">
        <v>2</v>
      </c>
      <c r="AA56" t="s">
        <v>40</v>
      </c>
      <c r="AB56" s="2">
        <v>44886</v>
      </c>
      <c r="AC56" t="s">
        <v>76</v>
      </c>
      <c r="AD56" s="2">
        <v>44887</v>
      </c>
      <c r="AE56" t="s">
        <v>77</v>
      </c>
      <c r="AG56" t="s">
        <v>81</v>
      </c>
      <c r="AH56" t="s">
        <v>82</v>
      </c>
      <c r="AI56" t="s">
        <v>64</v>
      </c>
      <c r="AJ56" t="s">
        <v>80</v>
      </c>
      <c r="AK56" t="s">
        <v>47</v>
      </c>
      <c r="AL56" t="s">
        <v>48</v>
      </c>
      <c r="AM56" t="s">
        <v>49</v>
      </c>
      <c r="AN56">
        <v>1</v>
      </c>
    </row>
    <row r="57" spans="1:40" x14ac:dyDescent="0.25">
      <c r="A57" t="s">
        <v>36</v>
      </c>
      <c r="B57" t="s">
        <v>53</v>
      </c>
      <c r="C57">
        <v>4</v>
      </c>
      <c r="D57">
        <v>4</v>
      </c>
      <c r="E57" t="str">
        <f t="shared" si="8"/>
        <v>N_4_4</v>
      </c>
      <c r="F57" t="str">
        <f t="shared" si="9"/>
        <v>V10_CKI_N_4_4</v>
      </c>
      <c r="G57" s="2">
        <v>44885</v>
      </c>
      <c r="H57" s="3">
        <v>0.79166666666666663</v>
      </c>
      <c r="I57" s="3">
        <v>0.86944444444444446</v>
      </c>
      <c r="J57">
        <v>26</v>
      </c>
      <c r="K57">
        <v>14.598000000000001</v>
      </c>
      <c r="L57">
        <v>108</v>
      </c>
      <c r="M57">
        <v>25.992999999999999</v>
      </c>
      <c r="N57" s="1">
        <f t="shared" si="10"/>
        <v>-26.243300000000001</v>
      </c>
      <c r="O57" s="1">
        <f t="shared" si="11"/>
        <v>108.43321666666667</v>
      </c>
      <c r="P57" s="1" t="s">
        <v>623</v>
      </c>
      <c r="Q57" s="1" t="s">
        <v>619</v>
      </c>
      <c r="R57" s="1" t="s">
        <v>621</v>
      </c>
      <c r="S57">
        <v>5671</v>
      </c>
      <c r="T57">
        <v>10</v>
      </c>
      <c r="U57">
        <v>2</v>
      </c>
      <c r="V57">
        <v>15</v>
      </c>
      <c r="W57" t="s">
        <v>54</v>
      </c>
      <c r="X57" t="s">
        <v>39</v>
      </c>
      <c r="Y57">
        <v>2</v>
      </c>
      <c r="AA57" t="s">
        <v>40</v>
      </c>
      <c r="AB57" s="2">
        <v>44886</v>
      </c>
      <c r="AC57" t="s">
        <v>76</v>
      </c>
      <c r="AD57" s="2">
        <v>44887</v>
      </c>
      <c r="AE57" t="s">
        <v>77</v>
      </c>
      <c r="AG57" t="s">
        <v>81</v>
      </c>
      <c r="AH57" t="s">
        <v>82</v>
      </c>
      <c r="AI57" t="s">
        <v>64</v>
      </c>
      <c r="AJ57" t="s">
        <v>80</v>
      </c>
      <c r="AK57" t="s">
        <v>47</v>
      </c>
      <c r="AL57" t="s">
        <v>48</v>
      </c>
      <c r="AM57" t="s">
        <v>49</v>
      </c>
      <c r="AN57">
        <v>1</v>
      </c>
    </row>
    <row r="58" spans="1:40" x14ac:dyDescent="0.25">
      <c r="A58" t="s">
        <v>36</v>
      </c>
      <c r="B58" t="s">
        <v>53</v>
      </c>
      <c r="C58">
        <v>4</v>
      </c>
      <c r="D58">
        <v>5</v>
      </c>
      <c r="E58" t="str">
        <f t="shared" si="8"/>
        <v>N_4_5</v>
      </c>
      <c r="F58" t="str">
        <f t="shared" si="9"/>
        <v>V10_CKI_N_4_5</v>
      </c>
      <c r="G58" s="2">
        <v>44885</v>
      </c>
      <c r="H58" s="3">
        <v>0.79166666666666663</v>
      </c>
      <c r="I58" s="3">
        <v>0.86944444444444446</v>
      </c>
      <c r="J58">
        <v>26</v>
      </c>
      <c r="K58">
        <v>14.598000000000001</v>
      </c>
      <c r="L58">
        <v>108</v>
      </c>
      <c r="M58">
        <v>25.992999999999999</v>
      </c>
      <c r="N58" s="1">
        <f t="shared" si="10"/>
        <v>-26.243300000000001</v>
      </c>
      <c r="O58" s="1">
        <f t="shared" si="11"/>
        <v>108.43321666666667</v>
      </c>
      <c r="P58" s="1" t="s">
        <v>623</v>
      </c>
      <c r="Q58" s="1" t="s">
        <v>619</v>
      </c>
      <c r="R58" s="1" t="s">
        <v>621</v>
      </c>
      <c r="S58">
        <v>5671</v>
      </c>
      <c r="T58">
        <v>10</v>
      </c>
      <c r="U58">
        <v>2</v>
      </c>
      <c r="V58">
        <v>15</v>
      </c>
      <c r="W58" t="s">
        <v>54</v>
      </c>
      <c r="X58" t="s">
        <v>39</v>
      </c>
      <c r="Y58">
        <v>2</v>
      </c>
      <c r="AA58" t="s">
        <v>40</v>
      </c>
      <c r="AB58" s="2">
        <v>44886</v>
      </c>
      <c r="AC58" t="s">
        <v>76</v>
      </c>
      <c r="AD58" s="2">
        <v>44887</v>
      </c>
      <c r="AE58" t="s">
        <v>77</v>
      </c>
      <c r="AG58" t="s">
        <v>81</v>
      </c>
      <c r="AH58" t="s">
        <v>82</v>
      </c>
      <c r="AI58" t="s">
        <v>64</v>
      </c>
      <c r="AJ58" t="s">
        <v>80</v>
      </c>
      <c r="AK58" t="s">
        <v>47</v>
      </c>
      <c r="AL58" t="s">
        <v>48</v>
      </c>
      <c r="AM58" t="s">
        <v>49</v>
      </c>
      <c r="AN58">
        <v>1</v>
      </c>
    </row>
    <row r="59" spans="1:40" x14ac:dyDescent="0.25">
      <c r="A59" t="s">
        <v>36</v>
      </c>
      <c r="B59" t="s">
        <v>53</v>
      </c>
      <c r="C59">
        <v>4</v>
      </c>
      <c r="D59" t="s">
        <v>50</v>
      </c>
      <c r="E59" t="str">
        <f t="shared" si="8"/>
        <v>N_4_WC</v>
      </c>
      <c r="F59" t="str">
        <f t="shared" si="9"/>
        <v>V10_CKI_N_4_WC</v>
      </c>
      <c r="G59" s="2">
        <v>44885</v>
      </c>
      <c r="H59" s="3">
        <v>0.79166666666666696</v>
      </c>
      <c r="I59" s="3">
        <v>0.86944444444444402</v>
      </c>
      <c r="J59">
        <v>26</v>
      </c>
      <c r="K59">
        <v>14.598000000000001</v>
      </c>
      <c r="L59">
        <v>108</v>
      </c>
      <c r="M59">
        <v>25.992999999999999</v>
      </c>
      <c r="N59" s="1">
        <f t="shared" si="10"/>
        <v>-26.243300000000001</v>
      </c>
      <c r="O59" s="1">
        <f t="shared" si="11"/>
        <v>108.43321666666667</v>
      </c>
      <c r="P59" s="1"/>
      <c r="Q59" s="1"/>
      <c r="R59" s="1"/>
      <c r="S59" t="s">
        <v>51</v>
      </c>
      <c r="T59" t="s">
        <v>51</v>
      </c>
      <c r="U59" t="s">
        <v>51</v>
      </c>
      <c r="V59" t="s">
        <v>51</v>
      </c>
      <c r="W59" t="s">
        <v>51</v>
      </c>
      <c r="X59" t="s">
        <v>39</v>
      </c>
      <c r="Y59">
        <v>1</v>
      </c>
      <c r="AA59" t="s">
        <v>40</v>
      </c>
      <c r="AB59" s="2">
        <v>44886</v>
      </c>
      <c r="AC59" t="s">
        <v>76</v>
      </c>
      <c r="AD59" s="2">
        <v>44887</v>
      </c>
      <c r="AE59" t="s">
        <v>77</v>
      </c>
      <c r="AI59" t="s">
        <v>64</v>
      </c>
      <c r="AJ59" t="s">
        <v>80</v>
      </c>
      <c r="AK59" t="s">
        <v>47</v>
      </c>
      <c r="AL59" t="s">
        <v>48</v>
      </c>
      <c r="AM59" t="s">
        <v>49</v>
      </c>
      <c r="AN59">
        <v>1</v>
      </c>
    </row>
    <row r="60" spans="1:40" x14ac:dyDescent="0.25">
      <c r="A60" t="s">
        <v>36</v>
      </c>
      <c r="B60" t="s">
        <v>53</v>
      </c>
      <c r="C60">
        <v>4</v>
      </c>
      <c r="D60" t="s">
        <v>52</v>
      </c>
      <c r="E60" t="str">
        <f t="shared" si="8"/>
        <v>N_4_DI</v>
      </c>
      <c r="F60" t="str">
        <f t="shared" si="9"/>
        <v>V10_CKI_N_4_DI</v>
      </c>
      <c r="G60" s="2">
        <v>44885</v>
      </c>
      <c r="H60" s="3">
        <v>0.79166666666666696</v>
      </c>
      <c r="I60" s="3">
        <v>0.86944444444444402</v>
      </c>
      <c r="J60">
        <v>26</v>
      </c>
      <c r="K60">
        <v>14.598000000000001</v>
      </c>
      <c r="L60">
        <v>108</v>
      </c>
      <c r="M60">
        <v>25.992999999999999</v>
      </c>
      <c r="N60" s="1">
        <f t="shared" si="10"/>
        <v>-26.243300000000001</v>
      </c>
      <c r="O60" s="1">
        <f t="shared" si="11"/>
        <v>108.43321666666667</v>
      </c>
      <c r="P60" s="1"/>
      <c r="Q60" s="1"/>
      <c r="R60" s="1"/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39</v>
      </c>
      <c r="Y60">
        <v>1</v>
      </c>
      <c r="AA60" t="s">
        <v>40</v>
      </c>
      <c r="AB60" s="2">
        <v>44886</v>
      </c>
      <c r="AC60" t="s">
        <v>76</v>
      </c>
      <c r="AD60" s="2">
        <v>44887</v>
      </c>
      <c r="AE60" t="s">
        <v>77</v>
      </c>
      <c r="AI60" t="s">
        <v>64</v>
      </c>
      <c r="AJ60" t="s">
        <v>80</v>
      </c>
      <c r="AK60" t="s">
        <v>47</v>
      </c>
      <c r="AL60" t="s">
        <v>48</v>
      </c>
      <c r="AM60" t="s">
        <v>49</v>
      </c>
      <c r="AN60">
        <v>1</v>
      </c>
    </row>
    <row r="61" spans="1:40" s="8" customFormat="1" x14ac:dyDescent="0.25">
      <c r="A61" s="8" t="s">
        <v>36</v>
      </c>
      <c r="B61" s="8" t="s">
        <v>57</v>
      </c>
      <c r="C61" s="8" t="s">
        <v>57</v>
      </c>
      <c r="D61" s="9" t="s">
        <v>58</v>
      </c>
      <c r="E61" s="9" t="s">
        <v>83</v>
      </c>
      <c r="F61" s="9" t="str">
        <f>A61&amp;"_"&amp;E61</f>
        <v>V10_CKI_BC_2</v>
      </c>
      <c r="G61" s="13">
        <v>44885</v>
      </c>
      <c r="H61" s="11" t="s">
        <v>51</v>
      </c>
      <c r="I61" s="11" t="s">
        <v>51</v>
      </c>
      <c r="J61" s="12" t="s">
        <v>51</v>
      </c>
      <c r="K61" s="12" t="s">
        <v>51</v>
      </c>
      <c r="L61" s="12" t="s">
        <v>51</v>
      </c>
      <c r="M61" s="12" t="s">
        <v>51</v>
      </c>
      <c r="N61" s="12" t="s">
        <v>51</v>
      </c>
      <c r="O61" s="12" t="s">
        <v>51</v>
      </c>
      <c r="P61" s="12"/>
      <c r="Q61" s="12"/>
      <c r="R61" s="12"/>
      <c r="S61" s="8" t="s">
        <v>51</v>
      </c>
      <c r="T61" s="8" t="s">
        <v>51</v>
      </c>
      <c r="U61" s="8" t="s">
        <v>51</v>
      </c>
      <c r="V61" s="8" t="s">
        <v>51</v>
      </c>
      <c r="W61" s="8" t="s">
        <v>51</v>
      </c>
      <c r="X61" s="8" t="s">
        <v>39</v>
      </c>
      <c r="Y61" s="8">
        <v>1</v>
      </c>
      <c r="AA61" s="8" t="s">
        <v>40</v>
      </c>
      <c r="AB61" s="13">
        <v>44886</v>
      </c>
      <c r="AC61" s="8" t="s">
        <v>76</v>
      </c>
      <c r="AD61" s="13">
        <v>44887</v>
      </c>
      <c r="AE61" s="8" t="s">
        <v>77</v>
      </c>
      <c r="AJ61" s="8" t="s">
        <v>80</v>
      </c>
      <c r="AK61" t="s">
        <v>47</v>
      </c>
      <c r="AL61" s="8" t="s">
        <v>48</v>
      </c>
      <c r="AM61" s="8" t="s">
        <v>49</v>
      </c>
      <c r="AN61">
        <v>1</v>
      </c>
    </row>
    <row r="62" spans="1:40" x14ac:dyDescent="0.25">
      <c r="A62" t="s">
        <v>36</v>
      </c>
      <c r="B62" t="s">
        <v>37</v>
      </c>
      <c r="C62">
        <v>5</v>
      </c>
      <c r="D62">
        <v>1</v>
      </c>
      <c r="E62" t="str">
        <f t="shared" ref="E62:E89" si="12">_xlfn.CONCAT(B62&amp;"_"&amp;C62&amp;"_"&amp;D62)</f>
        <v>U_5_1</v>
      </c>
      <c r="F62" t="str">
        <f t="shared" ref="F62:F89" si="13">A62&amp;"_"&amp;B62&amp;"_"&amp;C62&amp;"_"&amp;D62</f>
        <v>V10_CKI_U_5_1</v>
      </c>
      <c r="G62" s="2">
        <v>44886</v>
      </c>
      <c r="H62" s="3">
        <v>0.29166666666666669</v>
      </c>
      <c r="I62" s="3">
        <v>0.3576388888888889</v>
      </c>
      <c r="J62">
        <v>24</v>
      </c>
      <c r="K62">
        <v>53.444000000000003</v>
      </c>
      <c r="L62">
        <v>106</v>
      </c>
      <c r="M62">
        <v>46.706000000000003</v>
      </c>
      <c r="N62" s="1">
        <f t="shared" ref="N62:N89" si="14">((K62/60)+J62)*-1</f>
        <v>-24.890733333333333</v>
      </c>
      <c r="O62" s="1">
        <f t="shared" ref="O62:O89" si="15">(M62/60)+L62</f>
        <v>106.77843333333334</v>
      </c>
      <c r="P62" s="1" t="s">
        <v>623</v>
      </c>
      <c r="Q62" s="1" t="s">
        <v>619</v>
      </c>
      <c r="R62" s="1" t="s">
        <v>621</v>
      </c>
      <c r="S62">
        <v>5576</v>
      </c>
      <c r="T62">
        <v>10</v>
      </c>
      <c r="U62">
        <v>2.5</v>
      </c>
      <c r="V62" t="s">
        <v>61</v>
      </c>
      <c r="W62" t="s">
        <v>38</v>
      </c>
      <c r="X62" t="s">
        <v>39</v>
      </c>
      <c r="Y62">
        <v>2</v>
      </c>
      <c r="AA62" t="s">
        <v>40</v>
      </c>
      <c r="AB62" s="2">
        <v>44886</v>
      </c>
      <c r="AC62" t="s">
        <v>76</v>
      </c>
      <c r="AD62" s="2">
        <v>44887</v>
      </c>
      <c r="AE62" t="s">
        <v>77</v>
      </c>
      <c r="AG62" t="s">
        <v>84</v>
      </c>
      <c r="AH62" t="s">
        <v>85</v>
      </c>
      <c r="AI62" t="s">
        <v>86</v>
      </c>
      <c r="AJ62" t="s">
        <v>80</v>
      </c>
      <c r="AK62" t="s">
        <v>47</v>
      </c>
      <c r="AL62" t="s">
        <v>48</v>
      </c>
      <c r="AM62" t="s">
        <v>49</v>
      </c>
      <c r="AN62">
        <v>1</v>
      </c>
    </row>
    <row r="63" spans="1:40" x14ac:dyDescent="0.25">
      <c r="A63" t="s">
        <v>36</v>
      </c>
      <c r="B63" t="s">
        <v>37</v>
      </c>
      <c r="C63">
        <v>5</v>
      </c>
      <c r="D63">
        <v>2</v>
      </c>
      <c r="E63" t="str">
        <f t="shared" si="12"/>
        <v>U_5_2</v>
      </c>
      <c r="F63" t="str">
        <f t="shared" si="13"/>
        <v>V10_CKI_U_5_2</v>
      </c>
      <c r="G63" s="2">
        <v>44886</v>
      </c>
      <c r="H63" s="3">
        <v>0.29166666666666669</v>
      </c>
      <c r="I63" s="3">
        <v>0.3576388888888889</v>
      </c>
      <c r="J63">
        <v>24</v>
      </c>
      <c r="K63">
        <v>53.444000000000003</v>
      </c>
      <c r="L63">
        <v>106</v>
      </c>
      <c r="M63">
        <v>46.706000000000003</v>
      </c>
      <c r="N63" s="1">
        <f t="shared" si="14"/>
        <v>-24.890733333333333</v>
      </c>
      <c r="O63" s="1">
        <f t="shared" si="15"/>
        <v>106.77843333333334</v>
      </c>
      <c r="P63" s="1" t="s">
        <v>623</v>
      </c>
      <c r="Q63" s="1" t="s">
        <v>619</v>
      </c>
      <c r="R63" s="1" t="s">
        <v>621</v>
      </c>
      <c r="S63">
        <v>5576</v>
      </c>
      <c r="T63">
        <v>10</v>
      </c>
      <c r="U63">
        <v>2.5</v>
      </c>
      <c r="V63" t="s">
        <v>61</v>
      </c>
      <c r="W63" t="s">
        <v>38</v>
      </c>
      <c r="X63" t="s">
        <v>39</v>
      </c>
      <c r="Y63">
        <v>2</v>
      </c>
      <c r="AA63" t="s">
        <v>40</v>
      </c>
      <c r="AB63" s="2">
        <v>44886</v>
      </c>
      <c r="AC63" t="s">
        <v>76</v>
      </c>
      <c r="AD63" s="2">
        <v>44887</v>
      </c>
      <c r="AE63" t="s">
        <v>77</v>
      </c>
      <c r="AG63" t="s">
        <v>84</v>
      </c>
      <c r="AH63" t="s">
        <v>85</v>
      </c>
      <c r="AI63" t="s">
        <v>86</v>
      </c>
      <c r="AJ63" t="s">
        <v>80</v>
      </c>
      <c r="AK63" t="s">
        <v>47</v>
      </c>
      <c r="AL63" t="s">
        <v>48</v>
      </c>
      <c r="AM63" t="s">
        <v>49</v>
      </c>
      <c r="AN63">
        <v>1</v>
      </c>
    </row>
    <row r="64" spans="1:40" x14ac:dyDescent="0.25">
      <c r="A64" t="s">
        <v>36</v>
      </c>
      <c r="B64" t="s">
        <v>37</v>
      </c>
      <c r="C64">
        <v>5</v>
      </c>
      <c r="D64">
        <v>3</v>
      </c>
      <c r="E64" t="str">
        <f t="shared" si="12"/>
        <v>U_5_3</v>
      </c>
      <c r="F64" t="str">
        <f t="shared" si="13"/>
        <v>V10_CKI_U_5_3</v>
      </c>
      <c r="G64" s="2">
        <v>44886</v>
      </c>
      <c r="H64" s="3">
        <v>0.29166666666666669</v>
      </c>
      <c r="I64" s="3">
        <v>0.3576388888888889</v>
      </c>
      <c r="J64">
        <v>24</v>
      </c>
      <c r="K64">
        <v>53.444000000000003</v>
      </c>
      <c r="L64">
        <v>106</v>
      </c>
      <c r="M64">
        <v>46.706000000000003</v>
      </c>
      <c r="N64" s="1">
        <f t="shared" si="14"/>
        <v>-24.890733333333333</v>
      </c>
      <c r="O64" s="1">
        <f t="shared" si="15"/>
        <v>106.77843333333334</v>
      </c>
      <c r="P64" s="1" t="s">
        <v>623</v>
      </c>
      <c r="Q64" s="1" t="s">
        <v>619</v>
      </c>
      <c r="R64" s="1" t="s">
        <v>621</v>
      </c>
      <c r="S64">
        <v>5576</v>
      </c>
      <c r="T64">
        <v>10</v>
      </c>
      <c r="U64">
        <v>2.5</v>
      </c>
      <c r="V64" t="s">
        <v>61</v>
      </c>
      <c r="W64" t="s">
        <v>38</v>
      </c>
      <c r="X64" t="s">
        <v>39</v>
      </c>
      <c r="Y64">
        <v>2</v>
      </c>
      <c r="AA64" t="s">
        <v>40</v>
      </c>
      <c r="AB64" s="2">
        <v>44886</v>
      </c>
      <c r="AC64" t="s">
        <v>76</v>
      </c>
      <c r="AD64" s="2">
        <v>44887</v>
      </c>
      <c r="AE64" t="s">
        <v>77</v>
      </c>
      <c r="AG64" t="s">
        <v>84</v>
      </c>
      <c r="AH64" t="s">
        <v>85</v>
      </c>
      <c r="AI64" t="s">
        <v>86</v>
      </c>
      <c r="AJ64" t="s">
        <v>80</v>
      </c>
      <c r="AK64" t="s">
        <v>47</v>
      </c>
      <c r="AL64" t="s">
        <v>48</v>
      </c>
      <c r="AM64" t="s">
        <v>49</v>
      </c>
      <c r="AN64">
        <v>1</v>
      </c>
    </row>
    <row r="65" spans="1:40" x14ac:dyDescent="0.25">
      <c r="A65" t="s">
        <v>36</v>
      </c>
      <c r="B65" t="s">
        <v>37</v>
      </c>
      <c r="C65">
        <v>5</v>
      </c>
      <c r="D65">
        <v>4</v>
      </c>
      <c r="E65" t="str">
        <f t="shared" si="12"/>
        <v>U_5_4</v>
      </c>
      <c r="F65" t="str">
        <f t="shared" si="13"/>
        <v>V10_CKI_U_5_4</v>
      </c>
      <c r="G65" s="2">
        <v>44886</v>
      </c>
      <c r="H65" s="3">
        <v>0.29166666666666669</v>
      </c>
      <c r="I65" s="3">
        <v>0.3576388888888889</v>
      </c>
      <c r="J65">
        <v>24</v>
      </c>
      <c r="K65">
        <v>53.444000000000003</v>
      </c>
      <c r="L65">
        <v>106</v>
      </c>
      <c r="M65">
        <v>46.706000000000003</v>
      </c>
      <c r="N65" s="1">
        <f t="shared" si="14"/>
        <v>-24.890733333333333</v>
      </c>
      <c r="O65" s="1">
        <f t="shared" si="15"/>
        <v>106.77843333333334</v>
      </c>
      <c r="P65" s="1" t="s">
        <v>623</v>
      </c>
      <c r="Q65" s="1" t="s">
        <v>619</v>
      </c>
      <c r="R65" s="1" t="s">
        <v>621</v>
      </c>
      <c r="S65">
        <v>5576</v>
      </c>
      <c r="T65">
        <v>10</v>
      </c>
      <c r="U65">
        <v>2.5</v>
      </c>
      <c r="V65" t="s">
        <v>61</v>
      </c>
      <c r="W65" t="s">
        <v>38</v>
      </c>
      <c r="X65" t="s">
        <v>39</v>
      </c>
      <c r="Y65">
        <v>2</v>
      </c>
      <c r="AA65" t="s">
        <v>40</v>
      </c>
      <c r="AB65" s="2">
        <v>44886</v>
      </c>
      <c r="AC65" t="s">
        <v>76</v>
      </c>
      <c r="AD65" s="2">
        <v>44887</v>
      </c>
      <c r="AE65" t="s">
        <v>77</v>
      </c>
      <c r="AG65" t="s">
        <v>84</v>
      </c>
      <c r="AH65" t="s">
        <v>85</v>
      </c>
      <c r="AI65" t="s">
        <v>86</v>
      </c>
      <c r="AJ65" t="s">
        <v>80</v>
      </c>
      <c r="AK65" t="s">
        <v>47</v>
      </c>
      <c r="AL65" t="s">
        <v>48</v>
      </c>
      <c r="AM65" t="s">
        <v>49</v>
      </c>
      <c r="AN65">
        <v>1</v>
      </c>
    </row>
    <row r="66" spans="1:40" x14ac:dyDescent="0.25">
      <c r="A66" t="s">
        <v>36</v>
      </c>
      <c r="B66" t="s">
        <v>37</v>
      </c>
      <c r="C66">
        <v>5</v>
      </c>
      <c r="D66">
        <v>5</v>
      </c>
      <c r="E66" t="str">
        <f t="shared" si="12"/>
        <v>U_5_5</v>
      </c>
      <c r="F66" t="str">
        <f t="shared" si="13"/>
        <v>V10_CKI_U_5_5</v>
      </c>
      <c r="G66" s="2">
        <v>44886</v>
      </c>
      <c r="H66" s="3">
        <v>0.29166666666666669</v>
      </c>
      <c r="I66" s="3">
        <v>0.3576388888888889</v>
      </c>
      <c r="J66">
        <v>24</v>
      </c>
      <c r="K66">
        <v>53.444000000000003</v>
      </c>
      <c r="L66">
        <v>106</v>
      </c>
      <c r="M66">
        <v>46.706000000000003</v>
      </c>
      <c r="N66" s="1">
        <f t="shared" si="14"/>
        <v>-24.890733333333333</v>
      </c>
      <c r="O66" s="1">
        <f t="shared" si="15"/>
        <v>106.77843333333334</v>
      </c>
      <c r="P66" s="1" t="s">
        <v>623</v>
      </c>
      <c r="Q66" s="1" t="s">
        <v>619</v>
      </c>
      <c r="R66" s="1" t="s">
        <v>621</v>
      </c>
      <c r="S66">
        <v>5576</v>
      </c>
      <c r="T66">
        <v>10</v>
      </c>
      <c r="U66">
        <v>2.5</v>
      </c>
      <c r="V66" t="s">
        <v>61</v>
      </c>
      <c r="W66" t="s">
        <v>38</v>
      </c>
      <c r="X66" t="s">
        <v>39</v>
      </c>
      <c r="Y66">
        <v>2</v>
      </c>
      <c r="AA66" t="s">
        <v>40</v>
      </c>
      <c r="AB66" s="2">
        <v>44886</v>
      </c>
      <c r="AC66" t="s">
        <v>76</v>
      </c>
      <c r="AD66" s="2">
        <v>44887</v>
      </c>
      <c r="AE66" t="s">
        <v>77</v>
      </c>
      <c r="AG66" t="s">
        <v>84</v>
      </c>
      <c r="AH66" t="s">
        <v>85</v>
      </c>
      <c r="AI66" t="s">
        <v>86</v>
      </c>
      <c r="AJ66" t="s">
        <v>80</v>
      </c>
      <c r="AK66" t="s">
        <v>47</v>
      </c>
      <c r="AL66" t="s">
        <v>48</v>
      </c>
      <c r="AM66" t="s">
        <v>49</v>
      </c>
      <c r="AN66">
        <v>1</v>
      </c>
    </row>
    <row r="67" spans="1:40" x14ac:dyDescent="0.25">
      <c r="A67" t="s">
        <v>36</v>
      </c>
      <c r="B67" t="s">
        <v>37</v>
      </c>
      <c r="C67">
        <v>5</v>
      </c>
      <c r="D67" t="s">
        <v>50</v>
      </c>
      <c r="E67" t="str">
        <f t="shared" si="12"/>
        <v>U_5_WC</v>
      </c>
      <c r="F67" t="str">
        <f t="shared" si="13"/>
        <v>V10_CKI_U_5_WC</v>
      </c>
      <c r="G67" s="2">
        <v>44886</v>
      </c>
      <c r="H67" s="3">
        <v>0.29166666666666669</v>
      </c>
      <c r="I67" s="3">
        <v>0.3576388888888889</v>
      </c>
      <c r="J67">
        <v>24</v>
      </c>
      <c r="K67">
        <v>53.444000000000003</v>
      </c>
      <c r="L67">
        <v>106</v>
      </c>
      <c r="M67">
        <v>46.706000000000003</v>
      </c>
      <c r="N67" s="1">
        <f t="shared" si="14"/>
        <v>-24.890733333333333</v>
      </c>
      <c r="O67" s="1">
        <f t="shared" si="15"/>
        <v>106.77843333333334</v>
      </c>
      <c r="P67" s="1"/>
      <c r="Q67" s="1"/>
      <c r="R67" s="1"/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39</v>
      </c>
      <c r="Y67">
        <v>1</v>
      </c>
      <c r="AA67" t="s">
        <v>40</v>
      </c>
      <c r="AB67" s="2">
        <v>44886</v>
      </c>
      <c r="AC67" t="s">
        <v>76</v>
      </c>
      <c r="AD67" s="2">
        <v>44887</v>
      </c>
      <c r="AE67" t="s">
        <v>77</v>
      </c>
      <c r="AI67" t="s">
        <v>86</v>
      </c>
      <c r="AJ67" t="s">
        <v>80</v>
      </c>
      <c r="AK67" t="s">
        <v>47</v>
      </c>
      <c r="AL67" t="s">
        <v>48</v>
      </c>
      <c r="AM67" t="s">
        <v>49</v>
      </c>
      <c r="AN67">
        <v>1</v>
      </c>
    </row>
    <row r="68" spans="1:40" x14ac:dyDescent="0.25">
      <c r="A68" t="s">
        <v>36</v>
      </c>
      <c r="B68" t="s">
        <v>37</v>
      </c>
      <c r="C68">
        <v>5</v>
      </c>
      <c r="D68" t="s">
        <v>52</v>
      </c>
      <c r="E68" t="str">
        <f t="shared" si="12"/>
        <v>U_5_DI</v>
      </c>
      <c r="F68" t="str">
        <f t="shared" si="13"/>
        <v>V10_CKI_U_5_DI</v>
      </c>
      <c r="G68" s="2">
        <v>44886</v>
      </c>
      <c r="H68" s="3">
        <v>0.29166666666666669</v>
      </c>
      <c r="I68" s="3">
        <v>0.3576388888888889</v>
      </c>
      <c r="J68">
        <v>24</v>
      </c>
      <c r="K68">
        <v>53.444000000000003</v>
      </c>
      <c r="L68">
        <v>106</v>
      </c>
      <c r="M68">
        <v>46.706000000000003</v>
      </c>
      <c r="N68" s="1">
        <f t="shared" si="14"/>
        <v>-24.890733333333333</v>
      </c>
      <c r="O68" s="1">
        <f t="shared" si="15"/>
        <v>106.77843333333334</v>
      </c>
      <c r="P68" s="1"/>
      <c r="Q68" s="1"/>
      <c r="R68" s="1"/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39</v>
      </c>
      <c r="Y68">
        <v>1</v>
      </c>
      <c r="AA68" t="s">
        <v>40</v>
      </c>
      <c r="AB68" s="2">
        <v>44886</v>
      </c>
      <c r="AC68" t="s">
        <v>76</v>
      </c>
      <c r="AD68" s="2">
        <v>44887</v>
      </c>
      <c r="AE68" t="s">
        <v>77</v>
      </c>
      <c r="AI68" t="s">
        <v>86</v>
      </c>
      <c r="AJ68" t="s">
        <v>80</v>
      </c>
      <c r="AK68" t="s">
        <v>47</v>
      </c>
      <c r="AL68" t="s">
        <v>48</v>
      </c>
      <c r="AM68" t="s">
        <v>49</v>
      </c>
      <c r="AN68">
        <v>1</v>
      </c>
    </row>
    <row r="69" spans="1:40" x14ac:dyDescent="0.25">
      <c r="A69" t="s">
        <v>36</v>
      </c>
      <c r="B69" t="s">
        <v>53</v>
      </c>
      <c r="C69">
        <v>5</v>
      </c>
      <c r="D69">
        <v>1</v>
      </c>
      <c r="E69" t="str">
        <f t="shared" si="12"/>
        <v>N_5_1</v>
      </c>
      <c r="F69" t="str">
        <f t="shared" si="13"/>
        <v>V10_CKI_N_5_1</v>
      </c>
      <c r="G69" s="2">
        <v>44886</v>
      </c>
      <c r="H69" s="3">
        <v>0.29166666666666669</v>
      </c>
      <c r="I69" s="3">
        <v>0.3576388888888889</v>
      </c>
      <c r="J69">
        <v>24</v>
      </c>
      <c r="K69">
        <v>53.444000000000003</v>
      </c>
      <c r="L69">
        <v>106</v>
      </c>
      <c r="M69">
        <v>46.706000000000003</v>
      </c>
      <c r="N69" s="1">
        <f t="shared" si="14"/>
        <v>-24.890733333333333</v>
      </c>
      <c r="O69" s="1">
        <f t="shared" si="15"/>
        <v>106.77843333333334</v>
      </c>
      <c r="P69" s="1" t="s">
        <v>623</v>
      </c>
      <c r="Q69" s="1" t="s">
        <v>619</v>
      </c>
      <c r="R69" s="1" t="s">
        <v>621</v>
      </c>
      <c r="S69">
        <v>5576</v>
      </c>
      <c r="T69">
        <v>10</v>
      </c>
      <c r="U69">
        <v>2.5</v>
      </c>
      <c r="V69" t="s">
        <v>61</v>
      </c>
      <c r="W69" t="s">
        <v>54</v>
      </c>
      <c r="X69" t="s">
        <v>39</v>
      </c>
      <c r="Y69">
        <v>2</v>
      </c>
      <c r="AA69" t="s">
        <v>40</v>
      </c>
      <c r="AB69" s="2">
        <v>44886</v>
      </c>
      <c r="AC69" t="s">
        <v>76</v>
      </c>
      <c r="AD69" s="2">
        <v>44887</v>
      </c>
      <c r="AE69" t="s">
        <v>77</v>
      </c>
      <c r="AG69" t="s">
        <v>87</v>
      </c>
      <c r="AH69" t="s">
        <v>88</v>
      </c>
      <c r="AI69" t="s">
        <v>86</v>
      </c>
      <c r="AJ69" t="s">
        <v>80</v>
      </c>
      <c r="AK69" t="s">
        <v>47</v>
      </c>
      <c r="AL69" t="s">
        <v>48</v>
      </c>
      <c r="AM69" t="s">
        <v>49</v>
      </c>
      <c r="AN69">
        <v>1</v>
      </c>
    </row>
    <row r="70" spans="1:40" x14ac:dyDescent="0.25">
      <c r="A70" t="s">
        <v>36</v>
      </c>
      <c r="B70" t="s">
        <v>53</v>
      </c>
      <c r="C70">
        <v>5</v>
      </c>
      <c r="D70">
        <v>2</v>
      </c>
      <c r="E70" t="str">
        <f t="shared" si="12"/>
        <v>N_5_2</v>
      </c>
      <c r="F70" t="str">
        <f t="shared" si="13"/>
        <v>V10_CKI_N_5_2</v>
      </c>
      <c r="G70" s="2">
        <v>44886</v>
      </c>
      <c r="H70" s="3">
        <v>0.29166666666666669</v>
      </c>
      <c r="I70" s="3">
        <v>0.3576388888888889</v>
      </c>
      <c r="J70">
        <v>24</v>
      </c>
      <c r="K70">
        <v>53.444000000000003</v>
      </c>
      <c r="L70">
        <v>106</v>
      </c>
      <c r="M70">
        <v>46.706000000000003</v>
      </c>
      <c r="N70" s="1">
        <f t="shared" si="14"/>
        <v>-24.890733333333333</v>
      </c>
      <c r="O70" s="1">
        <f t="shared" si="15"/>
        <v>106.77843333333334</v>
      </c>
      <c r="P70" s="1" t="s">
        <v>623</v>
      </c>
      <c r="Q70" s="1" t="s">
        <v>619</v>
      </c>
      <c r="R70" s="1" t="s">
        <v>621</v>
      </c>
      <c r="S70">
        <v>5576</v>
      </c>
      <c r="T70">
        <v>10</v>
      </c>
      <c r="U70">
        <v>2.5</v>
      </c>
      <c r="V70" t="s">
        <v>61</v>
      </c>
      <c r="W70" t="s">
        <v>54</v>
      </c>
      <c r="X70" t="s">
        <v>39</v>
      </c>
      <c r="Y70">
        <v>2</v>
      </c>
      <c r="AA70" t="s">
        <v>40</v>
      </c>
      <c r="AB70" s="2">
        <v>44886</v>
      </c>
      <c r="AC70" t="s">
        <v>76</v>
      </c>
      <c r="AD70" s="2">
        <v>44887</v>
      </c>
      <c r="AE70" t="s">
        <v>77</v>
      </c>
      <c r="AG70" t="s">
        <v>87</v>
      </c>
      <c r="AH70" t="s">
        <v>88</v>
      </c>
      <c r="AI70" t="s">
        <v>86</v>
      </c>
      <c r="AJ70" t="s">
        <v>80</v>
      </c>
      <c r="AK70" t="s">
        <v>47</v>
      </c>
      <c r="AL70" t="s">
        <v>48</v>
      </c>
      <c r="AM70" t="s">
        <v>49</v>
      </c>
      <c r="AN70">
        <v>1</v>
      </c>
    </row>
    <row r="71" spans="1:40" x14ac:dyDescent="0.25">
      <c r="A71" t="s">
        <v>36</v>
      </c>
      <c r="B71" t="s">
        <v>53</v>
      </c>
      <c r="C71">
        <v>5</v>
      </c>
      <c r="D71">
        <v>3</v>
      </c>
      <c r="E71" t="str">
        <f t="shared" si="12"/>
        <v>N_5_3</v>
      </c>
      <c r="F71" t="str">
        <f t="shared" si="13"/>
        <v>V10_CKI_N_5_3</v>
      </c>
      <c r="G71" s="2">
        <v>44886</v>
      </c>
      <c r="H71" s="3">
        <v>0.29166666666666669</v>
      </c>
      <c r="I71" s="3">
        <v>0.3576388888888889</v>
      </c>
      <c r="J71">
        <v>24</v>
      </c>
      <c r="K71">
        <v>53.444000000000003</v>
      </c>
      <c r="L71">
        <v>106</v>
      </c>
      <c r="M71">
        <v>46.706000000000003</v>
      </c>
      <c r="N71" s="1">
        <f t="shared" si="14"/>
        <v>-24.890733333333333</v>
      </c>
      <c r="O71" s="1">
        <f t="shared" si="15"/>
        <v>106.77843333333334</v>
      </c>
      <c r="P71" s="1" t="s">
        <v>623</v>
      </c>
      <c r="Q71" s="1" t="s">
        <v>619</v>
      </c>
      <c r="R71" s="1" t="s">
        <v>621</v>
      </c>
      <c r="S71">
        <v>5576</v>
      </c>
      <c r="T71">
        <v>10</v>
      </c>
      <c r="U71">
        <v>2.5</v>
      </c>
      <c r="V71" t="s">
        <v>61</v>
      </c>
      <c r="W71" t="s">
        <v>54</v>
      </c>
      <c r="X71" t="s">
        <v>39</v>
      </c>
      <c r="Y71">
        <v>2</v>
      </c>
      <c r="AA71" t="s">
        <v>40</v>
      </c>
      <c r="AB71" s="2">
        <v>44886</v>
      </c>
      <c r="AC71" t="s">
        <v>76</v>
      </c>
      <c r="AD71" s="2">
        <v>44887</v>
      </c>
      <c r="AE71" t="s">
        <v>77</v>
      </c>
      <c r="AG71" t="s">
        <v>87</v>
      </c>
      <c r="AH71" t="s">
        <v>88</v>
      </c>
      <c r="AI71" t="s">
        <v>86</v>
      </c>
      <c r="AJ71" t="s">
        <v>80</v>
      </c>
      <c r="AK71" t="s">
        <v>47</v>
      </c>
      <c r="AL71" t="s">
        <v>48</v>
      </c>
      <c r="AM71" t="s">
        <v>49</v>
      </c>
      <c r="AN71">
        <v>1</v>
      </c>
    </row>
    <row r="72" spans="1:40" x14ac:dyDescent="0.25">
      <c r="A72" t="s">
        <v>36</v>
      </c>
      <c r="B72" t="s">
        <v>53</v>
      </c>
      <c r="C72">
        <v>5</v>
      </c>
      <c r="D72">
        <v>4</v>
      </c>
      <c r="E72" t="str">
        <f t="shared" si="12"/>
        <v>N_5_4</v>
      </c>
      <c r="F72" t="str">
        <f t="shared" si="13"/>
        <v>V10_CKI_N_5_4</v>
      </c>
      <c r="G72" s="2">
        <v>44886</v>
      </c>
      <c r="H72" s="3">
        <v>0.29166666666666669</v>
      </c>
      <c r="I72" s="3">
        <v>0.3576388888888889</v>
      </c>
      <c r="J72">
        <v>24</v>
      </c>
      <c r="K72">
        <v>53.444000000000003</v>
      </c>
      <c r="L72">
        <v>106</v>
      </c>
      <c r="M72">
        <v>46.706000000000003</v>
      </c>
      <c r="N72" s="1">
        <f t="shared" si="14"/>
        <v>-24.890733333333333</v>
      </c>
      <c r="O72" s="1">
        <f t="shared" si="15"/>
        <v>106.77843333333334</v>
      </c>
      <c r="P72" s="1" t="s">
        <v>623</v>
      </c>
      <c r="Q72" s="1" t="s">
        <v>619</v>
      </c>
      <c r="R72" s="1" t="s">
        <v>621</v>
      </c>
      <c r="S72">
        <v>5576</v>
      </c>
      <c r="T72">
        <v>10</v>
      </c>
      <c r="U72">
        <v>2.5</v>
      </c>
      <c r="V72" t="s">
        <v>61</v>
      </c>
      <c r="W72" t="s">
        <v>54</v>
      </c>
      <c r="X72" t="s">
        <v>39</v>
      </c>
      <c r="Y72">
        <v>2</v>
      </c>
      <c r="AA72" t="s">
        <v>40</v>
      </c>
      <c r="AB72" s="2">
        <v>44886</v>
      </c>
      <c r="AC72" t="s">
        <v>76</v>
      </c>
      <c r="AD72" s="2">
        <v>44887</v>
      </c>
      <c r="AE72" t="s">
        <v>77</v>
      </c>
      <c r="AG72" t="s">
        <v>87</v>
      </c>
      <c r="AH72" t="s">
        <v>88</v>
      </c>
      <c r="AI72" t="s">
        <v>86</v>
      </c>
      <c r="AJ72" t="s">
        <v>80</v>
      </c>
      <c r="AK72" t="s">
        <v>47</v>
      </c>
      <c r="AL72" t="s">
        <v>48</v>
      </c>
      <c r="AM72" t="s">
        <v>49</v>
      </c>
      <c r="AN72">
        <v>1</v>
      </c>
    </row>
    <row r="73" spans="1:40" x14ac:dyDescent="0.25">
      <c r="A73" t="s">
        <v>36</v>
      </c>
      <c r="B73" t="s">
        <v>53</v>
      </c>
      <c r="C73">
        <v>5</v>
      </c>
      <c r="D73">
        <v>5</v>
      </c>
      <c r="E73" t="str">
        <f t="shared" si="12"/>
        <v>N_5_5</v>
      </c>
      <c r="F73" t="str">
        <f t="shared" si="13"/>
        <v>V10_CKI_N_5_5</v>
      </c>
      <c r="G73" s="2">
        <v>44886</v>
      </c>
      <c r="H73" s="3">
        <v>0.29166666666666669</v>
      </c>
      <c r="I73" s="3">
        <v>0.3576388888888889</v>
      </c>
      <c r="J73">
        <v>24</v>
      </c>
      <c r="K73">
        <v>53.444000000000003</v>
      </c>
      <c r="L73">
        <v>106</v>
      </c>
      <c r="M73">
        <v>46.706000000000003</v>
      </c>
      <c r="N73" s="1">
        <f t="shared" si="14"/>
        <v>-24.890733333333333</v>
      </c>
      <c r="O73" s="1">
        <f t="shared" si="15"/>
        <v>106.77843333333334</v>
      </c>
      <c r="P73" s="1" t="s">
        <v>623</v>
      </c>
      <c r="Q73" s="1" t="s">
        <v>619</v>
      </c>
      <c r="R73" s="1" t="s">
        <v>621</v>
      </c>
      <c r="S73">
        <v>5576</v>
      </c>
      <c r="T73">
        <v>10</v>
      </c>
      <c r="U73">
        <v>2.5</v>
      </c>
      <c r="V73" t="s">
        <v>61</v>
      </c>
      <c r="W73" t="s">
        <v>54</v>
      </c>
      <c r="X73" t="s">
        <v>39</v>
      </c>
      <c r="Y73">
        <v>2</v>
      </c>
      <c r="AA73" t="s">
        <v>40</v>
      </c>
      <c r="AB73" s="2">
        <v>44886</v>
      </c>
      <c r="AC73" t="s">
        <v>76</v>
      </c>
      <c r="AD73" s="2">
        <v>44887</v>
      </c>
      <c r="AE73" t="s">
        <v>77</v>
      </c>
      <c r="AG73" t="s">
        <v>87</v>
      </c>
      <c r="AH73" t="s">
        <v>88</v>
      </c>
      <c r="AI73" t="s">
        <v>86</v>
      </c>
      <c r="AJ73" t="s">
        <v>80</v>
      </c>
      <c r="AK73" t="s">
        <v>47</v>
      </c>
      <c r="AL73" t="s">
        <v>48</v>
      </c>
      <c r="AM73" t="s">
        <v>49</v>
      </c>
      <c r="AN73">
        <v>1</v>
      </c>
    </row>
    <row r="74" spans="1:40" x14ac:dyDescent="0.25">
      <c r="A74" t="s">
        <v>36</v>
      </c>
      <c r="B74" t="s">
        <v>53</v>
      </c>
      <c r="C74">
        <v>5</v>
      </c>
      <c r="D74" t="s">
        <v>50</v>
      </c>
      <c r="E74" t="str">
        <f t="shared" si="12"/>
        <v>N_5_WC</v>
      </c>
      <c r="F74" t="str">
        <f t="shared" si="13"/>
        <v>V10_CKI_N_5_WC</v>
      </c>
      <c r="G74" s="2">
        <v>44886</v>
      </c>
      <c r="H74" s="3">
        <v>0.29166666666666669</v>
      </c>
      <c r="I74" s="3">
        <v>0.3576388888888889</v>
      </c>
      <c r="J74">
        <v>24</v>
      </c>
      <c r="K74">
        <v>53.444000000000003</v>
      </c>
      <c r="L74">
        <v>106</v>
      </c>
      <c r="M74">
        <v>46.706000000000003</v>
      </c>
      <c r="N74" s="1">
        <f t="shared" si="14"/>
        <v>-24.890733333333333</v>
      </c>
      <c r="O74" s="1">
        <f t="shared" si="15"/>
        <v>106.77843333333334</v>
      </c>
      <c r="P74" s="1"/>
      <c r="Q74" s="1"/>
      <c r="R74" s="1"/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39</v>
      </c>
      <c r="Y74">
        <v>1</v>
      </c>
      <c r="AA74" t="s">
        <v>40</v>
      </c>
      <c r="AB74" s="2">
        <v>44886</v>
      </c>
      <c r="AC74" t="s">
        <v>76</v>
      </c>
      <c r="AD74" s="2">
        <v>44887</v>
      </c>
      <c r="AE74" t="s">
        <v>77</v>
      </c>
      <c r="AI74" t="s">
        <v>86</v>
      </c>
      <c r="AJ74" t="s">
        <v>80</v>
      </c>
      <c r="AK74" t="s">
        <v>47</v>
      </c>
      <c r="AL74" t="s">
        <v>48</v>
      </c>
      <c r="AM74" t="s">
        <v>49</v>
      </c>
      <c r="AN74">
        <v>1</v>
      </c>
    </row>
    <row r="75" spans="1:40" x14ac:dyDescent="0.25">
      <c r="A75" t="s">
        <v>36</v>
      </c>
      <c r="B75" t="s">
        <v>53</v>
      </c>
      <c r="C75">
        <v>5</v>
      </c>
      <c r="D75" t="s">
        <v>52</v>
      </c>
      <c r="E75" t="str">
        <f t="shared" si="12"/>
        <v>N_5_DI</v>
      </c>
      <c r="F75" t="str">
        <f t="shared" si="13"/>
        <v>V10_CKI_N_5_DI</v>
      </c>
      <c r="G75" s="2">
        <v>44886</v>
      </c>
      <c r="H75" s="3">
        <v>0.29166666666666669</v>
      </c>
      <c r="I75" s="3">
        <v>0.3576388888888889</v>
      </c>
      <c r="J75">
        <v>24</v>
      </c>
      <c r="K75">
        <v>53.444000000000003</v>
      </c>
      <c r="L75">
        <v>106</v>
      </c>
      <c r="M75">
        <v>46.706000000000003</v>
      </c>
      <c r="N75" s="1">
        <f t="shared" si="14"/>
        <v>-24.890733333333333</v>
      </c>
      <c r="O75" s="1">
        <f t="shared" si="15"/>
        <v>106.77843333333334</v>
      </c>
      <c r="P75" s="1"/>
      <c r="Q75" s="1"/>
      <c r="R75" s="1"/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39</v>
      </c>
      <c r="Y75">
        <v>1</v>
      </c>
      <c r="AA75" t="s">
        <v>40</v>
      </c>
      <c r="AB75" s="2">
        <v>44886</v>
      </c>
      <c r="AC75" t="s">
        <v>76</v>
      </c>
      <c r="AD75" s="2">
        <v>44887</v>
      </c>
      <c r="AE75" t="s">
        <v>77</v>
      </c>
      <c r="AI75" t="s">
        <v>86</v>
      </c>
      <c r="AJ75" t="s">
        <v>80</v>
      </c>
      <c r="AK75" t="s">
        <v>47</v>
      </c>
      <c r="AL75" t="s">
        <v>48</v>
      </c>
      <c r="AM75" t="s">
        <v>49</v>
      </c>
      <c r="AN75">
        <v>1</v>
      </c>
    </row>
    <row r="76" spans="1:40" x14ac:dyDescent="0.25">
      <c r="A76" t="s">
        <v>36</v>
      </c>
      <c r="B76" t="s">
        <v>53</v>
      </c>
      <c r="C76">
        <v>6</v>
      </c>
      <c r="D76">
        <v>1</v>
      </c>
      <c r="E76" t="str">
        <f t="shared" si="12"/>
        <v>N_6_1</v>
      </c>
      <c r="F76" t="str">
        <f t="shared" si="13"/>
        <v>V10_CKI_N_6_1</v>
      </c>
      <c r="G76" s="2">
        <v>44886</v>
      </c>
      <c r="H76" s="3">
        <v>0.54166666666666663</v>
      </c>
      <c r="I76" s="3">
        <v>0.66666666666666663</v>
      </c>
      <c r="J76">
        <v>24</v>
      </c>
      <c r="K76">
        <v>15.273</v>
      </c>
      <c r="L76">
        <v>106</v>
      </c>
      <c r="M76">
        <v>0.26</v>
      </c>
      <c r="N76" s="1">
        <f t="shared" si="14"/>
        <v>-24.254549999999998</v>
      </c>
      <c r="O76" s="1">
        <f t="shared" si="15"/>
        <v>106.00433333333334</v>
      </c>
      <c r="P76" s="1" t="s">
        <v>623</v>
      </c>
      <c r="Q76" s="1" t="s">
        <v>619</v>
      </c>
      <c r="R76" s="1" t="s">
        <v>621</v>
      </c>
      <c r="S76">
        <v>5567</v>
      </c>
      <c r="T76">
        <v>10</v>
      </c>
      <c r="U76">
        <v>2.5</v>
      </c>
      <c r="V76" t="s">
        <v>61</v>
      </c>
      <c r="W76" t="s">
        <v>38</v>
      </c>
      <c r="X76" t="s">
        <v>39</v>
      </c>
      <c r="Y76">
        <v>2</v>
      </c>
      <c r="AA76" t="s">
        <v>40</v>
      </c>
      <c r="AB76" s="2">
        <v>44886</v>
      </c>
      <c r="AC76" t="s">
        <v>76</v>
      </c>
      <c r="AD76" s="2">
        <v>44887</v>
      </c>
      <c r="AE76" t="s">
        <v>77</v>
      </c>
      <c r="AG76" t="s">
        <v>89</v>
      </c>
      <c r="AH76" t="s">
        <v>90</v>
      </c>
      <c r="AI76" t="s">
        <v>86</v>
      </c>
      <c r="AJ76" t="s">
        <v>80</v>
      </c>
      <c r="AK76" t="s">
        <v>47</v>
      </c>
      <c r="AL76" t="s">
        <v>48</v>
      </c>
      <c r="AM76" t="s">
        <v>49</v>
      </c>
      <c r="AN76">
        <v>1</v>
      </c>
    </row>
    <row r="77" spans="1:40" x14ac:dyDescent="0.25">
      <c r="A77" t="s">
        <v>36</v>
      </c>
      <c r="B77" t="s">
        <v>53</v>
      </c>
      <c r="C77">
        <v>6</v>
      </c>
      <c r="D77">
        <v>2</v>
      </c>
      <c r="E77" t="str">
        <f t="shared" si="12"/>
        <v>N_6_2</v>
      </c>
      <c r="F77" t="str">
        <f t="shared" si="13"/>
        <v>V10_CKI_N_6_2</v>
      </c>
      <c r="G77" s="2">
        <v>44886</v>
      </c>
      <c r="H77" s="3">
        <v>0.54166666666666663</v>
      </c>
      <c r="I77" s="3">
        <v>0.66666666666666663</v>
      </c>
      <c r="J77">
        <v>24</v>
      </c>
      <c r="K77">
        <v>15.273</v>
      </c>
      <c r="L77">
        <v>106</v>
      </c>
      <c r="M77">
        <v>0.26</v>
      </c>
      <c r="N77" s="1">
        <f t="shared" si="14"/>
        <v>-24.254549999999998</v>
      </c>
      <c r="O77" s="1">
        <f t="shared" si="15"/>
        <v>106.00433333333334</v>
      </c>
      <c r="P77" s="1" t="s">
        <v>623</v>
      </c>
      <c r="Q77" s="1" t="s">
        <v>619</v>
      </c>
      <c r="R77" s="1" t="s">
        <v>621</v>
      </c>
      <c r="S77">
        <v>5567</v>
      </c>
      <c r="T77">
        <v>10</v>
      </c>
      <c r="U77">
        <v>2.5</v>
      </c>
      <c r="V77" t="s">
        <v>61</v>
      </c>
      <c r="W77" t="s">
        <v>38</v>
      </c>
      <c r="X77" t="s">
        <v>39</v>
      </c>
      <c r="Y77">
        <v>2</v>
      </c>
      <c r="AA77" t="s">
        <v>40</v>
      </c>
      <c r="AB77" s="2">
        <v>44886</v>
      </c>
      <c r="AC77" t="s">
        <v>76</v>
      </c>
      <c r="AD77" s="2">
        <v>44887</v>
      </c>
      <c r="AE77" t="s">
        <v>77</v>
      </c>
      <c r="AG77" t="s">
        <v>89</v>
      </c>
      <c r="AH77" t="s">
        <v>90</v>
      </c>
      <c r="AI77" t="s">
        <v>86</v>
      </c>
      <c r="AJ77" t="s">
        <v>80</v>
      </c>
      <c r="AK77" t="s">
        <v>47</v>
      </c>
      <c r="AL77" t="s">
        <v>48</v>
      </c>
      <c r="AM77" t="s">
        <v>49</v>
      </c>
      <c r="AN77">
        <v>1</v>
      </c>
    </row>
    <row r="78" spans="1:40" x14ac:dyDescent="0.25">
      <c r="A78" t="s">
        <v>36</v>
      </c>
      <c r="B78" t="s">
        <v>53</v>
      </c>
      <c r="C78">
        <v>6</v>
      </c>
      <c r="D78">
        <v>3</v>
      </c>
      <c r="E78" t="str">
        <f t="shared" si="12"/>
        <v>N_6_3</v>
      </c>
      <c r="F78" t="str">
        <f t="shared" si="13"/>
        <v>V10_CKI_N_6_3</v>
      </c>
      <c r="G78" s="2">
        <v>44886</v>
      </c>
      <c r="H78" s="3">
        <v>0.54166666666666696</v>
      </c>
      <c r="I78" s="3">
        <v>0.66666666666666696</v>
      </c>
      <c r="J78">
        <v>24</v>
      </c>
      <c r="K78">
        <v>15.273</v>
      </c>
      <c r="L78">
        <v>106</v>
      </c>
      <c r="M78">
        <v>0.26</v>
      </c>
      <c r="N78" s="1">
        <f t="shared" si="14"/>
        <v>-24.254549999999998</v>
      </c>
      <c r="O78" s="1">
        <f t="shared" si="15"/>
        <v>106.00433333333334</v>
      </c>
      <c r="P78" s="1" t="s">
        <v>623</v>
      </c>
      <c r="Q78" s="1" t="s">
        <v>619</v>
      </c>
      <c r="R78" s="1" t="s">
        <v>621</v>
      </c>
      <c r="S78">
        <v>5567</v>
      </c>
      <c r="T78">
        <v>10</v>
      </c>
      <c r="U78">
        <v>2.5</v>
      </c>
      <c r="V78" t="s">
        <v>61</v>
      </c>
      <c r="W78" t="s">
        <v>38</v>
      </c>
      <c r="X78" t="s">
        <v>39</v>
      </c>
      <c r="Y78">
        <v>2</v>
      </c>
      <c r="AA78" t="s">
        <v>40</v>
      </c>
      <c r="AB78" s="2">
        <v>44886</v>
      </c>
      <c r="AC78" t="s">
        <v>76</v>
      </c>
      <c r="AD78" s="2">
        <v>44887</v>
      </c>
      <c r="AE78" t="s">
        <v>77</v>
      </c>
      <c r="AG78" t="s">
        <v>89</v>
      </c>
      <c r="AH78" t="s">
        <v>90</v>
      </c>
      <c r="AI78" t="s">
        <v>86</v>
      </c>
      <c r="AJ78" t="s">
        <v>80</v>
      </c>
      <c r="AK78" t="s">
        <v>47</v>
      </c>
      <c r="AL78" t="s">
        <v>48</v>
      </c>
      <c r="AM78" t="s">
        <v>49</v>
      </c>
      <c r="AN78">
        <v>1</v>
      </c>
    </row>
    <row r="79" spans="1:40" x14ac:dyDescent="0.25">
      <c r="A79" t="s">
        <v>36</v>
      </c>
      <c r="B79" t="s">
        <v>53</v>
      </c>
      <c r="C79">
        <v>6</v>
      </c>
      <c r="D79">
        <v>4</v>
      </c>
      <c r="E79" t="str">
        <f t="shared" si="12"/>
        <v>N_6_4</v>
      </c>
      <c r="F79" t="str">
        <f t="shared" si="13"/>
        <v>V10_CKI_N_6_4</v>
      </c>
      <c r="G79" s="2">
        <v>44886</v>
      </c>
      <c r="H79" s="3">
        <v>0.54166666666666696</v>
      </c>
      <c r="I79" s="3">
        <v>0.66666666666666696</v>
      </c>
      <c r="J79">
        <v>24</v>
      </c>
      <c r="K79">
        <v>15.273</v>
      </c>
      <c r="L79">
        <v>106</v>
      </c>
      <c r="M79">
        <v>0.26</v>
      </c>
      <c r="N79" s="1">
        <f t="shared" si="14"/>
        <v>-24.254549999999998</v>
      </c>
      <c r="O79" s="1">
        <f t="shared" si="15"/>
        <v>106.00433333333334</v>
      </c>
      <c r="P79" s="1" t="s">
        <v>623</v>
      </c>
      <c r="Q79" s="1" t="s">
        <v>619</v>
      </c>
      <c r="R79" s="1" t="s">
        <v>621</v>
      </c>
      <c r="S79">
        <v>5567</v>
      </c>
      <c r="T79">
        <v>10</v>
      </c>
      <c r="U79">
        <v>2.5</v>
      </c>
      <c r="V79" t="s">
        <v>61</v>
      </c>
      <c r="W79" t="s">
        <v>38</v>
      </c>
      <c r="X79" t="s">
        <v>39</v>
      </c>
      <c r="Y79">
        <v>2</v>
      </c>
      <c r="AA79" t="s">
        <v>40</v>
      </c>
      <c r="AB79" s="2">
        <v>44886</v>
      </c>
      <c r="AC79" t="s">
        <v>76</v>
      </c>
      <c r="AD79" s="2">
        <v>44887</v>
      </c>
      <c r="AE79" t="s">
        <v>77</v>
      </c>
      <c r="AG79" t="s">
        <v>89</v>
      </c>
      <c r="AH79" t="s">
        <v>90</v>
      </c>
      <c r="AI79" t="s">
        <v>86</v>
      </c>
      <c r="AJ79" t="s">
        <v>80</v>
      </c>
      <c r="AK79" t="s">
        <v>47</v>
      </c>
      <c r="AL79" t="s">
        <v>48</v>
      </c>
      <c r="AM79" t="s">
        <v>49</v>
      </c>
      <c r="AN79">
        <v>1</v>
      </c>
    </row>
    <row r="80" spans="1:40" x14ac:dyDescent="0.25">
      <c r="A80" t="s">
        <v>36</v>
      </c>
      <c r="B80" t="s">
        <v>53</v>
      </c>
      <c r="C80">
        <v>6</v>
      </c>
      <c r="D80">
        <v>5</v>
      </c>
      <c r="E80" t="str">
        <f t="shared" si="12"/>
        <v>N_6_5</v>
      </c>
      <c r="F80" t="str">
        <f t="shared" si="13"/>
        <v>V10_CKI_N_6_5</v>
      </c>
      <c r="G80" s="2">
        <v>44886</v>
      </c>
      <c r="H80" s="3">
        <v>0.54166666666666696</v>
      </c>
      <c r="I80" s="3">
        <v>0.66666666666666696</v>
      </c>
      <c r="J80">
        <v>24</v>
      </c>
      <c r="K80">
        <v>15.273</v>
      </c>
      <c r="L80">
        <v>106</v>
      </c>
      <c r="M80">
        <v>0.26</v>
      </c>
      <c r="N80" s="1">
        <f t="shared" si="14"/>
        <v>-24.254549999999998</v>
      </c>
      <c r="O80" s="1">
        <f t="shared" si="15"/>
        <v>106.00433333333334</v>
      </c>
      <c r="P80" s="1" t="s">
        <v>623</v>
      </c>
      <c r="Q80" s="1" t="s">
        <v>619</v>
      </c>
      <c r="R80" s="1" t="s">
        <v>621</v>
      </c>
      <c r="S80">
        <v>5567</v>
      </c>
      <c r="T80">
        <v>10</v>
      </c>
      <c r="U80">
        <v>2.5</v>
      </c>
      <c r="V80" t="s">
        <v>61</v>
      </c>
      <c r="W80" t="s">
        <v>38</v>
      </c>
      <c r="X80" t="s">
        <v>39</v>
      </c>
      <c r="Y80">
        <v>2</v>
      </c>
      <c r="AA80" t="s">
        <v>40</v>
      </c>
      <c r="AB80" s="2">
        <v>44886</v>
      </c>
      <c r="AC80" t="s">
        <v>76</v>
      </c>
      <c r="AD80" s="2">
        <v>44887</v>
      </c>
      <c r="AE80" t="s">
        <v>77</v>
      </c>
      <c r="AG80" t="s">
        <v>89</v>
      </c>
      <c r="AH80" t="s">
        <v>90</v>
      </c>
      <c r="AI80" t="s">
        <v>86</v>
      </c>
      <c r="AJ80" t="s">
        <v>80</v>
      </c>
      <c r="AK80" t="s">
        <v>47</v>
      </c>
      <c r="AL80" t="s">
        <v>48</v>
      </c>
      <c r="AM80" t="s">
        <v>49</v>
      </c>
      <c r="AN80">
        <v>1</v>
      </c>
    </row>
    <row r="81" spans="1:40" x14ac:dyDescent="0.25">
      <c r="A81" t="s">
        <v>36</v>
      </c>
      <c r="B81" t="s">
        <v>53</v>
      </c>
      <c r="C81">
        <v>6</v>
      </c>
      <c r="D81" t="s">
        <v>50</v>
      </c>
      <c r="E81" t="str">
        <f t="shared" si="12"/>
        <v>N_6_WC</v>
      </c>
      <c r="F81" t="str">
        <f t="shared" si="13"/>
        <v>V10_CKI_N_6_WC</v>
      </c>
      <c r="G81" s="2">
        <v>44886</v>
      </c>
      <c r="H81" s="3">
        <v>0.54166666666666696</v>
      </c>
      <c r="I81" s="3">
        <v>0.66666666666666696</v>
      </c>
      <c r="J81">
        <v>24</v>
      </c>
      <c r="K81">
        <v>15.273</v>
      </c>
      <c r="L81">
        <v>106</v>
      </c>
      <c r="M81">
        <v>0.26</v>
      </c>
      <c r="N81" s="1">
        <f t="shared" si="14"/>
        <v>-24.254549999999998</v>
      </c>
      <c r="O81" s="1">
        <f t="shared" si="15"/>
        <v>106.00433333333334</v>
      </c>
      <c r="P81" s="1"/>
      <c r="Q81" s="1"/>
      <c r="R81" s="1"/>
      <c r="S81" t="s">
        <v>51</v>
      </c>
      <c r="T81" t="s">
        <v>51</v>
      </c>
      <c r="U81" t="s">
        <v>51</v>
      </c>
      <c r="V81" t="s">
        <v>51</v>
      </c>
      <c r="W81" t="s">
        <v>51</v>
      </c>
      <c r="X81" t="s">
        <v>39</v>
      </c>
      <c r="Y81">
        <v>1</v>
      </c>
      <c r="AA81" t="s">
        <v>40</v>
      </c>
      <c r="AB81" s="2">
        <v>44886</v>
      </c>
      <c r="AC81" t="s">
        <v>76</v>
      </c>
      <c r="AD81" s="2">
        <v>44887</v>
      </c>
      <c r="AE81" t="s">
        <v>77</v>
      </c>
      <c r="AI81" t="s">
        <v>86</v>
      </c>
      <c r="AJ81" t="s">
        <v>80</v>
      </c>
      <c r="AK81" t="s">
        <v>47</v>
      </c>
      <c r="AL81" t="s">
        <v>48</v>
      </c>
      <c r="AM81" t="s">
        <v>49</v>
      </c>
      <c r="AN81">
        <v>1</v>
      </c>
    </row>
    <row r="82" spans="1:40" x14ac:dyDescent="0.25">
      <c r="A82" t="s">
        <v>36</v>
      </c>
      <c r="B82" t="s">
        <v>53</v>
      </c>
      <c r="C82">
        <v>6</v>
      </c>
      <c r="D82" t="s">
        <v>52</v>
      </c>
      <c r="E82" t="str">
        <f t="shared" si="12"/>
        <v>N_6_DI</v>
      </c>
      <c r="F82" t="str">
        <f t="shared" si="13"/>
        <v>V10_CKI_N_6_DI</v>
      </c>
      <c r="G82" s="2">
        <v>44886</v>
      </c>
      <c r="H82" s="3">
        <v>0.54166666666666696</v>
      </c>
      <c r="I82" s="3">
        <v>0.66666666666666696</v>
      </c>
      <c r="J82">
        <v>24</v>
      </c>
      <c r="K82">
        <v>15.273</v>
      </c>
      <c r="L82">
        <v>106</v>
      </c>
      <c r="M82">
        <v>0.26</v>
      </c>
      <c r="N82" s="1">
        <f t="shared" si="14"/>
        <v>-24.254549999999998</v>
      </c>
      <c r="O82" s="1">
        <f t="shared" si="15"/>
        <v>106.00433333333334</v>
      </c>
      <c r="P82" s="1"/>
      <c r="Q82" s="1"/>
      <c r="R82" s="1"/>
      <c r="S82" t="s">
        <v>51</v>
      </c>
      <c r="T82" t="s">
        <v>51</v>
      </c>
      <c r="U82" t="s">
        <v>51</v>
      </c>
      <c r="V82" t="s">
        <v>51</v>
      </c>
      <c r="W82" t="s">
        <v>51</v>
      </c>
      <c r="X82" t="s">
        <v>39</v>
      </c>
      <c r="Y82">
        <v>1</v>
      </c>
      <c r="AA82" t="s">
        <v>40</v>
      </c>
      <c r="AB82" s="2">
        <v>44886</v>
      </c>
      <c r="AC82" t="s">
        <v>76</v>
      </c>
      <c r="AD82" s="2">
        <v>44887</v>
      </c>
      <c r="AE82" t="s">
        <v>77</v>
      </c>
      <c r="AI82" t="s">
        <v>86</v>
      </c>
      <c r="AJ82" t="s">
        <v>80</v>
      </c>
      <c r="AK82" t="s">
        <v>47</v>
      </c>
      <c r="AL82" t="s">
        <v>48</v>
      </c>
      <c r="AM82" t="s">
        <v>49</v>
      </c>
      <c r="AN82">
        <v>1</v>
      </c>
    </row>
    <row r="83" spans="1:40" x14ac:dyDescent="0.25">
      <c r="A83" t="s">
        <v>36</v>
      </c>
      <c r="B83" t="s">
        <v>91</v>
      </c>
      <c r="C83">
        <v>6</v>
      </c>
      <c r="D83">
        <v>1</v>
      </c>
      <c r="E83" t="str">
        <f t="shared" si="12"/>
        <v>V_6_1</v>
      </c>
      <c r="F83" t="str">
        <f t="shared" si="13"/>
        <v>V10_CKI_V_6_1</v>
      </c>
      <c r="G83" s="2">
        <v>44886</v>
      </c>
      <c r="H83" s="3">
        <v>0.54166666666666696</v>
      </c>
      <c r="I83" s="3">
        <v>0.66666666666666696</v>
      </c>
      <c r="J83">
        <v>24</v>
      </c>
      <c r="K83">
        <v>15.273</v>
      </c>
      <c r="L83">
        <v>106</v>
      </c>
      <c r="M83">
        <v>0.26</v>
      </c>
      <c r="N83" s="1">
        <f t="shared" si="14"/>
        <v>-24.254549999999998</v>
      </c>
      <c r="O83" s="1">
        <f t="shared" si="15"/>
        <v>106.00433333333334</v>
      </c>
      <c r="P83" s="1" t="s">
        <v>623</v>
      </c>
      <c r="Q83" s="1" t="s">
        <v>619</v>
      </c>
      <c r="R83" s="1" t="s">
        <v>621</v>
      </c>
      <c r="S83">
        <v>5567</v>
      </c>
      <c r="T83">
        <v>10</v>
      </c>
      <c r="U83">
        <v>2.5</v>
      </c>
      <c r="V83" t="s">
        <v>61</v>
      </c>
      <c r="W83" t="s">
        <v>54</v>
      </c>
      <c r="X83" t="s">
        <v>39</v>
      </c>
      <c r="Y83">
        <v>2</v>
      </c>
      <c r="AA83" t="s">
        <v>40</v>
      </c>
      <c r="AB83" s="2">
        <v>44886</v>
      </c>
      <c r="AC83" t="s">
        <v>76</v>
      </c>
      <c r="AD83" s="2">
        <v>44887</v>
      </c>
      <c r="AE83" t="s">
        <v>77</v>
      </c>
      <c r="AG83" t="s">
        <v>92</v>
      </c>
      <c r="AH83" t="s">
        <v>93</v>
      </c>
      <c r="AI83" t="s">
        <v>86</v>
      </c>
      <c r="AJ83" t="s">
        <v>80</v>
      </c>
      <c r="AK83" t="s">
        <v>47</v>
      </c>
      <c r="AL83" t="s">
        <v>48</v>
      </c>
      <c r="AM83" t="s">
        <v>49</v>
      </c>
      <c r="AN83">
        <v>1</v>
      </c>
    </row>
    <row r="84" spans="1:40" x14ac:dyDescent="0.25">
      <c r="A84" t="s">
        <v>36</v>
      </c>
      <c r="B84" t="s">
        <v>91</v>
      </c>
      <c r="C84">
        <v>6</v>
      </c>
      <c r="D84">
        <v>2</v>
      </c>
      <c r="E84" t="str">
        <f t="shared" si="12"/>
        <v>V_6_2</v>
      </c>
      <c r="F84" t="str">
        <f t="shared" si="13"/>
        <v>V10_CKI_V_6_2</v>
      </c>
      <c r="G84" s="2">
        <v>44886</v>
      </c>
      <c r="H84" s="3">
        <v>0.54166666666666696</v>
      </c>
      <c r="I84" s="3">
        <v>0.66666666666666696</v>
      </c>
      <c r="J84">
        <v>24</v>
      </c>
      <c r="K84">
        <v>15.273</v>
      </c>
      <c r="L84">
        <v>106</v>
      </c>
      <c r="M84">
        <v>0.26</v>
      </c>
      <c r="N84" s="1">
        <f t="shared" si="14"/>
        <v>-24.254549999999998</v>
      </c>
      <c r="O84" s="1">
        <f t="shared" si="15"/>
        <v>106.00433333333334</v>
      </c>
      <c r="P84" s="1" t="s">
        <v>623</v>
      </c>
      <c r="Q84" s="1" t="s">
        <v>619</v>
      </c>
      <c r="R84" s="1" t="s">
        <v>621</v>
      </c>
      <c r="S84">
        <v>5567</v>
      </c>
      <c r="T84">
        <v>10</v>
      </c>
      <c r="U84">
        <v>2.5</v>
      </c>
      <c r="V84" t="s">
        <v>61</v>
      </c>
      <c r="W84" t="s">
        <v>54</v>
      </c>
      <c r="X84" t="s">
        <v>39</v>
      </c>
      <c r="Y84">
        <v>2</v>
      </c>
      <c r="AA84" t="s">
        <v>40</v>
      </c>
      <c r="AB84" s="2">
        <v>44886</v>
      </c>
      <c r="AC84" t="s">
        <v>76</v>
      </c>
      <c r="AD84" s="2">
        <v>44887</v>
      </c>
      <c r="AE84" t="s">
        <v>77</v>
      </c>
      <c r="AG84" t="s">
        <v>92</v>
      </c>
      <c r="AH84" t="s">
        <v>93</v>
      </c>
      <c r="AI84" t="s">
        <v>86</v>
      </c>
      <c r="AJ84" t="s">
        <v>80</v>
      </c>
      <c r="AK84" t="s">
        <v>47</v>
      </c>
      <c r="AL84" t="s">
        <v>48</v>
      </c>
      <c r="AM84" t="s">
        <v>49</v>
      </c>
      <c r="AN84">
        <v>1</v>
      </c>
    </row>
    <row r="85" spans="1:40" x14ac:dyDescent="0.25">
      <c r="A85" t="s">
        <v>36</v>
      </c>
      <c r="B85" t="s">
        <v>91</v>
      </c>
      <c r="C85">
        <v>6</v>
      </c>
      <c r="D85">
        <v>3</v>
      </c>
      <c r="E85" t="str">
        <f t="shared" si="12"/>
        <v>V_6_3</v>
      </c>
      <c r="F85" t="str">
        <f t="shared" si="13"/>
        <v>V10_CKI_V_6_3</v>
      </c>
      <c r="G85" s="2">
        <v>44886</v>
      </c>
      <c r="H85" s="3">
        <v>0.54166666666666696</v>
      </c>
      <c r="I85" s="3">
        <v>0.66666666666666696</v>
      </c>
      <c r="J85">
        <v>24</v>
      </c>
      <c r="K85">
        <v>15.273</v>
      </c>
      <c r="L85">
        <v>106</v>
      </c>
      <c r="M85">
        <v>0.26</v>
      </c>
      <c r="N85" s="1">
        <f t="shared" si="14"/>
        <v>-24.254549999999998</v>
      </c>
      <c r="O85" s="1">
        <f t="shared" si="15"/>
        <v>106.00433333333334</v>
      </c>
      <c r="P85" s="1" t="s">
        <v>623</v>
      </c>
      <c r="Q85" s="1" t="s">
        <v>619</v>
      </c>
      <c r="R85" s="1" t="s">
        <v>621</v>
      </c>
      <c r="S85">
        <v>5567</v>
      </c>
      <c r="T85">
        <v>10</v>
      </c>
      <c r="U85">
        <v>2.5</v>
      </c>
      <c r="V85" t="s">
        <v>61</v>
      </c>
      <c r="W85" t="s">
        <v>54</v>
      </c>
      <c r="X85" t="s">
        <v>39</v>
      </c>
      <c r="Y85">
        <v>2</v>
      </c>
      <c r="AA85" t="s">
        <v>40</v>
      </c>
      <c r="AB85" s="2">
        <v>44886</v>
      </c>
      <c r="AC85" t="s">
        <v>76</v>
      </c>
      <c r="AD85" s="2">
        <v>44887</v>
      </c>
      <c r="AE85" t="s">
        <v>77</v>
      </c>
      <c r="AG85" t="s">
        <v>92</v>
      </c>
      <c r="AH85" t="s">
        <v>93</v>
      </c>
      <c r="AI85" t="s">
        <v>86</v>
      </c>
      <c r="AJ85" t="s">
        <v>80</v>
      </c>
      <c r="AK85" t="s">
        <v>47</v>
      </c>
      <c r="AL85" t="s">
        <v>48</v>
      </c>
      <c r="AM85" t="s">
        <v>49</v>
      </c>
      <c r="AN85">
        <v>1</v>
      </c>
    </row>
    <row r="86" spans="1:40" x14ac:dyDescent="0.25">
      <c r="A86" t="s">
        <v>36</v>
      </c>
      <c r="B86" t="s">
        <v>91</v>
      </c>
      <c r="C86">
        <v>6</v>
      </c>
      <c r="D86">
        <v>4</v>
      </c>
      <c r="E86" t="str">
        <f t="shared" si="12"/>
        <v>V_6_4</v>
      </c>
      <c r="F86" t="str">
        <f t="shared" si="13"/>
        <v>V10_CKI_V_6_4</v>
      </c>
      <c r="G86" s="2">
        <v>44886</v>
      </c>
      <c r="H86" s="3">
        <v>0.54166666666666696</v>
      </c>
      <c r="I86" s="3">
        <v>0.66666666666666696</v>
      </c>
      <c r="J86">
        <v>24</v>
      </c>
      <c r="K86">
        <v>15.273</v>
      </c>
      <c r="L86">
        <v>106</v>
      </c>
      <c r="M86">
        <v>0.26</v>
      </c>
      <c r="N86" s="1">
        <f t="shared" si="14"/>
        <v>-24.254549999999998</v>
      </c>
      <c r="O86" s="1">
        <f t="shared" si="15"/>
        <v>106.00433333333334</v>
      </c>
      <c r="P86" s="1" t="s">
        <v>623</v>
      </c>
      <c r="Q86" s="1" t="s">
        <v>619</v>
      </c>
      <c r="R86" s="1" t="s">
        <v>621</v>
      </c>
      <c r="S86">
        <v>5567</v>
      </c>
      <c r="T86">
        <v>10</v>
      </c>
      <c r="U86">
        <v>2.5</v>
      </c>
      <c r="V86" t="s">
        <v>61</v>
      </c>
      <c r="W86" t="s">
        <v>54</v>
      </c>
      <c r="X86" t="s">
        <v>39</v>
      </c>
      <c r="Y86">
        <v>2</v>
      </c>
      <c r="AA86" t="s">
        <v>40</v>
      </c>
      <c r="AB86" s="2">
        <v>44886</v>
      </c>
      <c r="AC86" t="s">
        <v>76</v>
      </c>
      <c r="AD86" s="2">
        <v>44887</v>
      </c>
      <c r="AE86" t="s">
        <v>77</v>
      </c>
      <c r="AG86" t="s">
        <v>92</v>
      </c>
      <c r="AH86" t="s">
        <v>93</v>
      </c>
      <c r="AI86" t="s">
        <v>86</v>
      </c>
      <c r="AJ86" t="s">
        <v>80</v>
      </c>
      <c r="AK86" t="s">
        <v>47</v>
      </c>
      <c r="AL86" t="s">
        <v>48</v>
      </c>
      <c r="AM86" t="s">
        <v>49</v>
      </c>
      <c r="AN86">
        <v>1</v>
      </c>
    </row>
    <row r="87" spans="1:40" x14ac:dyDescent="0.25">
      <c r="A87" t="s">
        <v>36</v>
      </c>
      <c r="B87" t="s">
        <v>91</v>
      </c>
      <c r="C87" t="s">
        <v>57</v>
      </c>
      <c r="D87">
        <v>5</v>
      </c>
      <c r="E87" t="str">
        <f t="shared" si="12"/>
        <v>V_X_5</v>
      </c>
      <c r="F87" t="str">
        <f t="shared" si="13"/>
        <v>V10_CKI_V_X_5</v>
      </c>
      <c r="G87" s="2">
        <v>44886</v>
      </c>
      <c r="H87" s="3">
        <v>0.54166666666666696</v>
      </c>
      <c r="I87" s="3">
        <v>0.66666666666666696</v>
      </c>
      <c r="J87">
        <v>24</v>
      </c>
      <c r="K87">
        <v>15.273</v>
      </c>
      <c r="L87">
        <v>106</v>
      </c>
      <c r="M87">
        <v>0.26</v>
      </c>
      <c r="N87" s="1">
        <f t="shared" si="14"/>
        <v>-24.254549999999998</v>
      </c>
      <c r="O87" s="1">
        <f t="shared" si="15"/>
        <v>106.00433333333334</v>
      </c>
      <c r="P87" s="1" t="s">
        <v>623</v>
      </c>
      <c r="Q87" s="1" t="s">
        <v>619</v>
      </c>
      <c r="R87" s="1" t="s">
        <v>621</v>
      </c>
      <c r="S87">
        <v>5567</v>
      </c>
      <c r="T87">
        <v>10</v>
      </c>
      <c r="U87">
        <v>2.5</v>
      </c>
      <c r="V87" t="s">
        <v>61</v>
      </c>
      <c r="W87" t="s">
        <v>54</v>
      </c>
      <c r="X87" t="s">
        <v>39</v>
      </c>
      <c r="Y87">
        <v>2</v>
      </c>
      <c r="AA87" t="s">
        <v>40</v>
      </c>
      <c r="AB87" s="2">
        <v>44886</v>
      </c>
      <c r="AC87" t="s">
        <v>76</v>
      </c>
      <c r="AD87" s="2">
        <v>44887</v>
      </c>
      <c r="AE87" t="s">
        <v>77</v>
      </c>
      <c r="AG87" t="s">
        <v>92</v>
      </c>
      <c r="AH87" t="s">
        <v>93</v>
      </c>
      <c r="AI87" t="s">
        <v>86</v>
      </c>
      <c r="AJ87" t="s">
        <v>80</v>
      </c>
      <c r="AK87" t="s">
        <v>47</v>
      </c>
      <c r="AL87" t="s">
        <v>48</v>
      </c>
      <c r="AM87" t="s">
        <v>49</v>
      </c>
      <c r="AN87">
        <v>1</v>
      </c>
    </row>
    <row r="88" spans="1:40" x14ac:dyDescent="0.25">
      <c r="A88" t="s">
        <v>36</v>
      </c>
      <c r="B88" t="s">
        <v>91</v>
      </c>
      <c r="C88">
        <v>6</v>
      </c>
      <c r="D88" t="s">
        <v>50</v>
      </c>
      <c r="E88" t="str">
        <f t="shared" si="12"/>
        <v>V_6_WC</v>
      </c>
      <c r="F88" t="str">
        <f t="shared" si="13"/>
        <v>V10_CKI_V_6_WC</v>
      </c>
      <c r="G88" s="2">
        <v>44886</v>
      </c>
      <c r="H88" s="3">
        <v>0.54166666666666696</v>
      </c>
      <c r="I88" s="3">
        <v>0.66666666666666696</v>
      </c>
      <c r="J88">
        <v>24</v>
      </c>
      <c r="K88">
        <v>15.273</v>
      </c>
      <c r="L88">
        <v>106</v>
      </c>
      <c r="M88">
        <v>0.26</v>
      </c>
      <c r="N88" s="1">
        <f t="shared" si="14"/>
        <v>-24.254549999999998</v>
      </c>
      <c r="O88" s="1">
        <f t="shared" si="15"/>
        <v>106.00433333333334</v>
      </c>
      <c r="P88" s="1"/>
      <c r="Q88" s="1"/>
      <c r="R88" s="1"/>
      <c r="S88" t="s">
        <v>51</v>
      </c>
      <c r="T88" t="s">
        <v>51</v>
      </c>
      <c r="U88" t="s">
        <v>51</v>
      </c>
      <c r="V88" t="s">
        <v>51</v>
      </c>
      <c r="W88" t="s">
        <v>51</v>
      </c>
      <c r="X88" t="s">
        <v>39</v>
      </c>
      <c r="Y88">
        <v>1</v>
      </c>
      <c r="AA88" t="s">
        <v>40</v>
      </c>
      <c r="AB88" s="2">
        <v>44886</v>
      </c>
      <c r="AC88" t="s">
        <v>76</v>
      </c>
      <c r="AD88" s="2">
        <v>44887</v>
      </c>
      <c r="AE88" t="s">
        <v>77</v>
      </c>
      <c r="AI88" t="s">
        <v>86</v>
      </c>
      <c r="AJ88" t="s">
        <v>80</v>
      </c>
      <c r="AK88" t="s">
        <v>47</v>
      </c>
      <c r="AL88" t="s">
        <v>48</v>
      </c>
      <c r="AM88" t="s">
        <v>49</v>
      </c>
      <c r="AN88">
        <v>1</v>
      </c>
    </row>
    <row r="89" spans="1:40" x14ac:dyDescent="0.25">
      <c r="A89" t="s">
        <v>36</v>
      </c>
      <c r="B89" t="s">
        <v>91</v>
      </c>
      <c r="C89">
        <v>6</v>
      </c>
      <c r="D89" t="s">
        <v>52</v>
      </c>
      <c r="E89" t="str">
        <f t="shared" si="12"/>
        <v>V_6_DI</v>
      </c>
      <c r="F89" t="str">
        <f t="shared" si="13"/>
        <v>V10_CKI_V_6_DI</v>
      </c>
      <c r="G89" s="2">
        <v>44886</v>
      </c>
      <c r="H89" s="3">
        <v>0.54166666666666696</v>
      </c>
      <c r="I89" s="3">
        <v>0.66666666666666696</v>
      </c>
      <c r="J89">
        <v>24</v>
      </c>
      <c r="K89">
        <v>15.273</v>
      </c>
      <c r="L89">
        <v>106</v>
      </c>
      <c r="M89">
        <v>0.26</v>
      </c>
      <c r="N89" s="1">
        <f t="shared" si="14"/>
        <v>-24.254549999999998</v>
      </c>
      <c r="O89" s="1">
        <f t="shared" si="15"/>
        <v>106.00433333333334</v>
      </c>
      <c r="P89" s="1"/>
      <c r="Q89" s="1"/>
      <c r="R89" s="1"/>
      <c r="S89" t="s">
        <v>51</v>
      </c>
      <c r="T89" t="s">
        <v>51</v>
      </c>
      <c r="U89" t="s">
        <v>51</v>
      </c>
      <c r="V89" t="s">
        <v>51</v>
      </c>
      <c r="W89" t="s">
        <v>51</v>
      </c>
      <c r="X89" t="s">
        <v>39</v>
      </c>
      <c r="Y89">
        <v>1</v>
      </c>
      <c r="AA89" t="s">
        <v>40</v>
      </c>
      <c r="AB89" s="2">
        <v>44886</v>
      </c>
      <c r="AC89" t="s">
        <v>76</v>
      </c>
      <c r="AD89" s="2">
        <v>44887</v>
      </c>
      <c r="AE89" t="s">
        <v>77</v>
      </c>
      <c r="AI89" t="s">
        <v>86</v>
      </c>
      <c r="AJ89" t="s">
        <v>80</v>
      </c>
      <c r="AK89" t="s">
        <v>47</v>
      </c>
      <c r="AL89" t="s">
        <v>48</v>
      </c>
      <c r="AM89" t="s">
        <v>49</v>
      </c>
      <c r="AN89">
        <v>1</v>
      </c>
    </row>
    <row r="90" spans="1:40" s="14" customFormat="1" x14ac:dyDescent="0.25">
      <c r="A90" s="14" t="s">
        <v>36</v>
      </c>
      <c r="B90" s="14" t="s">
        <v>57</v>
      </c>
      <c r="C90" s="14" t="s">
        <v>57</v>
      </c>
      <c r="D90" s="14" t="s">
        <v>74</v>
      </c>
      <c r="E90" s="14" t="s">
        <v>94</v>
      </c>
      <c r="F90" s="14" t="str">
        <f>A90&amp;"_"&amp;E90</f>
        <v>V10_CKI_EB_2</v>
      </c>
      <c r="G90" s="15" t="s">
        <v>51</v>
      </c>
      <c r="H90" s="17" t="s">
        <v>51</v>
      </c>
      <c r="I90" s="17" t="s">
        <v>51</v>
      </c>
      <c r="J90" s="14" t="s">
        <v>51</v>
      </c>
      <c r="K90" s="14" t="s">
        <v>51</v>
      </c>
      <c r="L90" s="14" t="s">
        <v>51</v>
      </c>
      <c r="M90" s="14" t="s">
        <v>51</v>
      </c>
      <c r="N90" s="15" t="s">
        <v>51</v>
      </c>
      <c r="O90" s="15" t="s">
        <v>51</v>
      </c>
      <c r="P90" s="15"/>
      <c r="Q90" s="15"/>
      <c r="R90" s="15"/>
      <c r="S90" s="14" t="s">
        <v>51</v>
      </c>
      <c r="T90" s="14" t="s">
        <v>51</v>
      </c>
      <c r="U90" s="14" t="s">
        <v>51</v>
      </c>
      <c r="V90" s="14" t="s">
        <v>51</v>
      </c>
      <c r="W90" s="14" t="s">
        <v>51</v>
      </c>
      <c r="X90" s="14" t="s">
        <v>51</v>
      </c>
      <c r="Y90" s="14" t="s">
        <v>51</v>
      </c>
      <c r="AB90" s="16">
        <v>44886</v>
      </c>
      <c r="AC90" s="14" t="s">
        <v>76</v>
      </c>
      <c r="AD90" s="16">
        <v>44887</v>
      </c>
      <c r="AE90" s="14" t="s">
        <v>77</v>
      </c>
      <c r="AK90" t="s">
        <v>47</v>
      </c>
      <c r="AL90" s="14" t="s">
        <v>48</v>
      </c>
      <c r="AM90" s="14" t="s">
        <v>49</v>
      </c>
      <c r="AN90">
        <v>1</v>
      </c>
    </row>
    <row r="91" spans="1:40" x14ac:dyDescent="0.25">
      <c r="A91" t="s">
        <v>36</v>
      </c>
      <c r="B91" t="s">
        <v>37</v>
      </c>
      <c r="C91">
        <v>7</v>
      </c>
      <c r="D91">
        <v>1</v>
      </c>
      <c r="E91" t="str">
        <f t="shared" ref="E91:E104" si="16">_xlfn.CONCAT(B91&amp;"_"&amp;C91&amp;"_"&amp;D91)</f>
        <v>U_7_1</v>
      </c>
      <c r="F91" t="str">
        <f t="shared" ref="F91:F104" si="17">A91&amp;"_"&amp;B91&amp;"_"&amp;C91&amp;"_"&amp;D91</f>
        <v>V10_CKI_U_7_1</v>
      </c>
      <c r="G91" s="2">
        <v>44886</v>
      </c>
      <c r="H91" s="3">
        <v>0.79166666666666663</v>
      </c>
      <c r="I91" s="3">
        <v>0.875</v>
      </c>
      <c r="J91">
        <v>23</v>
      </c>
      <c r="K91">
        <v>38.884</v>
      </c>
      <c r="L91">
        <v>105</v>
      </c>
      <c r="M91">
        <v>17.245999999999999</v>
      </c>
      <c r="N91" s="1">
        <f t="shared" ref="N91:N104" si="18">((K91/60)+J91)*-1</f>
        <v>-23.648066666666665</v>
      </c>
      <c r="O91" s="1">
        <f t="shared" ref="O91:O104" si="19">(M91/60)+L91</f>
        <v>105.28743333333334</v>
      </c>
      <c r="P91" s="1" t="s">
        <v>623</v>
      </c>
      <c r="Q91" s="1" t="s">
        <v>619</v>
      </c>
      <c r="R91" s="1" t="s">
        <v>621</v>
      </c>
      <c r="S91">
        <v>5385</v>
      </c>
      <c r="T91">
        <v>10</v>
      </c>
      <c r="U91">
        <v>3</v>
      </c>
      <c r="V91" t="s">
        <v>61</v>
      </c>
      <c r="W91" t="s">
        <v>38</v>
      </c>
      <c r="X91" t="s">
        <v>39</v>
      </c>
      <c r="Y91">
        <v>2</v>
      </c>
      <c r="AA91" t="s">
        <v>40</v>
      </c>
      <c r="AB91" s="2">
        <v>44887</v>
      </c>
      <c r="AC91" t="s">
        <v>95</v>
      </c>
      <c r="AD91" s="2">
        <v>44888</v>
      </c>
      <c r="AE91" t="s">
        <v>95</v>
      </c>
      <c r="AG91" t="s">
        <v>96</v>
      </c>
      <c r="AH91" t="s">
        <v>97</v>
      </c>
      <c r="AI91" t="s">
        <v>86</v>
      </c>
      <c r="AJ91" t="s">
        <v>98</v>
      </c>
      <c r="AK91" t="s">
        <v>47</v>
      </c>
      <c r="AL91" t="s">
        <v>48</v>
      </c>
      <c r="AM91" t="s">
        <v>49</v>
      </c>
      <c r="AN91">
        <v>1</v>
      </c>
    </row>
    <row r="92" spans="1:40" x14ac:dyDescent="0.25">
      <c r="A92" t="s">
        <v>36</v>
      </c>
      <c r="B92" t="s">
        <v>37</v>
      </c>
      <c r="C92">
        <v>7</v>
      </c>
      <c r="D92">
        <v>2</v>
      </c>
      <c r="E92" t="str">
        <f t="shared" si="16"/>
        <v>U_7_2</v>
      </c>
      <c r="F92" t="str">
        <f t="shared" si="17"/>
        <v>V10_CKI_U_7_2</v>
      </c>
      <c r="G92" s="2">
        <v>44886</v>
      </c>
      <c r="H92" s="3">
        <v>0.79166666666666663</v>
      </c>
      <c r="I92" s="3">
        <v>0.875</v>
      </c>
      <c r="J92">
        <v>23</v>
      </c>
      <c r="K92">
        <v>38.884</v>
      </c>
      <c r="L92">
        <v>105</v>
      </c>
      <c r="M92">
        <v>17.245999999999999</v>
      </c>
      <c r="N92" s="1">
        <f t="shared" si="18"/>
        <v>-23.648066666666665</v>
      </c>
      <c r="O92" s="1">
        <f t="shared" si="19"/>
        <v>105.28743333333334</v>
      </c>
      <c r="P92" s="1" t="s">
        <v>623</v>
      </c>
      <c r="Q92" s="1" t="s">
        <v>619</v>
      </c>
      <c r="R92" s="1" t="s">
        <v>621</v>
      </c>
      <c r="S92">
        <v>5385</v>
      </c>
      <c r="T92">
        <v>10</v>
      </c>
      <c r="U92">
        <v>3</v>
      </c>
      <c r="V92" t="s">
        <v>61</v>
      </c>
      <c r="W92" t="s">
        <v>38</v>
      </c>
      <c r="X92" t="s">
        <v>39</v>
      </c>
      <c r="Y92">
        <v>2</v>
      </c>
      <c r="AA92" t="s">
        <v>40</v>
      </c>
      <c r="AB92" s="2">
        <v>44887</v>
      </c>
      <c r="AC92" t="s">
        <v>95</v>
      </c>
      <c r="AD92" s="2">
        <v>44888</v>
      </c>
      <c r="AE92" t="s">
        <v>95</v>
      </c>
      <c r="AG92" t="s">
        <v>96</v>
      </c>
      <c r="AH92" t="s">
        <v>97</v>
      </c>
      <c r="AI92" t="s">
        <v>86</v>
      </c>
      <c r="AJ92" t="s">
        <v>98</v>
      </c>
      <c r="AK92" t="s">
        <v>47</v>
      </c>
      <c r="AL92" t="s">
        <v>48</v>
      </c>
      <c r="AM92" t="s">
        <v>49</v>
      </c>
      <c r="AN92">
        <v>1</v>
      </c>
    </row>
    <row r="93" spans="1:40" x14ac:dyDescent="0.25">
      <c r="A93" t="s">
        <v>36</v>
      </c>
      <c r="B93" t="s">
        <v>37</v>
      </c>
      <c r="C93">
        <v>7</v>
      </c>
      <c r="D93">
        <v>3</v>
      </c>
      <c r="E93" t="str">
        <f t="shared" si="16"/>
        <v>U_7_3</v>
      </c>
      <c r="F93" t="str">
        <f t="shared" si="17"/>
        <v>V10_CKI_U_7_3</v>
      </c>
      <c r="G93" s="2">
        <v>44886</v>
      </c>
      <c r="H93" s="3">
        <v>0.79166666666666696</v>
      </c>
      <c r="I93" s="3">
        <v>0.875</v>
      </c>
      <c r="J93">
        <v>23</v>
      </c>
      <c r="K93">
        <v>38.884</v>
      </c>
      <c r="L93">
        <v>105</v>
      </c>
      <c r="M93">
        <v>17.245999999999999</v>
      </c>
      <c r="N93" s="1">
        <f t="shared" si="18"/>
        <v>-23.648066666666665</v>
      </c>
      <c r="O93" s="1">
        <f t="shared" si="19"/>
        <v>105.28743333333334</v>
      </c>
      <c r="P93" s="1" t="s">
        <v>623</v>
      </c>
      <c r="Q93" s="1" t="s">
        <v>619</v>
      </c>
      <c r="R93" s="1" t="s">
        <v>621</v>
      </c>
      <c r="S93">
        <v>5385</v>
      </c>
      <c r="T93">
        <v>10</v>
      </c>
      <c r="U93">
        <v>3</v>
      </c>
      <c r="V93" t="s">
        <v>61</v>
      </c>
      <c r="W93" t="s">
        <v>38</v>
      </c>
      <c r="X93" t="s">
        <v>39</v>
      </c>
      <c r="Y93">
        <v>2</v>
      </c>
      <c r="AA93" t="s">
        <v>40</v>
      </c>
      <c r="AB93" s="2">
        <v>44887</v>
      </c>
      <c r="AC93" t="s">
        <v>95</v>
      </c>
      <c r="AD93" s="2">
        <v>44888</v>
      </c>
      <c r="AE93" t="s">
        <v>95</v>
      </c>
      <c r="AG93" t="s">
        <v>96</v>
      </c>
      <c r="AH93" t="s">
        <v>97</v>
      </c>
      <c r="AI93" t="s">
        <v>86</v>
      </c>
      <c r="AJ93" t="s">
        <v>98</v>
      </c>
      <c r="AK93" t="s">
        <v>47</v>
      </c>
      <c r="AL93" t="s">
        <v>48</v>
      </c>
      <c r="AM93" t="s">
        <v>49</v>
      </c>
      <c r="AN93">
        <v>1</v>
      </c>
    </row>
    <row r="94" spans="1:40" x14ac:dyDescent="0.25">
      <c r="A94" t="s">
        <v>36</v>
      </c>
      <c r="B94" t="s">
        <v>37</v>
      </c>
      <c r="C94">
        <v>7</v>
      </c>
      <c r="D94">
        <v>4</v>
      </c>
      <c r="E94" t="str">
        <f t="shared" si="16"/>
        <v>U_7_4</v>
      </c>
      <c r="F94" t="str">
        <f t="shared" si="17"/>
        <v>V10_CKI_U_7_4</v>
      </c>
      <c r="G94" s="2">
        <v>44886</v>
      </c>
      <c r="H94" s="3">
        <v>0.79166666666666696</v>
      </c>
      <c r="I94" s="3">
        <v>0.875</v>
      </c>
      <c r="J94">
        <v>23</v>
      </c>
      <c r="K94">
        <v>38.884</v>
      </c>
      <c r="L94">
        <v>105</v>
      </c>
      <c r="M94">
        <v>17.245999999999999</v>
      </c>
      <c r="N94" s="1">
        <f t="shared" si="18"/>
        <v>-23.648066666666665</v>
      </c>
      <c r="O94" s="1">
        <f t="shared" si="19"/>
        <v>105.28743333333334</v>
      </c>
      <c r="P94" s="1" t="s">
        <v>623</v>
      </c>
      <c r="Q94" s="1" t="s">
        <v>619</v>
      </c>
      <c r="R94" s="1" t="s">
        <v>621</v>
      </c>
      <c r="S94">
        <v>5385</v>
      </c>
      <c r="T94">
        <v>10</v>
      </c>
      <c r="U94">
        <v>3</v>
      </c>
      <c r="V94" t="s">
        <v>61</v>
      </c>
      <c r="W94" t="s">
        <v>38</v>
      </c>
      <c r="X94" t="s">
        <v>39</v>
      </c>
      <c r="Y94">
        <v>2</v>
      </c>
      <c r="AA94" t="s">
        <v>40</v>
      </c>
      <c r="AB94" s="2">
        <v>44887</v>
      </c>
      <c r="AC94" t="s">
        <v>95</v>
      </c>
      <c r="AD94" s="2">
        <v>44888</v>
      </c>
      <c r="AE94" t="s">
        <v>95</v>
      </c>
      <c r="AG94" t="s">
        <v>96</v>
      </c>
      <c r="AH94" t="s">
        <v>97</v>
      </c>
      <c r="AI94" t="s">
        <v>86</v>
      </c>
      <c r="AJ94" t="s">
        <v>98</v>
      </c>
      <c r="AK94" t="s">
        <v>47</v>
      </c>
      <c r="AL94" t="s">
        <v>48</v>
      </c>
      <c r="AM94" t="s">
        <v>49</v>
      </c>
      <c r="AN94">
        <v>1</v>
      </c>
    </row>
    <row r="95" spans="1:40" x14ac:dyDescent="0.25">
      <c r="A95" t="s">
        <v>36</v>
      </c>
      <c r="B95" t="s">
        <v>37</v>
      </c>
      <c r="C95">
        <v>7</v>
      </c>
      <c r="D95">
        <v>5</v>
      </c>
      <c r="E95" t="str">
        <f t="shared" si="16"/>
        <v>U_7_5</v>
      </c>
      <c r="F95" t="str">
        <f t="shared" si="17"/>
        <v>V10_CKI_U_7_5</v>
      </c>
      <c r="G95" s="2">
        <v>44886</v>
      </c>
      <c r="H95" s="3">
        <v>0.79166666666666696</v>
      </c>
      <c r="I95" s="3">
        <v>0.875</v>
      </c>
      <c r="J95">
        <v>23</v>
      </c>
      <c r="K95">
        <v>38.884</v>
      </c>
      <c r="L95">
        <v>105</v>
      </c>
      <c r="M95">
        <v>17.245999999999999</v>
      </c>
      <c r="N95" s="1">
        <f t="shared" si="18"/>
        <v>-23.648066666666665</v>
      </c>
      <c r="O95" s="1">
        <f t="shared" si="19"/>
        <v>105.28743333333334</v>
      </c>
      <c r="P95" s="1" t="s">
        <v>623</v>
      </c>
      <c r="Q95" s="1" t="s">
        <v>619</v>
      </c>
      <c r="R95" s="1" t="s">
        <v>621</v>
      </c>
      <c r="S95">
        <v>5385</v>
      </c>
      <c r="T95">
        <v>10</v>
      </c>
      <c r="U95">
        <v>3</v>
      </c>
      <c r="V95" t="s">
        <v>61</v>
      </c>
      <c r="W95" t="s">
        <v>38</v>
      </c>
      <c r="X95" t="s">
        <v>39</v>
      </c>
      <c r="Y95">
        <v>2</v>
      </c>
      <c r="AA95" t="s">
        <v>40</v>
      </c>
      <c r="AB95" s="2">
        <v>44887</v>
      </c>
      <c r="AC95" t="s">
        <v>95</v>
      </c>
      <c r="AD95" s="2">
        <v>44888</v>
      </c>
      <c r="AE95" t="s">
        <v>95</v>
      </c>
      <c r="AG95" t="s">
        <v>96</v>
      </c>
      <c r="AH95" t="s">
        <v>97</v>
      </c>
      <c r="AI95" t="s">
        <v>86</v>
      </c>
      <c r="AJ95" t="s">
        <v>98</v>
      </c>
      <c r="AK95" t="s">
        <v>47</v>
      </c>
      <c r="AL95" t="s">
        <v>48</v>
      </c>
      <c r="AM95" t="s">
        <v>49</v>
      </c>
      <c r="AN95">
        <v>1</v>
      </c>
    </row>
    <row r="96" spans="1:40" x14ac:dyDescent="0.25">
      <c r="A96" t="s">
        <v>36</v>
      </c>
      <c r="B96" t="s">
        <v>37</v>
      </c>
      <c r="C96">
        <v>7</v>
      </c>
      <c r="D96" t="s">
        <v>50</v>
      </c>
      <c r="E96" t="str">
        <f t="shared" si="16"/>
        <v>U_7_WC</v>
      </c>
      <c r="F96" t="str">
        <f t="shared" si="17"/>
        <v>V10_CKI_U_7_WC</v>
      </c>
      <c r="G96" s="2">
        <v>44886</v>
      </c>
      <c r="H96" s="3">
        <v>0.79166666666666696</v>
      </c>
      <c r="I96" s="3">
        <v>0.875</v>
      </c>
      <c r="J96">
        <v>23</v>
      </c>
      <c r="K96">
        <v>38.884</v>
      </c>
      <c r="L96">
        <v>105</v>
      </c>
      <c r="M96">
        <v>17.245999999999999</v>
      </c>
      <c r="N96" s="1">
        <f t="shared" si="18"/>
        <v>-23.648066666666665</v>
      </c>
      <c r="O96" s="1">
        <f t="shared" si="19"/>
        <v>105.28743333333334</v>
      </c>
      <c r="P96" s="1"/>
      <c r="Q96" s="1"/>
      <c r="R96" s="1"/>
      <c r="S96" t="s">
        <v>51</v>
      </c>
      <c r="T96" t="s">
        <v>51</v>
      </c>
      <c r="U96" t="s">
        <v>51</v>
      </c>
      <c r="V96" t="s">
        <v>51</v>
      </c>
      <c r="W96" t="s">
        <v>51</v>
      </c>
      <c r="X96" t="s">
        <v>39</v>
      </c>
      <c r="Y96">
        <v>1</v>
      </c>
      <c r="AA96" t="s">
        <v>40</v>
      </c>
      <c r="AB96" s="2">
        <v>44887</v>
      </c>
      <c r="AC96" t="s">
        <v>95</v>
      </c>
      <c r="AD96" s="2">
        <v>44888</v>
      </c>
      <c r="AE96" t="s">
        <v>95</v>
      </c>
      <c r="AI96" t="s">
        <v>86</v>
      </c>
      <c r="AJ96" t="s">
        <v>98</v>
      </c>
      <c r="AK96" t="s">
        <v>47</v>
      </c>
      <c r="AL96" t="s">
        <v>48</v>
      </c>
      <c r="AM96" t="s">
        <v>49</v>
      </c>
      <c r="AN96">
        <v>1</v>
      </c>
    </row>
    <row r="97" spans="1:40" x14ac:dyDescent="0.25">
      <c r="A97" t="s">
        <v>36</v>
      </c>
      <c r="B97" t="s">
        <v>37</v>
      </c>
      <c r="C97">
        <v>7</v>
      </c>
      <c r="D97" t="s">
        <v>52</v>
      </c>
      <c r="E97" t="str">
        <f t="shared" si="16"/>
        <v>U_7_DI</v>
      </c>
      <c r="F97" t="str">
        <f t="shared" si="17"/>
        <v>V10_CKI_U_7_DI</v>
      </c>
      <c r="G97" s="2">
        <v>44886</v>
      </c>
      <c r="H97" s="3">
        <v>0.79166666666666696</v>
      </c>
      <c r="I97" s="3">
        <v>0.875</v>
      </c>
      <c r="J97">
        <v>23</v>
      </c>
      <c r="K97">
        <v>38.884</v>
      </c>
      <c r="L97">
        <v>105</v>
      </c>
      <c r="M97">
        <v>17.245999999999999</v>
      </c>
      <c r="N97" s="1">
        <f t="shared" si="18"/>
        <v>-23.648066666666665</v>
      </c>
      <c r="O97" s="1">
        <f t="shared" si="19"/>
        <v>105.28743333333334</v>
      </c>
      <c r="P97" s="1"/>
      <c r="Q97" s="1"/>
      <c r="R97" s="1"/>
      <c r="S97" t="s">
        <v>51</v>
      </c>
      <c r="T97" t="s">
        <v>51</v>
      </c>
      <c r="U97" t="s">
        <v>51</v>
      </c>
      <c r="V97" t="s">
        <v>51</v>
      </c>
      <c r="W97" t="s">
        <v>51</v>
      </c>
      <c r="X97" t="s">
        <v>39</v>
      </c>
      <c r="Y97">
        <v>1</v>
      </c>
      <c r="AA97" t="s">
        <v>40</v>
      </c>
      <c r="AB97" s="2">
        <v>44887</v>
      </c>
      <c r="AC97" t="s">
        <v>95</v>
      </c>
      <c r="AD97" s="2">
        <v>44888</v>
      </c>
      <c r="AE97" t="s">
        <v>95</v>
      </c>
      <c r="AI97" t="s">
        <v>86</v>
      </c>
      <c r="AJ97" t="s">
        <v>98</v>
      </c>
      <c r="AK97" t="s">
        <v>47</v>
      </c>
      <c r="AL97" t="s">
        <v>48</v>
      </c>
      <c r="AM97" t="s">
        <v>49</v>
      </c>
      <c r="AN97">
        <v>1</v>
      </c>
    </row>
    <row r="98" spans="1:40" x14ac:dyDescent="0.25">
      <c r="A98" t="s">
        <v>36</v>
      </c>
      <c r="B98" t="s">
        <v>53</v>
      </c>
      <c r="C98">
        <v>7</v>
      </c>
      <c r="D98">
        <v>1</v>
      </c>
      <c r="E98" t="str">
        <f t="shared" si="16"/>
        <v>N_7_1</v>
      </c>
      <c r="F98" t="str">
        <f t="shared" si="17"/>
        <v>V10_CKI_N_7_1</v>
      </c>
      <c r="G98" s="2">
        <v>44886</v>
      </c>
      <c r="H98" s="3">
        <v>0.79166666666666696</v>
      </c>
      <c r="I98" s="3">
        <v>0.875</v>
      </c>
      <c r="J98">
        <v>23</v>
      </c>
      <c r="K98">
        <v>38.884</v>
      </c>
      <c r="L98">
        <v>105</v>
      </c>
      <c r="M98">
        <v>17.245999999999999</v>
      </c>
      <c r="N98" s="1">
        <f t="shared" si="18"/>
        <v>-23.648066666666665</v>
      </c>
      <c r="O98" s="1">
        <f t="shared" si="19"/>
        <v>105.28743333333334</v>
      </c>
      <c r="P98" s="1" t="s">
        <v>623</v>
      </c>
      <c r="Q98" s="1" t="s">
        <v>619</v>
      </c>
      <c r="R98" s="1" t="s">
        <v>621</v>
      </c>
      <c r="S98">
        <v>5385</v>
      </c>
      <c r="T98">
        <v>10</v>
      </c>
      <c r="U98">
        <v>3</v>
      </c>
      <c r="V98" t="s">
        <v>61</v>
      </c>
      <c r="W98" t="s">
        <v>54</v>
      </c>
      <c r="X98" t="s">
        <v>39</v>
      </c>
      <c r="Y98">
        <v>2</v>
      </c>
      <c r="AA98" t="s">
        <v>40</v>
      </c>
      <c r="AB98" s="2">
        <v>44887</v>
      </c>
      <c r="AC98" t="s">
        <v>95</v>
      </c>
      <c r="AD98" s="2">
        <v>44888</v>
      </c>
      <c r="AE98" t="s">
        <v>95</v>
      </c>
      <c r="AG98" t="s">
        <v>99</v>
      </c>
      <c r="AH98" t="s">
        <v>100</v>
      </c>
      <c r="AI98" t="s">
        <v>86</v>
      </c>
      <c r="AJ98" t="s">
        <v>98</v>
      </c>
      <c r="AK98" t="s">
        <v>47</v>
      </c>
      <c r="AL98" t="s">
        <v>48</v>
      </c>
      <c r="AM98" t="s">
        <v>101</v>
      </c>
      <c r="AN98">
        <v>1</v>
      </c>
    </row>
    <row r="99" spans="1:40" x14ac:dyDescent="0.25">
      <c r="A99" t="s">
        <v>36</v>
      </c>
      <c r="B99" t="s">
        <v>53</v>
      </c>
      <c r="C99">
        <v>7</v>
      </c>
      <c r="D99">
        <v>2</v>
      </c>
      <c r="E99" t="str">
        <f t="shared" si="16"/>
        <v>N_7_2</v>
      </c>
      <c r="F99" t="str">
        <f t="shared" si="17"/>
        <v>V10_CKI_N_7_2</v>
      </c>
      <c r="G99" s="2">
        <v>44886</v>
      </c>
      <c r="H99" s="3">
        <v>0.79166666666666696</v>
      </c>
      <c r="I99" s="3">
        <v>0.875</v>
      </c>
      <c r="J99">
        <v>23</v>
      </c>
      <c r="K99">
        <v>38.884</v>
      </c>
      <c r="L99">
        <v>105</v>
      </c>
      <c r="M99">
        <v>17.245999999999999</v>
      </c>
      <c r="N99" s="1">
        <f t="shared" si="18"/>
        <v>-23.648066666666665</v>
      </c>
      <c r="O99" s="1">
        <f t="shared" si="19"/>
        <v>105.28743333333334</v>
      </c>
      <c r="P99" s="1" t="s">
        <v>623</v>
      </c>
      <c r="Q99" s="1" t="s">
        <v>619</v>
      </c>
      <c r="R99" s="1" t="s">
        <v>621</v>
      </c>
      <c r="S99">
        <v>5385</v>
      </c>
      <c r="T99">
        <v>10</v>
      </c>
      <c r="U99">
        <v>3</v>
      </c>
      <c r="V99" t="s">
        <v>61</v>
      </c>
      <c r="W99" t="s">
        <v>54</v>
      </c>
      <c r="X99" t="s">
        <v>39</v>
      </c>
      <c r="Y99">
        <v>2</v>
      </c>
      <c r="AA99" t="s">
        <v>40</v>
      </c>
      <c r="AB99" s="2">
        <v>44887</v>
      </c>
      <c r="AC99" t="s">
        <v>95</v>
      </c>
      <c r="AD99" s="2">
        <v>44888</v>
      </c>
      <c r="AE99" t="s">
        <v>95</v>
      </c>
      <c r="AG99" t="s">
        <v>99</v>
      </c>
      <c r="AH99" t="s">
        <v>100</v>
      </c>
      <c r="AI99" t="s">
        <v>86</v>
      </c>
      <c r="AJ99" t="s">
        <v>98</v>
      </c>
      <c r="AK99" t="s">
        <v>47</v>
      </c>
      <c r="AL99" t="s">
        <v>48</v>
      </c>
      <c r="AM99" t="s">
        <v>101</v>
      </c>
      <c r="AN99">
        <v>1</v>
      </c>
    </row>
    <row r="100" spans="1:40" x14ac:dyDescent="0.25">
      <c r="A100" t="s">
        <v>36</v>
      </c>
      <c r="B100" t="s">
        <v>53</v>
      </c>
      <c r="C100">
        <v>7</v>
      </c>
      <c r="D100">
        <v>3</v>
      </c>
      <c r="E100" t="str">
        <f t="shared" si="16"/>
        <v>N_7_3</v>
      </c>
      <c r="F100" t="str">
        <f t="shared" si="17"/>
        <v>V10_CKI_N_7_3</v>
      </c>
      <c r="G100" s="2">
        <v>44886</v>
      </c>
      <c r="H100" s="3">
        <v>0.79166666666666696</v>
      </c>
      <c r="I100" s="3">
        <v>0.875</v>
      </c>
      <c r="J100">
        <v>23</v>
      </c>
      <c r="K100">
        <v>38.884</v>
      </c>
      <c r="L100">
        <v>105</v>
      </c>
      <c r="M100">
        <v>17.245999999999999</v>
      </c>
      <c r="N100" s="1">
        <f t="shared" si="18"/>
        <v>-23.648066666666665</v>
      </c>
      <c r="O100" s="1">
        <f t="shared" si="19"/>
        <v>105.28743333333334</v>
      </c>
      <c r="P100" s="1" t="s">
        <v>623</v>
      </c>
      <c r="Q100" s="1" t="s">
        <v>619</v>
      </c>
      <c r="R100" s="1" t="s">
        <v>621</v>
      </c>
      <c r="S100">
        <v>5385</v>
      </c>
      <c r="T100">
        <v>10</v>
      </c>
      <c r="U100">
        <v>3</v>
      </c>
      <c r="V100" t="s">
        <v>61</v>
      </c>
      <c r="W100" t="s">
        <v>54</v>
      </c>
      <c r="X100" t="s">
        <v>39</v>
      </c>
      <c r="Y100">
        <v>2</v>
      </c>
      <c r="AA100" t="s">
        <v>40</v>
      </c>
      <c r="AB100" s="2">
        <v>44887</v>
      </c>
      <c r="AC100" t="s">
        <v>95</v>
      </c>
      <c r="AD100" s="2">
        <v>44888</v>
      </c>
      <c r="AE100" t="s">
        <v>95</v>
      </c>
      <c r="AG100" t="s">
        <v>99</v>
      </c>
      <c r="AH100" t="s">
        <v>100</v>
      </c>
      <c r="AI100" t="s">
        <v>86</v>
      </c>
      <c r="AJ100" t="s">
        <v>98</v>
      </c>
      <c r="AK100" t="s">
        <v>47</v>
      </c>
      <c r="AL100" t="s">
        <v>48</v>
      </c>
      <c r="AM100" t="s">
        <v>101</v>
      </c>
      <c r="AN100">
        <v>1</v>
      </c>
    </row>
    <row r="101" spans="1:40" x14ac:dyDescent="0.25">
      <c r="A101" t="s">
        <v>36</v>
      </c>
      <c r="B101" t="s">
        <v>53</v>
      </c>
      <c r="C101">
        <v>7</v>
      </c>
      <c r="D101">
        <v>4</v>
      </c>
      <c r="E101" t="str">
        <f t="shared" si="16"/>
        <v>N_7_4</v>
      </c>
      <c r="F101" t="str">
        <f t="shared" si="17"/>
        <v>V10_CKI_N_7_4</v>
      </c>
      <c r="G101" s="2">
        <v>44886</v>
      </c>
      <c r="H101" s="3">
        <v>0.79166666666666696</v>
      </c>
      <c r="I101" s="3">
        <v>0.875</v>
      </c>
      <c r="J101">
        <v>23</v>
      </c>
      <c r="K101">
        <v>38.884</v>
      </c>
      <c r="L101">
        <v>105</v>
      </c>
      <c r="M101">
        <v>17.245999999999999</v>
      </c>
      <c r="N101" s="1">
        <f t="shared" si="18"/>
        <v>-23.648066666666665</v>
      </c>
      <c r="O101" s="1">
        <f t="shared" si="19"/>
        <v>105.28743333333334</v>
      </c>
      <c r="P101" s="1" t="s">
        <v>623</v>
      </c>
      <c r="Q101" s="1" t="s">
        <v>619</v>
      </c>
      <c r="R101" s="1" t="s">
        <v>621</v>
      </c>
      <c r="S101">
        <v>5385</v>
      </c>
      <c r="T101">
        <v>10</v>
      </c>
      <c r="U101">
        <v>3</v>
      </c>
      <c r="V101" t="s">
        <v>61</v>
      </c>
      <c r="W101" t="s">
        <v>54</v>
      </c>
      <c r="X101" t="s">
        <v>39</v>
      </c>
      <c r="Y101">
        <v>2</v>
      </c>
      <c r="AA101" t="s">
        <v>40</v>
      </c>
      <c r="AB101" s="2">
        <v>44887</v>
      </c>
      <c r="AC101" t="s">
        <v>95</v>
      </c>
      <c r="AD101" s="2">
        <v>44888</v>
      </c>
      <c r="AE101" t="s">
        <v>95</v>
      </c>
      <c r="AG101" t="s">
        <v>99</v>
      </c>
      <c r="AH101" t="s">
        <v>100</v>
      </c>
      <c r="AI101" t="s">
        <v>86</v>
      </c>
      <c r="AJ101" t="s">
        <v>98</v>
      </c>
      <c r="AK101" t="s">
        <v>47</v>
      </c>
      <c r="AL101" t="s">
        <v>48</v>
      </c>
      <c r="AM101" t="s">
        <v>101</v>
      </c>
      <c r="AN101">
        <v>1</v>
      </c>
    </row>
    <row r="102" spans="1:40" x14ac:dyDescent="0.25">
      <c r="A102" t="s">
        <v>36</v>
      </c>
      <c r="B102" t="s">
        <v>53</v>
      </c>
      <c r="C102">
        <v>7</v>
      </c>
      <c r="D102">
        <v>5</v>
      </c>
      <c r="E102" t="str">
        <f t="shared" si="16"/>
        <v>N_7_5</v>
      </c>
      <c r="F102" t="str">
        <f t="shared" si="17"/>
        <v>V10_CKI_N_7_5</v>
      </c>
      <c r="G102" s="2">
        <v>44886</v>
      </c>
      <c r="H102" s="3">
        <v>0.79166666666666696</v>
      </c>
      <c r="I102" s="3">
        <v>0.875</v>
      </c>
      <c r="J102">
        <v>23</v>
      </c>
      <c r="K102">
        <v>38.884</v>
      </c>
      <c r="L102">
        <v>105</v>
      </c>
      <c r="M102">
        <v>17.245999999999999</v>
      </c>
      <c r="N102" s="1">
        <f t="shared" si="18"/>
        <v>-23.648066666666665</v>
      </c>
      <c r="O102" s="1">
        <f t="shared" si="19"/>
        <v>105.28743333333334</v>
      </c>
      <c r="P102" s="1" t="s">
        <v>623</v>
      </c>
      <c r="Q102" s="1" t="s">
        <v>619</v>
      </c>
      <c r="R102" s="1" t="s">
        <v>621</v>
      </c>
      <c r="S102">
        <v>5385</v>
      </c>
      <c r="T102">
        <v>10</v>
      </c>
      <c r="U102">
        <v>3</v>
      </c>
      <c r="V102" t="s">
        <v>61</v>
      </c>
      <c r="W102" t="s">
        <v>54</v>
      </c>
      <c r="X102" t="s">
        <v>39</v>
      </c>
      <c r="Y102">
        <v>2</v>
      </c>
      <c r="AA102" t="s">
        <v>40</v>
      </c>
      <c r="AB102" s="2">
        <v>44887</v>
      </c>
      <c r="AC102" t="s">
        <v>95</v>
      </c>
      <c r="AD102" s="2">
        <v>44888</v>
      </c>
      <c r="AE102" t="s">
        <v>95</v>
      </c>
      <c r="AG102" t="s">
        <v>99</v>
      </c>
      <c r="AH102" t="s">
        <v>100</v>
      </c>
      <c r="AI102" t="s">
        <v>86</v>
      </c>
      <c r="AJ102" t="s">
        <v>98</v>
      </c>
      <c r="AK102" t="s">
        <v>47</v>
      </c>
      <c r="AL102" t="s">
        <v>48</v>
      </c>
      <c r="AM102" t="s">
        <v>101</v>
      </c>
      <c r="AN102">
        <v>1</v>
      </c>
    </row>
    <row r="103" spans="1:40" x14ac:dyDescent="0.25">
      <c r="A103" t="s">
        <v>36</v>
      </c>
      <c r="B103" t="s">
        <v>53</v>
      </c>
      <c r="C103">
        <v>7</v>
      </c>
      <c r="D103" t="s">
        <v>50</v>
      </c>
      <c r="E103" t="str">
        <f t="shared" si="16"/>
        <v>N_7_WC</v>
      </c>
      <c r="F103" t="str">
        <f t="shared" si="17"/>
        <v>V10_CKI_N_7_WC</v>
      </c>
      <c r="G103" s="2">
        <v>44886</v>
      </c>
      <c r="H103" s="3">
        <v>0.79166666666666696</v>
      </c>
      <c r="I103" s="3">
        <v>0.875</v>
      </c>
      <c r="J103">
        <v>23</v>
      </c>
      <c r="K103">
        <v>38.884</v>
      </c>
      <c r="L103">
        <v>105</v>
      </c>
      <c r="M103">
        <v>17.245999999999999</v>
      </c>
      <c r="N103" s="1">
        <f t="shared" si="18"/>
        <v>-23.648066666666665</v>
      </c>
      <c r="O103" s="1">
        <f t="shared" si="19"/>
        <v>105.28743333333334</v>
      </c>
      <c r="P103" s="1"/>
      <c r="Q103" s="1"/>
      <c r="R103" s="1"/>
      <c r="S103" t="s">
        <v>51</v>
      </c>
      <c r="T103" t="s">
        <v>51</v>
      </c>
      <c r="U103" t="s">
        <v>51</v>
      </c>
      <c r="V103" t="s">
        <v>51</v>
      </c>
      <c r="W103" t="s">
        <v>51</v>
      </c>
      <c r="X103" t="s">
        <v>39</v>
      </c>
      <c r="Y103">
        <v>1</v>
      </c>
      <c r="AA103" t="s">
        <v>40</v>
      </c>
      <c r="AB103" s="2">
        <v>44887</v>
      </c>
      <c r="AC103" t="s">
        <v>95</v>
      </c>
      <c r="AD103" s="2">
        <v>44888</v>
      </c>
      <c r="AE103" t="s">
        <v>95</v>
      </c>
      <c r="AI103" t="s">
        <v>86</v>
      </c>
      <c r="AJ103" t="s">
        <v>98</v>
      </c>
      <c r="AK103" t="s">
        <v>47</v>
      </c>
      <c r="AL103" t="s">
        <v>48</v>
      </c>
      <c r="AM103" t="s">
        <v>101</v>
      </c>
      <c r="AN103">
        <v>1</v>
      </c>
    </row>
    <row r="104" spans="1:40" x14ac:dyDescent="0.25">
      <c r="A104" t="s">
        <v>36</v>
      </c>
      <c r="B104" t="s">
        <v>53</v>
      </c>
      <c r="C104">
        <v>7</v>
      </c>
      <c r="D104" t="s">
        <v>52</v>
      </c>
      <c r="E104" t="str">
        <f t="shared" si="16"/>
        <v>N_7_DI</v>
      </c>
      <c r="F104" t="str">
        <f t="shared" si="17"/>
        <v>V10_CKI_N_7_DI</v>
      </c>
      <c r="G104" s="2">
        <v>44886</v>
      </c>
      <c r="H104" s="3">
        <v>0.79166666666666696</v>
      </c>
      <c r="I104" s="3">
        <v>0.875</v>
      </c>
      <c r="J104">
        <v>23</v>
      </c>
      <c r="K104">
        <v>38.884</v>
      </c>
      <c r="L104">
        <v>105</v>
      </c>
      <c r="M104">
        <v>17.245999999999999</v>
      </c>
      <c r="N104" s="1">
        <f t="shared" si="18"/>
        <v>-23.648066666666665</v>
      </c>
      <c r="O104" s="1">
        <f t="shared" si="19"/>
        <v>105.28743333333334</v>
      </c>
      <c r="P104" s="1"/>
      <c r="Q104" s="1"/>
      <c r="R104" s="1"/>
      <c r="S104" t="s">
        <v>51</v>
      </c>
      <c r="T104" t="s">
        <v>51</v>
      </c>
      <c r="U104" t="s">
        <v>51</v>
      </c>
      <c r="V104" t="s">
        <v>51</v>
      </c>
      <c r="W104" t="s">
        <v>51</v>
      </c>
      <c r="X104" t="s">
        <v>39</v>
      </c>
      <c r="Y104">
        <v>1</v>
      </c>
      <c r="AA104" t="s">
        <v>40</v>
      </c>
      <c r="AB104" s="2">
        <v>44887</v>
      </c>
      <c r="AC104" t="s">
        <v>95</v>
      </c>
      <c r="AD104" s="2">
        <v>44888</v>
      </c>
      <c r="AE104" t="s">
        <v>95</v>
      </c>
      <c r="AI104" t="s">
        <v>86</v>
      </c>
      <c r="AJ104" t="s">
        <v>98</v>
      </c>
      <c r="AK104" t="s">
        <v>47</v>
      </c>
      <c r="AL104" t="s">
        <v>48</v>
      </c>
      <c r="AM104" t="s">
        <v>101</v>
      </c>
      <c r="AN104">
        <v>1</v>
      </c>
    </row>
    <row r="105" spans="1:40" s="8" customFormat="1" x14ac:dyDescent="0.25">
      <c r="A105" s="8" t="s">
        <v>36</v>
      </c>
      <c r="B105" s="8" t="s">
        <v>57</v>
      </c>
      <c r="C105" s="8" t="s">
        <v>57</v>
      </c>
      <c r="D105" s="9" t="s">
        <v>58</v>
      </c>
      <c r="E105" s="9" t="s">
        <v>102</v>
      </c>
      <c r="F105" s="9" t="str">
        <f>A105&amp;"_"&amp;E105</f>
        <v>V10_CKI_BC_3</v>
      </c>
      <c r="G105" s="13">
        <v>44886</v>
      </c>
      <c r="H105" s="11" t="s">
        <v>51</v>
      </c>
      <c r="I105" s="11" t="s">
        <v>51</v>
      </c>
      <c r="J105" s="12" t="s">
        <v>51</v>
      </c>
      <c r="K105" s="12" t="s">
        <v>51</v>
      </c>
      <c r="L105" s="12" t="s">
        <v>51</v>
      </c>
      <c r="M105" s="12" t="s">
        <v>51</v>
      </c>
      <c r="N105" s="12" t="s">
        <v>51</v>
      </c>
      <c r="O105" s="12" t="s">
        <v>51</v>
      </c>
      <c r="P105" s="12"/>
      <c r="Q105" s="12"/>
      <c r="R105" s="12"/>
      <c r="T105" s="8" t="s">
        <v>51</v>
      </c>
      <c r="U105" s="8" t="s">
        <v>51</v>
      </c>
      <c r="V105" s="8" t="s">
        <v>51</v>
      </c>
      <c r="W105" s="8" t="s">
        <v>51</v>
      </c>
      <c r="X105" s="8" t="s">
        <v>39</v>
      </c>
      <c r="Y105" s="8">
        <v>1</v>
      </c>
      <c r="AA105" s="8" t="s">
        <v>40</v>
      </c>
      <c r="AB105" s="13">
        <v>44887</v>
      </c>
      <c r="AC105" s="8" t="s">
        <v>95</v>
      </c>
      <c r="AD105" s="13">
        <v>44888</v>
      </c>
      <c r="AE105" s="8" t="s">
        <v>95</v>
      </c>
      <c r="AJ105" s="8" t="s">
        <v>98</v>
      </c>
      <c r="AK105" t="s">
        <v>47</v>
      </c>
      <c r="AL105" s="8" t="s">
        <v>48</v>
      </c>
      <c r="AM105" s="8" t="s">
        <v>101</v>
      </c>
      <c r="AN105">
        <v>1</v>
      </c>
    </row>
    <row r="106" spans="1:40" x14ac:dyDescent="0.25">
      <c r="A106" t="s">
        <v>36</v>
      </c>
      <c r="B106" t="s">
        <v>37</v>
      </c>
      <c r="C106">
        <v>8</v>
      </c>
      <c r="D106">
        <v>1</v>
      </c>
      <c r="E106" t="str">
        <f t="shared" ref="E106:E133" si="20">_xlfn.CONCAT(B106&amp;"_"&amp;C106&amp;"_"&amp;D106)</f>
        <v>U_8_1</v>
      </c>
      <c r="F106" t="str">
        <f t="shared" ref="F106:F133" si="21">A106&amp;"_"&amp;B106&amp;"_"&amp;C106&amp;"_"&amp;D106</f>
        <v>V10_CKI_U_8_1</v>
      </c>
      <c r="G106" s="2">
        <v>44887</v>
      </c>
      <c r="H106" s="3">
        <v>0.29166666666666669</v>
      </c>
      <c r="I106" s="3">
        <v>0.3576388888888889</v>
      </c>
      <c r="J106">
        <v>22</v>
      </c>
      <c r="K106">
        <v>19.45</v>
      </c>
      <c r="L106">
        <v>103</v>
      </c>
      <c r="M106">
        <v>42.868000000000002</v>
      </c>
      <c r="N106" s="1">
        <f t="shared" ref="N106:N133" si="22">((K106/60)+J106)*-1</f>
        <v>-22.324166666666667</v>
      </c>
      <c r="O106" s="1">
        <f t="shared" ref="O106:O133" si="23">(M106/60)+L106</f>
        <v>103.71446666666667</v>
      </c>
      <c r="P106" s="1" t="s">
        <v>623</v>
      </c>
      <c r="Q106" s="1" t="s">
        <v>619</v>
      </c>
      <c r="R106" s="1" t="s">
        <v>621</v>
      </c>
      <c r="S106">
        <v>2933</v>
      </c>
      <c r="T106">
        <v>10</v>
      </c>
      <c r="U106">
        <v>2.5</v>
      </c>
      <c r="V106" t="s">
        <v>61</v>
      </c>
      <c r="W106" t="s">
        <v>38</v>
      </c>
      <c r="X106" t="s">
        <v>39</v>
      </c>
      <c r="Y106">
        <v>2</v>
      </c>
      <c r="AA106" t="s">
        <v>40</v>
      </c>
      <c r="AB106" s="2">
        <v>44887</v>
      </c>
      <c r="AC106" t="s">
        <v>95</v>
      </c>
      <c r="AD106" s="2">
        <v>44888</v>
      </c>
      <c r="AE106" t="s">
        <v>95</v>
      </c>
      <c r="AG106" t="s">
        <v>103</v>
      </c>
      <c r="AH106" t="s">
        <v>104</v>
      </c>
      <c r="AI106" t="s">
        <v>105</v>
      </c>
      <c r="AJ106" t="s">
        <v>98</v>
      </c>
      <c r="AK106" t="s">
        <v>47</v>
      </c>
      <c r="AL106" t="s">
        <v>48</v>
      </c>
      <c r="AM106" t="s">
        <v>101</v>
      </c>
      <c r="AN106">
        <v>1</v>
      </c>
    </row>
    <row r="107" spans="1:40" x14ac:dyDescent="0.25">
      <c r="A107" t="s">
        <v>36</v>
      </c>
      <c r="B107" t="s">
        <v>37</v>
      </c>
      <c r="C107">
        <v>8</v>
      </c>
      <c r="D107">
        <v>2</v>
      </c>
      <c r="E107" t="str">
        <f t="shared" si="20"/>
        <v>U_8_2</v>
      </c>
      <c r="F107" t="str">
        <f t="shared" si="21"/>
        <v>V10_CKI_U_8_2</v>
      </c>
      <c r="G107" s="2">
        <v>44887</v>
      </c>
      <c r="H107" s="3">
        <v>0.29166666666666669</v>
      </c>
      <c r="I107" s="3">
        <v>0.3576388888888889</v>
      </c>
      <c r="J107">
        <v>22</v>
      </c>
      <c r="K107">
        <v>19.45</v>
      </c>
      <c r="L107">
        <v>103</v>
      </c>
      <c r="M107">
        <v>42.868000000000002</v>
      </c>
      <c r="N107" s="1">
        <f t="shared" si="22"/>
        <v>-22.324166666666667</v>
      </c>
      <c r="O107" s="1">
        <f t="shared" si="23"/>
        <v>103.71446666666667</v>
      </c>
      <c r="P107" s="1" t="s">
        <v>623</v>
      </c>
      <c r="Q107" s="1" t="s">
        <v>619</v>
      </c>
      <c r="R107" s="1" t="s">
        <v>621</v>
      </c>
      <c r="S107">
        <v>2933</v>
      </c>
      <c r="T107">
        <v>10</v>
      </c>
      <c r="U107">
        <v>2.5</v>
      </c>
      <c r="V107" t="s">
        <v>61</v>
      </c>
      <c r="W107" t="s">
        <v>38</v>
      </c>
      <c r="X107" t="s">
        <v>39</v>
      </c>
      <c r="Y107">
        <v>2</v>
      </c>
      <c r="AA107" t="s">
        <v>40</v>
      </c>
      <c r="AB107" s="2">
        <v>44887</v>
      </c>
      <c r="AC107" t="s">
        <v>95</v>
      </c>
      <c r="AD107" s="2">
        <v>44888</v>
      </c>
      <c r="AE107" t="s">
        <v>95</v>
      </c>
      <c r="AG107" t="s">
        <v>103</v>
      </c>
      <c r="AH107" t="s">
        <v>104</v>
      </c>
      <c r="AI107" t="s">
        <v>105</v>
      </c>
      <c r="AJ107" t="s">
        <v>98</v>
      </c>
      <c r="AK107" t="s">
        <v>47</v>
      </c>
      <c r="AL107" t="s">
        <v>48</v>
      </c>
      <c r="AM107" t="s">
        <v>101</v>
      </c>
      <c r="AN107">
        <v>1</v>
      </c>
    </row>
    <row r="108" spans="1:40" x14ac:dyDescent="0.25">
      <c r="A108" t="s">
        <v>36</v>
      </c>
      <c r="B108" t="s">
        <v>37</v>
      </c>
      <c r="C108">
        <v>8</v>
      </c>
      <c r="D108">
        <v>3</v>
      </c>
      <c r="E108" t="str">
        <f t="shared" si="20"/>
        <v>U_8_3</v>
      </c>
      <c r="F108" t="str">
        <f t="shared" si="21"/>
        <v>V10_CKI_U_8_3</v>
      </c>
      <c r="G108" s="2">
        <v>44887</v>
      </c>
      <c r="H108" s="3">
        <v>0.29166666666666702</v>
      </c>
      <c r="I108" s="3">
        <v>0.35763888888888901</v>
      </c>
      <c r="J108">
        <v>22</v>
      </c>
      <c r="K108">
        <v>19.45</v>
      </c>
      <c r="L108">
        <v>103</v>
      </c>
      <c r="M108">
        <v>42.868000000000002</v>
      </c>
      <c r="N108" s="1">
        <f t="shared" si="22"/>
        <v>-22.324166666666667</v>
      </c>
      <c r="O108" s="1">
        <f t="shared" si="23"/>
        <v>103.71446666666667</v>
      </c>
      <c r="P108" s="1" t="s">
        <v>623</v>
      </c>
      <c r="Q108" s="1" t="s">
        <v>619</v>
      </c>
      <c r="R108" s="1" t="s">
        <v>621</v>
      </c>
      <c r="S108">
        <v>2933</v>
      </c>
      <c r="T108">
        <v>10</v>
      </c>
      <c r="U108">
        <v>2.5</v>
      </c>
      <c r="V108" t="s">
        <v>61</v>
      </c>
      <c r="W108" t="s">
        <v>38</v>
      </c>
      <c r="X108" t="s">
        <v>39</v>
      </c>
      <c r="Y108">
        <v>2</v>
      </c>
      <c r="AA108" t="s">
        <v>40</v>
      </c>
      <c r="AB108" s="2">
        <v>44887</v>
      </c>
      <c r="AC108" t="s">
        <v>95</v>
      </c>
      <c r="AD108" s="2">
        <v>44888</v>
      </c>
      <c r="AE108" t="s">
        <v>95</v>
      </c>
      <c r="AG108" t="s">
        <v>103</v>
      </c>
      <c r="AH108" t="s">
        <v>104</v>
      </c>
      <c r="AI108" t="s">
        <v>105</v>
      </c>
      <c r="AJ108" t="s">
        <v>98</v>
      </c>
      <c r="AK108" t="s">
        <v>47</v>
      </c>
      <c r="AL108" t="s">
        <v>48</v>
      </c>
      <c r="AM108" t="s">
        <v>101</v>
      </c>
      <c r="AN108">
        <v>1</v>
      </c>
    </row>
    <row r="109" spans="1:40" x14ac:dyDescent="0.25">
      <c r="A109" t="s">
        <v>36</v>
      </c>
      <c r="B109" t="s">
        <v>37</v>
      </c>
      <c r="C109">
        <v>8</v>
      </c>
      <c r="D109">
        <v>4</v>
      </c>
      <c r="E109" t="str">
        <f t="shared" si="20"/>
        <v>U_8_4</v>
      </c>
      <c r="F109" t="str">
        <f t="shared" si="21"/>
        <v>V10_CKI_U_8_4</v>
      </c>
      <c r="G109" s="2">
        <v>44887</v>
      </c>
      <c r="H109" s="3">
        <v>0.29166666666666702</v>
      </c>
      <c r="I109" s="3">
        <v>0.35763888888888901</v>
      </c>
      <c r="J109">
        <v>22</v>
      </c>
      <c r="K109">
        <v>19.45</v>
      </c>
      <c r="L109">
        <v>103</v>
      </c>
      <c r="M109">
        <v>42.868000000000002</v>
      </c>
      <c r="N109" s="1">
        <f t="shared" si="22"/>
        <v>-22.324166666666667</v>
      </c>
      <c r="O109" s="1">
        <f t="shared" si="23"/>
        <v>103.71446666666667</v>
      </c>
      <c r="P109" s="1" t="s">
        <v>623</v>
      </c>
      <c r="Q109" s="1" t="s">
        <v>619</v>
      </c>
      <c r="R109" s="1" t="s">
        <v>621</v>
      </c>
      <c r="S109">
        <v>2933</v>
      </c>
      <c r="T109">
        <v>10</v>
      </c>
      <c r="U109">
        <v>2.5</v>
      </c>
      <c r="V109" t="s">
        <v>61</v>
      </c>
      <c r="W109" t="s">
        <v>38</v>
      </c>
      <c r="X109" t="s">
        <v>39</v>
      </c>
      <c r="Y109">
        <v>2</v>
      </c>
      <c r="AA109" t="s">
        <v>40</v>
      </c>
      <c r="AB109" s="2">
        <v>44887</v>
      </c>
      <c r="AC109" t="s">
        <v>95</v>
      </c>
      <c r="AD109" s="2">
        <v>44888</v>
      </c>
      <c r="AE109" t="s">
        <v>95</v>
      </c>
      <c r="AG109" t="s">
        <v>103</v>
      </c>
      <c r="AH109" t="s">
        <v>104</v>
      </c>
      <c r="AI109" t="s">
        <v>105</v>
      </c>
      <c r="AJ109" t="s">
        <v>98</v>
      </c>
      <c r="AK109" t="s">
        <v>47</v>
      </c>
      <c r="AL109" t="s">
        <v>48</v>
      </c>
      <c r="AM109" t="s">
        <v>101</v>
      </c>
      <c r="AN109">
        <v>1</v>
      </c>
    </row>
    <row r="110" spans="1:40" x14ac:dyDescent="0.25">
      <c r="A110" t="s">
        <v>36</v>
      </c>
      <c r="B110" t="s">
        <v>37</v>
      </c>
      <c r="C110">
        <v>8</v>
      </c>
      <c r="D110">
        <v>5</v>
      </c>
      <c r="E110" t="str">
        <f t="shared" si="20"/>
        <v>U_8_5</v>
      </c>
      <c r="F110" t="str">
        <f t="shared" si="21"/>
        <v>V10_CKI_U_8_5</v>
      </c>
      <c r="G110" s="2">
        <v>44887</v>
      </c>
      <c r="H110" s="3">
        <v>0.29166666666666702</v>
      </c>
      <c r="I110" s="3">
        <v>0.35763888888888901</v>
      </c>
      <c r="J110">
        <v>22</v>
      </c>
      <c r="K110">
        <v>19.45</v>
      </c>
      <c r="L110">
        <v>103</v>
      </c>
      <c r="M110">
        <v>42.868000000000002</v>
      </c>
      <c r="N110" s="1">
        <f t="shared" si="22"/>
        <v>-22.324166666666667</v>
      </c>
      <c r="O110" s="1">
        <f t="shared" si="23"/>
        <v>103.71446666666667</v>
      </c>
      <c r="P110" s="1" t="s">
        <v>623</v>
      </c>
      <c r="Q110" s="1" t="s">
        <v>619</v>
      </c>
      <c r="R110" s="1" t="s">
        <v>621</v>
      </c>
      <c r="S110">
        <v>2933</v>
      </c>
      <c r="T110">
        <v>10</v>
      </c>
      <c r="U110">
        <v>2.5</v>
      </c>
      <c r="V110" t="s">
        <v>61</v>
      </c>
      <c r="W110" t="s">
        <v>38</v>
      </c>
      <c r="X110" t="s">
        <v>39</v>
      </c>
      <c r="Y110">
        <v>2</v>
      </c>
      <c r="AA110" t="s">
        <v>40</v>
      </c>
      <c r="AB110" s="2">
        <v>44887</v>
      </c>
      <c r="AC110" t="s">
        <v>95</v>
      </c>
      <c r="AD110" s="2">
        <v>44888</v>
      </c>
      <c r="AE110" t="s">
        <v>95</v>
      </c>
      <c r="AG110" t="s">
        <v>103</v>
      </c>
      <c r="AH110" t="s">
        <v>104</v>
      </c>
      <c r="AI110" t="s">
        <v>105</v>
      </c>
      <c r="AJ110" t="s">
        <v>98</v>
      </c>
      <c r="AK110" t="s">
        <v>47</v>
      </c>
      <c r="AL110" t="s">
        <v>48</v>
      </c>
      <c r="AM110" t="s">
        <v>101</v>
      </c>
      <c r="AN110">
        <v>1</v>
      </c>
    </row>
    <row r="111" spans="1:40" x14ac:dyDescent="0.25">
      <c r="A111" t="s">
        <v>36</v>
      </c>
      <c r="B111" t="s">
        <v>37</v>
      </c>
      <c r="C111">
        <v>8</v>
      </c>
      <c r="D111" t="s">
        <v>50</v>
      </c>
      <c r="E111" t="str">
        <f t="shared" si="20"/>
        <v>U_8_WC</v>
      </c>
      <c r="F111" t="str">
        <f t="shared" si="21"/>
        <v>V10_CKI_U_8_WC</v>
      </c>
      <c r="G111" s="2">
        <v>44887</v>
      </c>
      <c r="H111" s="3">
        <v>0.29166666666666702</v>
      </c>
      <c r="I111" s="3">
        <v>0.35763888888888901</v>
      </c>
      <c r="J111">
        <v>22</v>
      </c>
      <c r="K111">
        <v>19.45</v>
      </c>
      <c r="L111">
        <v>103</v>
      </c>
      <c r="M111">
        <v>42.868000000000002</v>
      </c>
      <c r="N111" s="1">
        <f t="shared" si="22"/>
        <v>-22.324166666666667</v>
      </c>
      <c r="O111" s="1">
        <f t="shared" si="23"/>
        <v>103.71446666666667</v>
      </c>
      <c r="P111" s="1"/>
      <c r="Q111" s="1"/>
      <c r="R111" s="1"/>
      <c r="S111" t="s">
        <v>51</v>
      </c>
      <c r="T111" t="s">
        <v>51</v>
      </c>
      <c r="U111" t="s">
        <v>51</v>
      </c>
      <c r="V111" t="s">
        <v>51</v>
      </c>
      <c r="W111" t="s">
        <v>51</v>
      </c>
      <c r="X111" t="s">
        <v>39</v>
      </c>
      <c r="Y111">
        <v>1</v>
      </c>
      <c r="AA111" t="s">
        <v>40</v>
      </c>
      <c r="AB111" s="2">
        <v>44887</v>
      </c>
      <c r="AC111" t="s">
        <v>95</v>
      </c>
      <c r="AD111" s="2">
        <v>44888</v>
      </c>
      <c r="AE111" t="s">
        <v>95</v>
      </c>
      <c r="AI111" t="s">
        <v>105</v>
      </c>
      <c r="AJ111" t="s">
        <v>98</v>
      </c>
      <c r="AK111" t="s">
        <v>47</v>
      </c>
      <c r="AL111" t="s">
        <v>48</v>
      </c>
      <c r="AM111" t="s">
        <v>101</v>
      </c>
      <c r="AN111">
        <v>1</v>
      </c>
    </row>
    <row r="112" spans="1:40" x14ac:dyDescent="0.25">
      <c r="A112" t="s">
        <v>36</v>
      </c>
      <c r="B112" t="s">
        <v>37</v>
      </c>
      <c r="C112">
        <v>8</v>
      </c>
      <c r="D112" t="s">
        <v>52</v>
      </c>
      <c r="E112" t="str">
        <f t="shared" si="20"/>
        <v>U_8_DI</v>
      </c>
      <c r="F112" t="str">
        <f t="shared" si="21"/>
        <v>V10_CKI_U_8_DI</v>
      </c>
      <c r="G112" s="2">
        <v>44887</v>
      </c>
      <c r="H112" s="3">
        <v>0.29166666666666702</v>
      </c>
      <c r="I112" s="3">
        <v>0.35763888888888901</v>
      </c>
      <c r="J112">
        <v>22</v>
      </c>
      <c r="K112">
        <v>19.45</v>
      </c>
      <c r="L112">
        <v>103</v>
      </c>
      <c r="M112">
        <v>42.868000000000002</v>
      </c>
      <c r="N112" s="1">
        <f t="shared" si="22"/>
        <v>-22.324166666666667</v>
      </c>
      <c r="O112" s="1">
        <f t="shared" si="23"/>
        <v>103.71446666666667</v>
      </c>
      <c r="P112" s="1"/>
      <c r="Q112" s="1"/>
      <c r="R112" s="1"/>
      <c r="S112" t="s">
        <v>51</v>
      </c>
      <c r="T112" t="s">
        <v>51</v>
      </c>
      <c r="U112" t="s">
        <v>51</v>
      </c>
      <c r="V112" t="s">
        <v>51</v>
      </c>
      <c r="W112" t="s">
        <v>51</v>
      </c>
      <c r="X112" t="s">
        <v>39</v>
      </c>
      <c r="Y112">
        <v>1</v>
      </c>
      <c r="AA112" t="s">
        <v>40</v>
      </c>
      <c r="AB112" s="2">
        <v>44887</v>
      </c>
      <c r="AC112" t="s">
        <v>95</v>
      </c>
      <c r="AD112" s="2">
        <v>44888</v>
      </c>
      <c r="AE112" t="s">
        <v>95</v>
      </c>
      <c r="AI112" t="s">
        <v>105</v>
      </c>
      <c r="AJ112" t="s">
        <v>98</v>
      </c>
      <c r="AK112" t="s">
        <v>47</v>
      </c>
      <c r="AL112" t="s">
        <v>48</v>
      </c>
      <c r="AM112" t="s">
        <v>101</v>
      </c>
      <c r="AN112">
        <v>1</v>
      </c>
    </row>
    <row r="113" spans="1:40" x14ac:dyDescent="0.25">
      <c r="A113" t="s">
        <v>36</v>
      </c>
      <c r="B113" t="s">
        <v>53</v>
      </c>
      <c r="C113">
        <v>8</v>
      </c>
      <c r="D113">
        <v>1</v>
      </c>
      <c r="E113" t="str">
        <f t="shared" si="20"/>
        <v>N_8_1</v>
      </c>
      <c r="F113" t="str">
        <f t="shared" si="21"/>
        <v>V10_CKI_N_8_1</v>
      </c>
      <c r="G113" s="2">
        <v>44887</v>
      </c>
      <c r="H113" s="3">
        <v>0.29166666666666702</v>
      </c>
      <c r="I113" s="3">
        <v>0.35763888888888901</v>
      </c>
      <c r="J113">
        <v>22</v>
      </c>
      <c r="K113">
        <v>19.45</v>
      </c>
      <c r="L113">
        <v>103</v>
      </c>
      <c r="M113">
        <v>42.868000000000002</v>
      </c>
      <c r="N113" s="1">
        <f t="shared" si="22"/>
        <v>-22.324166666666667</v>
      </c>
      <c r="O113" s="1">
        <f t="shared" si="23"/>
        <v>103.71446666666667</v>
      </c>
      <c r="P113" s="1" t="s">
        <v>623</v>
      </c>
      <c r="Q113" s="1" t="s">
        <v>619</v>
      </c>
      <c r="R113" s="1" t="s">
        <v>621</v>
      </c>
      <c r="S113">
        <v>2933</v>
      </c>
      <c r="T113">
        <v>10</v>
      </c>
      <c r="U113">
        <v>2.5</v>
      </c>
      <c r="V113" t="s">
        <v>61</v>
      </c>
      <c r="W113" t="s">
        <v>54</v>
      </c>
      <c r="X113" t="s">
        <v>39</v>
      </c>
      <c r="Y113">
        <v>2</v>
      </c>
      <c r="AA113" t="s">
        <v>40</v>
      </c>
      <c r="AB113" s="2">
        <v>44887</v>
      </c>
      <c r="AC113" t="s">
        <v>95</v>
      </c>
      <c r="AD113" s="2">
        <v>44888</v>
      </c>
      <c r="AE113" t="s">
        <v>95</v>
      </c>
      <c r="AG113" t="s">
        <v>106</v>
      </c>
      <c r="AH113" t="s">
        <v>107</v>
      </c>
      <c r="AI113" t="s">
        <v>105</v>
      </c>
      <c r="AJ113" t="s">
        <v>98</v>
      </c>
      <c r="AK113" t="s">
        <v>47</v>
      </c>
      <c r="AL113" t="s">
        <v>48</v>
      </c>
      <c r="AM113" t="s">
        <v>101</v>
      </c>
      <c r="AN113">
        <v>1</v>
      </c>
    </row>
    <row r="114" spans="1:40" x14ac:dyDescent="0.25">
      <c r="A114" t="s">
        <v>36</v>
      </c>
      <c r="B114" t="s">
        <v>53</v>
      </c>
      <c r="C114">
        <v>8</v>
      </c>
      <c r="D114">
        <v>2</v>
      </c>
      <c r="E114" t="str">
        <f t="shared" si="20"/>
        <v>N_8_2</v>
      </c>
      <c r="F114" t="str">
        <f t="shared" si="21"/>
        <v>V10_CKI_N_8_2</v>
      </c>
      <c r="G114" s="2">
        <v>44887</v>
      </c>
      <c r="H114" s="3">
        <v>0.29166666666666702</v>
      </c>
      <c r="I114" s="3">
        <v>0.35763888888888901</v>
      </c>
      <c r="J114">
        <v>22</v>
      </c>
      <c r="K114">
        <v>19.45</v>
      </c>
      <c r="L114">
        <v>103</v>
      </c>
      <c r="M114">
        <v>42.868000000000002</v>
      </c>
      <c r="N114" s="1">
        <f t="shared" si="22"/>
        <v>-22.324166666666667</v>
      </c>
      <c r="O114" s="1">
        <f t="shared" si="23"/>
        <v>103.71446666666667</v>
      </c>
      <c r="P114" s="1" t="s">
        <v>623</v>
      </c>
      <c r="Q114" s="1" t="s">
        <v>619</v>
      </c>
      <c r="R114" s="1" t="s">
        <v>621</v>
      </c>
      <c r="S114">
        <v>2933</v>
      </c>
      <c r="T114">
        <v>10</v>
      </c>
      <c r="U114">
        <v>2.5</v>
      </c>
      <c r="V114" t="s">
        <v>61</v>
      </c>
      <c r="W114" t="s">
        <v>54</v>
      </c>
      <c r="X114" t="s">
        <v>39</v>
      </c>
      <c r="Y114">
        <v>2</v>
      </c>
      <c r="AA114" t="s">
        <v>40</v>
      </c>
      <c r="AB114" s="2">
        <v>44887</v>
      </c>
      <c r="AC114" t="s">
        <v>95</v>
      </c>
      <c r="AD114" s="2">
        <v>44888</v>
      </c>
      <c r="AE114" t="s">
        <v>95</v>
      </c>
      <c r="AG114" t="s">
        <v>106</v>
      </c>
      <c r="AH114" t="s">
        <v>107</v>
      </c>
      <c r="AI114" t="s">
        <v>105</v>
      </c>
      <c r="AJ114" t="s">
        <v>98</v>
      </c>
      <c r="AK114" t="s">
        <v>47</v>
      </c>
      <c r="AL114" t="s">
        <v>48</v>
      </c>
      <c r="AM114" t="s">
        <v>101</v>
      </c>
      <c r="AN114">
        <v>1</v>
      </c>
    </row>
    <row r="115" spans="1:40" x14ac:dyDescent="0.25">
      <c r="A115" t="s">
        <v>36</v>
      </c>
      <c r="B115" t="s">
        <v>53</v>
      </c>
      <c r="C115">
        <v>8</v>
      </c>
      <c r="D115">
        <v>3</v>
      </c>
      <c r="E115" t="str">
        <f t="shared" si="20"/>
        <v>N_8_3</v>
      </c>
      <c r="F115" t="str">
        <f t="shared" si="21"/>
        <v>V10_CKI_N_8_3</v>
      </c>
      <c r="G115" s="2">
        <v>44887</v>
      </c>
      <c r="H115" s="3">
        <v>0.29166666666666702</v>
      </c>
      <c r="I115" s="3">
        <v>0.35763888888888901</v>
      </c>
      <c r="J115">
        <v>22</v>
      </c>
      <c r="K115">
        <v>19.45</v>
      </c>
      <c r="L115">
        <v>103</v>
      </c>
      <c r="M115">
        <v>42.868000000000002</v>
      </c>
      <c r="N115" s="1">
        <f t="shared" si="22"/>
        <v>-22.324166666666667</v>
      </c>
      <c r="O115" s="1">
        <f t="shared" si="23"/>
        <v>103.71446666666667</v>
      </c>
      <c r="P115" s="1" t="s">
        <v>623</v>
      </c>
      <c r="Q115" s="1" t="s">
        <v>619</v>
      </c>
      <c r="R115" s="1" t="s">
        <v>621</v>
      </c>
      <c r="S115">
        <v>2933</v>
      </c>
      <c r="T115">
        <v>10</v>
      </c>
      <c r="U115">
        <v>2.5</v>
      </c>
      <c r="V115" t="s">
        <v>61</v>
      </c>
      <c r="W115" t="s">
        <v>54</v>
      </c>
      <c r="X115" t="s">
        <v>39</v>
      </c>
      <c r="Y115">
        <v>2</v>
      </c>
      <c r="AA115" t="s">
        <v>40</v>
      </c>
      <c r="AB115" s="2">
        <v>44887</v>
      </c>
      <c r="AC115" t="s">
        <v>95</v>
      </c>
      <c r="AD115" s="2">
        <v>44888</v>
      </c>
      <c r="AE115" t="s">
        <v>95</v>
      </c>
      <c r="AG115" t="s">
        <v>106</v>
      </c>
      <c r="AH115" t="s">
        <v>107</v>
      </c>
      <c r="AI115" t="s">
        <v>105</v>
      </c>
      <c r="AJ115" t="s">
        <v>98</v>
      </c>
      <c r="AK115" t="s">
        <v>47</v>
      </c>
      <c r="AL115" t="s">
        <v>48</v>
      </c>
      <c r="AM115" t="s">
        <v>101</v>
      </c>
      <c r="AN115">
        <v>1</v>
      </c>
    </row>
    <row r="116" spans="1:40" x14ac:dyDescent="0.25">
      <c r="A116" t="s">
        <v>36</v>
      </c>
      <c r="B116" t="s">
        <v>53</v>
      </c>
      <c r="C116">
        <v>8</v>
      </c>
      <c r="D116">
        <v>4</v>
      </c>
      <c r="E116" t="str">
        <f t="shared" si="20"/>
        <v>N_8_4</v>
      </c>
      <c r="F116" t="str">
        <f t="shared" si="21"/>
        <v>V10_CKI_N_8_4</v>
      </c>
      <c r="G116" s="2">
        <v>44887</v>
      </c>
      <c r="H116" s="3">
        <v>0.29166666666666702</v>
      </c>
      <c r="I116" s="3">
        <v>0.35763888888888901</v>
      </c>
      <c r="J116">
        <v>22</v>
      </c>
      <c r="K116">
        <v>19.45</v>
      </c>
      <c r="L116">
        <v>103</v>
      </c>
      <c r="M116">
        <v>42.868000000000002</v>
      </c>
      <c r="N116" s="1">
        <f t="shared" si="22"/>
        <v>-22.324166666666667</v>
      </c>
      <c r="O116" s="1">
        <f t="shared" si="23"/>
        <v>103.71446666666667</v>
      </c>
      <c r="P116" s="1" t="s">
        <v>623</v>
      </c>
      <c r="Q116" s="1" t="s">
        <v>619</v>
      </c>
      <c r="R116" s="1" t="s">
        <v>621</v>
      </c>
      <c r="S116">
        <v>2933</v>
      </c>
      <c r="T116">
        <v>10</v>
      </c>
      <c r="U116">
        <v>2.5</v>
      </c>
      <c r="V116" t="s">
        <v>61</v>
      </c>
      <c r="W116" t="s">
        <v>54</v>
      </c>
      <c r="X116" t="s">
        <v>39</v>
      </c>
      <c r="Y116">
        <v>2</v>
      </c>
      <c r="AA116" t="s">
        <v>40</v>
      </c>
      <c r="AB116" s="2">
        <v>44887</v>
      </c>
      <c r="AC116" t="s">
        <v>95</v>
      </c>
      <c r="AD116" s="2">
        <v>44888</v>
      </c>
      <c r="AE116" t="s">
        <v>95</v>
      </c>
      <c r="AG116" t="s">
        <v>106</v>
      </c>
      <c r="AH116" t="s">
        <v>107</v>
      </c>
      <c r="AI116" t="s">
        <v>105</v>
      </c>
      <c r="AJ116" t="s">
        <v>98</v>
      </c>
      <c r="AK116" t="s">
        <v>47</v>
      </c>
      <c r="AL116" t="s">
        <v>48</v>
      </c>
      <c r="AM116" t="s">
        <v>101</v>
      </c>
      <c r="AN116">
        <v>1</v>
      </c>
    </row>
    <row r="117" spans="1:40" x14ac:dyDescent="0.25">
      <c r="A117" t="s">
        <v>36</v>
      </c>
      <c r="B117" t="s">
        <v>53</v>
      </c>
      <c r="C117">
        <v>8</v>
      </c>
      <c r="D117">
        <v>5</v>
      </c>
      <c r="E117" t="str">
        <f t="shared" si="20"/>
        <v>N_8_5</v>
      </c>
      <c r="F117" t="str">
        <f t="shared" si="21"/>
        <v>V10_CKI_N_8_5</v>
      </c>
      <c r="G117" s="2">
        <v>44887</v>
      </c>
      <c r="H117" s="3">
        <v>0.29166666666666702</v>
      </c>
      <c r="I117" s="3">
        <v>0.35763888888888901</v>
      </c>
      <c r="J117">
        <v>22</v>
      </c>
      <c r="K117">
        <v>19.45</v>
      </c>
      <c r="L117">
        <v>103</v>
      </c>
      <c r="M117">
        <v>42.868000000000002</v>
      </c>
      <c r="N117" s="1">
        <f t="shared" si="22"/>
        <v>-22.324166666666667</v>
      </c>
      <c r="O117" s="1">
        <f t="shared" si="23"/>
        <v>103.71446666666667</v>
      </c>
      <c r="P117" s="1" t="s">
        <v>623</v>
      </c>
      <c r="Q117" s="1" t="s">
        <v>619</v>
      </c>
      <c r="R117" s="1" t="s">
        <v>621</v>
      </c>
      <c r="S117">
        <v>2933</v>
      </c>
      <c r="T117">
        <v>10</v>
      </c>
      <c r="U117">
        <v>2.5</v>
      </c>
      <c r="V117" t="s">
        <v>61</v>
      </c>
      <c r="W117" t="s">
        <v>54</v>
      </c>
      <c r="X117" t="s">
        <v>39</v>
      </c>
      <c r="Y117">
        <v>2</v>
      </c>
      <c r="AA117" t="s">
        <v>40</v>
      </c>
      <c r="AB117" s="2">
        <v>44887</v>
      </c>
      <c r="AC117" t="s">
        <v>95</v>
      </c>
      <c r="AD117" s="2">
        <v>44888</v>
      </c>
      <c r="AE117" t="s">
        <v>95</v>
      </c>
      <c r="AG117" t="s">
        <v>106</v>
      </c>
      <c r="AH117" t="s">
        <v>107</v>
      </c>
      <c r="AI117" t="s">
        <v>105</v>
      </c>
      <c r="AJ117" t="s">
        <v>98</v>
      </c>
      <c r="AK117" t="s">
        <v>47</v>
      </c>
      <c r="AL117" t="s">
        <v>48</v>
      </c>
      <c r="AM117" t="s">
        <v>101</v>
      </c>
      <c r="AN117">
        <v>1</v>
      </c>
    </row>
    <row r="118" spans="1:40" x14ac:dyDescent="0.25">
      <c r="A118" t="s">
        <v>36</v>
      </c>
      <c r="B118" t="s">
        <v>53</v>
      </c>
      <c r="C118">
        <v>8</v>
      </c>
      <c r="D118" t="s">
        <v>50</v>
      </c>
      <c r="E118" t="str">
        <f t="shared" si="20"/>
        <v>N_8_WC</v>
      </c>
      <c r="F118" t="str">
        <f t="shared" si="21"/>
        <v>V10_CKI_N_8_WC</v>
      </c>
      <c r="G118" s="2">
        <v>44887</v>
      </c>
      <c r="H118" s="3">
        <v>0.29166666666666702</v>
      </c>
      <c r="I118" s="3">
        <v>0.35763888888888901</v>
      </c>
      <c r="J118">
        <v>22</v>
      </c>
      <c r="K118">
        <v>19.45</v>
      </c>
      <c r="L118">
        <v>103</v>
      </c>
      <c r="M118">
        <v>42.868000000000002</v>
      </c>
      <c r="N118" s="1">
        <f t="shared" si="22"/>
        <v>-22.324166666666667</v>
      </c>
      <c r="O118" s="1">
        <f t="shared" si="23"/>
        <v>103.71446666666667</v>
      </c>
      <c r="P118" s="1"/>
      <c r="Q118" s="1"/>
      <c r="R118" s="1"/>
      <c r="S118" t="s">
        <v>51</v>
      </c>
      <c r="T118" t="s">
        <v>51</v>
      </c>
      <c r="U118" t="s">
        <v>51</v>
      </c>
      <c r="V118" t="s">
        <v>51</v>
      </c>
      <c r="W118" t="s">
        <v>51</v>
      </c>
      <c r="X118" t="s">
        <v>39</v>
      </c>
      <c r="Y118">
        <v>1</v>
      </c>
      <c r="AA118" t="s">
        <v>40</v>
      </c>
      <c r="AB118" s="2">
        <v>44887</v>
      </c>
      <c r="AC118" t="s">
        <v>95</v>
      </c>
      <c r="AD118" s="2">
        <v>44888</v>
      </c>
      <c r="AE118" t="s">
        <v>95</v>
      </c>
      <c r="AI118" t="s">
        <v>105</v>
      </c>
      <c r="AJ118" t="s">
        <v>98</v>
      </c>
      <c r="AK118" t="s">
        <v>47</v>
      </c>
      <c r="AL118" t="s">
        <v>48</v>
      </c>
      <c r="AM118" t="s">
        <v>101</v>
      </c>
      <c r="AN118">
        <v>1</v>
      </c>
    </row>
    <row r="119" spans="1:40" x14ac:dyDescent="0.25">
      <c r="A119" t="s">
        <v>36</v>
      </c>
      <c r="B119" t="s">
        <v>53</v>
      </c>
      <c r="C119">
        <v>8</v>
      </c>
      <c r="D119" t="s">
        <v>52</v>
      </c>
      <c r="E119" t="str">
        <f t="shared" si="20"/>
        <v>N_8_DI</v>
      </c>
      <c r="F119" t="str">
        <f t="shared" si="21"/>
        <v>V10_CKI_N_8_DI</v>
      </c>
      <c r="G119" s="2">
        <v>44887</v>
      </c>
      <c r="H119" s="3">
        <v>0.29166666666666702</v>
      </c>
      <c r="I119" s="3">
        <v>0.35763888888888901</v>
      </c>
      <c r="J119">
        <v>22</v>
      </c>
      <c r="K119">
        <v>19.45</v>
      </c>
      <c r="L119">
        <v>103</v>
      </c>
      <c r="M119">
        <v>42.868000000000002</v>
      </c>
      <c r="N119" s="1">
        <f t="shared" si="22"/>
        <v>-22.324166666666667</v>
      </c>
      <c r="O119" s="1">
        <f t="shared" si="23"/>
        <v>103.71446666666667</v>
      </c>
      <c r="P119" s="1"/>
      <c r="Q119" s="1"/>
      <c r="R119" s="1"/>
      <c r="S119" t="s">
        <v>51</v>
      </c>
      <c r="T119" t="s">
        <v>51</v>
      </c>
      <c r="U119" t="s">
        <v>51</v>
      </c>
      <c r="V119" t="s">
        <v>51</v>
      </c>
      <c r="W119" t="s">
        <v>51</v>
      </c>
      <c r="X119" t="s">
        <v>39</v>
      </c>
      <c r="Y119">
        <v>1</v>
      </c>
      <c r="AA119" t="s">
        <v>40</v>
      </c>
      <c r="AB119" s="2">
        <v>44887</v>
      </c>
      <c r="AC119" t="s">
        <v>95</v>
      </c>
      <c r="AD119" s="2">
        <v>44888</v>
      </c>
      <c r="AE119" t="s">
        <v>95</v>
      </c>
      <c r="AI119" t="s">
        <v>105</v>
      </c>
      <c r="AJ119" t="s">
        <v>98</v>
      </c>
      <c r="AK119" t="s">
        <v>47</v>
      </c>
      <c r="AL119" t="s">
        <v>48</v>
      </c>
      <c r="AM119" t="s">
        <v>101</v>
      </c>
      <c r="AN119">
        <v>1</v>
      </c>
    </row>
    <row r="120" spans="1:40" x14ac:dyDescent="0.25">
      <c r="A120" t="s">
        <v>36</v>
      </c>
      <c r="B120" t="s">
        <v>53</v>
      </c>
      <c r="C120">
        <v>9</v>
      </c>
      <c r="D120">
        <v>1</v>
      </c>
      <c r="E120" t="str">
        <f t="shared" si="20"/>
        <v>N_9_1</v>
      </c>
      <c r="F120" t="str">
        <f t="shared" si="21"/>
        <v>V10_CKI_N_9_1</v>
      </c>
      <c r="G120" s="2">
        <v>44887</v>
      </c>
      <c r="H120" s="3">
        <v>0.54166666666666663</v>
      </c>
      <c r="I120" s="3">
        <v>0.10416666666666667</v>
      </c>
      <c r="J120">
        <v>21</v>
      </c>
      <c r="K120">
        <v>43.417999999999999</v>
      </c>
      <c r="L120">
        <v>102</v>
      </c>
      <c r="M120">
        <v>59.53</v>
      </c>
      <c r="N120" s="1">
        <f t="shared" si="22"/>
        <v>-21.723633333333332</v>
      </c>
      <c r="O120" s="1">
        <f t="shared" si="23"/>
        <v>102.99216666666666</v>
      </c>
      <c r="P120" s="1" t="s">
        <v>623</v>
      </c>
      <c r="Q120" s="1" t="s">
        <v>619</v>
      </c>
      <c r="R120" s="1" t="s">
        <v>621</v>
      </c>
      <c r="S120">
        <v>5029</v>
      </c>
      <c r="T120">
        <v>10</v>
      </c>
      <c r="U120">
        <v>2.5</v>
      </c>
      <c r="V120" t="s">
        <v>61</v>
      </c>
      <c r="W120" t="s">
        <v>54</v>
      </c>
      <c r="X120" t="s">
        <v>39</v>
      </c>
      <c r="Y120">
        <v>2</v>
      </c>
      <c r="AA120" t="s">
        <v>40</v>
      </c>
      <c r="AB120" s="2">
        <v>44887</v>
      </c>
      <c r="AC120" t="s">
        <v>95</v>
      </c>
      <c r="AD120" s="2">
        <v>44888</v>
      </c>
      <c r="AE120" t="s">
        <v>95</v>
      </c>
      <c r="AG120" t="s">
        <v>108</v>
      </c>
      <c r="AH120" t="s">
        <v>109</v>
      </c>
      <c r="AI120" t="s">
        <v>105</v>
      </c>
      <c r="AJ120" t="s">
        <v>98</v>
      </c>
      <c r="AK120" t="s">
        <v>47</v>
      </c>
      <c r="AL120" t="s">
        <v>48</v>
      </c>
      <c r="AM120" t="s">
        <v>101</v>
      </c>
      <c r="AN120">
        <v>1</v>
      </c>
    </row>
    <row r="121" spans="1:40" x14ac:dyDescent="0.25">
      <c r="A121" t="s">
        <v>36</v>
      </c>
      <c r="B121" t="s">
        <v>53</v>
      </c>
      <c r="C121">
        <v>9</v>
      </c>
      <c r="D121">
        <v>2</v>
      </c>
      <c r="E121" t="str">
        <f t="shared" si="20"/>
        <v>N_9_2</v>
      </c>
      <c r="F121" t="str">
        <f t="shared" si="21"/>
        <v>V10_CKI_N_9_2</v>
      </c>
      <c r="G121" s="2">
        <v>44887</v>
      </c>
      <c r="H121" s="3">
        <v>0.54166666666666663</v>
      </c>
      <c r="I121" s="3">
        <v>0.10416666666666667</v>
      </c>
      <c r="J121">
        <v>21</v>
      </c>
      <c r="K121">
        <v>43.417999999999999</v>
      </c>
      <c r="L121">
        <v>102</v>
      </c>
      <c r="M121">
        <v>59.53</v>
      </c>
      <c r="N121" s="1">
        <f t="shared" si="22"/>
        <v>-21.723633333333332</v>
      </c>
      <c r="O121" s="1">
        <f t="shared" si="23"/>
        <v>102.99216666666666</v>
      </c>
      <c r="P121" s="1" t="s">
        <v>623</v>
      </c>
      <c r="Q121" s="1" t="s">
        <v>619</v>
      </c>
      <c r="R121" s="1" t="s">
        <v>621</v>
      </c>
      <c r="S121">
        <v>5029</v>
      </c>
      <c r="T121">
        <v>10</v>
      </c>
      <c r="U121">
        <v>2.5</v>
      </c>
      <c r="V121" t="s">
        <v>61</v>
      </c>
      <c r="W121" t="s">
        <v>54</v>
      </c>
      <c r="X121" t="s">
        <v>39</v>
      </c>
      <c r="Y121">
        <v>2</v>
      </c>
      <c r="AA121" t="s">
        <v>40</v>
      </c>
      <c r="AB121" s="2">
        <v>44887</v>
      </c>
      <c r="AC121" t="s">
        <v>95</v>
      </c>
      <c r="AD121" s="2">
        <v>44888</v>
      </c>
      <c r="AE121" t="s">
        <v>95</v>
      </c>
      <c r="AG121" t="s">
        <v>108</v>
      </c>
      <c r="AH121" t="s">
        <v>109</v>
      </c>
      <c r="AI121" t="s">
        <v>105</v>
      </c>
      <c r="AJ121" t="s">
        <v>98</v>
      </c>
      <c r="AK121" t="s">
        <v>47</v>
      </c>
      <c r="AL121" t="s">
        <v>48</v>
      </c>
      <c r="AM121" t="s">
        <v>101</v>
      </c>
      <c r="AN121">
        <v>1</v>
      </c>
    </row>
    <row r="122" spans="1:40" x14ac:dyDescent="0.25">
      <c r="A122" t="s">
        <v>36</v>
      </c>
      <c r="B122" t="s">
        <v>53</v>
      </c>
      <c r="C122">
        <v>9</v>
      </c>
      <c r="D122">
        <v>3</v>
      </c>
      <c r="E122" t="str">
        <f t="shared" si="20"/>
        <v>N_9_3</v>
      </c>
      <c r="F122" t="str">
        <f t="shared" si="21"/>
        <v>V10_CKI_N_9_3</v>
      </c>
      <c r="G122" s="2">
        <v>44887</v>
      </c>
      <c r="H122" s="3">
        <v>0.54166666666666696</v>
      </c>
      <c r="I122" s="3">
        <v>0.104166666666667</v>
      </c>
      <c r="J122">
        <v>21</v>
      </c>
      <c r="K122">
        <v>43.417999999999999</v>
      </c>
      <c r="L122">
        <v>102</v>
      </c>
      <c r="M122">
        <v>59.53</v>
      </c>
      <c r="N122" s="1">
        <f t="shared" si="22"/>
        <v>-21.723633333333332</v>
      </c>
      <c r="O122" s="1">
        <f t="shared" si="23"/>
        <v>102.99216666666666</v>
      </c>
      <c r="P122" s="1" t="s">
        <v>623</v>
      </c>
      <c r="Q122" s="1" t="s">
        <v>619</v>
      </c>
      <c r="R122" s="1" t="s">
        <v>621</v>
      </c>
      <c r="S122">
        <v>5029</v>
      </c>
      <c r="T122">
        <v>10</v>
      </c>
      <c r="U122">
        <v>2.5</v>
      </c>
      <c r="V122" t="s">
        <v>61</v>
      </c>
      <c r="W122" t="s">
        <v>54</v>
      </c>
      <c r="X122" t="s">
        <v>39</v>
      </c>
      <c r="Y122">
        <v>2</v>
      </c>
      <c r="AA122" t="s">
        <v>40</v>
      </c>
      <c r="AB122" s="2">
        <v>44887</v>
      </c>
      <c r="AC122" t="s">
        <v>95</v>
      </c>
      <c r="AD122" s="2">
        <v>44888</v>
      </c>
      <c r="AE122" t="s">
        <v>95</v>
      </c>
      <c r="AG122" t="s">
        <v>108</v>
      </c>
      <c r="AH122" t="s">
        <v>109</v>
      </c>
      <c r="AI122" t="s">
        <v>105</v>
      </c>
      <c r="AJ122" t="s">
        <v>98</v>
      </c>
      <c r="AK122" t="s">
        <v>47</v>
      </c>
      <c r="AL122" t="s">
        <v>48</v>
      </c>
      <c r="AM122" t="s">
        <v>101</v>
      </c>
      <c r="AN122">
        <v>1</v>
      </c>
    </row>
    <row r="123" spans="1:40" x14ac:dyDescent="0.25">
      <c r="A123" t="s">
        <v>36</v>
      </c>
      <c r="B123" t="s">
        <v>53</v>
      </c>
      <c r="C123">
        <v>9</v>
      </c>
      <c r="D123">
        <v>4</v>
      </c>
      <c r="E123" t="str">
        <f t="shared" si="20"/>
        <v>N_9_4</v>
      </c>
      <c r="F123" t="str">
        <f t="shared" si="21"/>
        <v>V10_CKI_N_9_4</v>
      </c>
      <c r="G123" s="2">
        <v>44887</v>
      </c>
      <c r="H123" s="3">
        <v>0.54166666666666696</v>
      </c>
      <c r="I123" s="3">
        <v>0.104166666666667</v>
      </c>
      <c r="J123">
        <v>21</v>
      </c>
      <c r="K123">
        <v>43.417999999999999</v>
      </c>
      <c r="L123">
        <v>102</v>
      </c>
      <c r="M123">
        <v>59.53</v>
      </c>
      <c r="N123" s="1">
        <f t="shared" si="22"/>
        <v>-21.723633333333332</v>
      </c>
      <c r="O123" s="1">
        <f t="shared" si="23"/>
        <v>102.99216666666666</v>
      </c>
      <c r="P123" s="1" t="s">
        <v>623</v>
      </c>
      <c r="Q123" s="1" t="s">
        <v>619</v>
      </c>
      <c r="R123" s="1" t="s">
        <v>621</v>
      </c>
      <c r="S123">
        <v>5029</v>
      </c>
      <c r="T123">
        <v>10</v>
      </c>
      <c r="U123">
        <v>2.5</v>
      </c>
      <c r="V123" t="s">
        <v>61</v>
      </c>
      <c r="W123" t="s">
        <v>54</v>
      </c>
      <c r="X123" t="s">
        <v>39</v>
      </c>
      <c r="Y123">
        <v>2</v>
      </c>
      <c r="AA123" t="s">
        <v>40</v>
      </c>
      <c r="AB123" s="2">
        <v>44887</v>
      </c>
      <c r="AC123" t="s">
        <v>95</v>
      </c>
      <c r="AD123" s="2">
        <v>44888</v>
      </c>
      <c r="AE123" t="s">
        <v>95</v>
      </c>
      <c r="AG123" t="s">
        <v>108</v>
      </c>
      <c r="AH123" t="s">
        <v>109</v>
      </c>
      <c r="AI123" t="s">
        <v>105</v>
      </c>
      <c r="AJ123" t="s">
        <v>98</v>
      </c>
      <c r="AK123" t="s">
        <v>47</v>
      </c>
      <c r="AL123" t="s">
        <v>48</v>
      </c>
      <c r="AM123" t="s">
        <v>101</v>
      </c>
      <c r="AN123">
        <v>1</v>
      </c>
    </row>
    <row r="124" spans="1:40" x14ac:dyDescent="0.25">
      <c r="A124" t="s">
        <v>36</v>
      </c>
      <c r="B124" t="s">
        <v>53</v>
      </c>
      <c r="C124">
        <v>9</v>
      </c>
      <c r="D124">
        <v>5</v>
      </c>
      <c r="E124" t="str">
        <f t="shared" si="20"/>
        <v>N_9_5</v>
      </c>
      <c r="F124" t="str">
        <f t="shared" si="21"/>
        <v>V10_CKI_N_9_5</v>
      </c>
      <c r="G124" s="2">
        <v>44887</v>
      </c>
      <c r="H124" s="3">
        <v>0.54166666666666696</v>
      </c>
      <c r="I124" s="3">
        <v>0.104166666666667</v>
      </c>
      <c r="J124">
        <v>21</v>
      </c>
      <c r="K124">
        <v>43.417999999999999</v>
      </c>
      <c r="L124">
        <v>102</v>
      </c>
      <c r="M124">
        <v>59.53</v>
      </c>
      <c r="N124" s="1">
        <f t="shared" si="22"/>
        <v>-21.723633333333332</v>
      </c>
      <c r="O124" s="1">
        <f t="shared" si="23"/>
        <v>102.99216666666666</v>
      </c>
      <c r="P124" s="1" t="s">
        <v>623</v>
      </c>
      <c r="Q124" s="1" t="s">
        <v>619</v>
      </c>
      <c r="R124" s="1" t="s">
        <v>621</v>
      </c>
      <c r="S124">
        <v>5029</v>
      </c>
      <c r="T124">
        <v>10</v>
      </c>
      <c r="U124">
        <v>2.5</v>
      </c>
      <c r="V124" t="s">
        <v>61</v>
      </c>
      <c r="W124" t="s">
        <v>54</v>
      </c>
      <c r="X124" t="s">
        <v>39</v>
      </c>
      <c r="Y124">
        <v>2</v>
      </c>
      <c r="AA124" t="s">
        <v>40</v>
      </c>
      <c r="AB124" s="2">
        <v>44887</v>
      </c>
      <c r="AC124" t="s">
        <v>95</v>
      </c>
      <c r="AD124" s="2">
        <v>44888</v>
      </c>
      <c r="AE124" t="s">
        <v>95</v>
      </c>
      <c r="AG124" t="s">
        <v>108</v>
      </c>
      <c r="AH124" t="s">
        <v>109</v>
      </c>
      <c r="AI124" t="s">
        <v>105</v>
      </c>
      <c r="AJ124" t="s">
        <v>98</v>
      </c>
      <c r="AK124" t="s">
        <v>47</v>
      </c>
      <c r="AL124" t="s">
        <v>48</v>
      </c>
      <c r="AM124" t="s">
        <v>101</v>
      </c>
      <c r="AN124">
        <v>1</v>
      </c>
    </row>
    <row r="125" spans="1:40" x14ac:dyDescent="0.25">
      <c r="A125" t="s">
        <v>36</v>
      </c>
      <c r="B125" t="s">
        <v>53</v>
      </c>
      <c r="C125">
        <v>9</v>
      </c>
      <c r="D125" t="s">
        <v>50</v>
      </c>
      <c r="E125" t="str">
        <f t="shared" si="20"/>
        <v>N_9_WC</v>
      </c>
      <c r="F125" t="str">
        <f t="shared" si="21"/>
        <v>V10_CKI_N_9_WC</v>
      </c>
      <c r="G125" s="2">
        <v>44887</v>
      </c>
      <c r="H125" s="3">
        <v>0.54166666666666696</v>
      </c>
      <c r="I125" s="3">
        <v>0.104166666666667</v>
      </c>
      <c r="J125">
        <v>21</v>
      </c>
      <c r="K125">
        <v>43.417999999999999</v>
      </c>
      <c r="L125">
        <v>102</v>
      </c>
      <c r="M125">
        <v>59.53</v>
      </c>
      <c r="N125" s="1">
        <f t="shared" si="22"/>
        <v>-21.723633333333332</v>
      </c>
      <c r="O125" s="1">
        <f t="shared" si="23"/>
        <v>102.99216666666666</v>
      </c>
      <c r="P125" s="1"/>
      <c r="Q125" s="1"/>
      <c r="R125" s="1"/>
      <c r="S125" t="s">
        <v>51</v>
      </c>
      <c r="T125" t="s">
        <v>51</v>
      </c>
      <c r="U125" t="s">
        <v>51</v>
      </c>
      <c r="V125" t="s">
        <v>51</v>
      </c>
      <c r="W125" t="s">
        <v>51</v>
      </c>
      <c r="X125" t="s">
        <v>39</v>
      </c>
      <c r="Y125">
        <v>1</v>
      </c>
      <c r="AA125" t="s">
        <v>40</v>
      </c>
      <c r="AB125" s="2">
        <v>44887</v>
      </c>
      <c r="AC125" t="s">
        <v>95</v>
      </c>
      <c r="AD125" s="2">
        <v>44888</v>
      </c>
      <c r="AE125" t="s">
        <v>95</v>
      </c>
      <c r="AI125" t="s">
        <v>105</v>
      </c>
      <c r="AJ125" t="s">
        <v>98</v>
      </c>
      <c r="AK125" t="s">
        <v>47</v>
      </c>
      <c r="AL125" t="s">
        <v>48</v>
      </c>
      <c r="AM125" t="s">
        <v>101</v>
      </c>
      <c r="AN125">
        <v>1</v>
      </c>
    </row>
    <row r="126" spans="1:40" x14ac:dyDescent="0.25">
      <c r="A126" t="s">
        <v>36</v>
      </c>
      <c r="B126" t="s">
        <v>53</v>
      </c>
      <c r="C126">
        <v>9</v>
      </c>
      <c r="D126" t="s">
        <v>52</v>
      </c>
      <c r="E126" t="str">
        <f t="shared" si="20"/>
        <v>N_9_DI</v>
      </c>
      <c r="F126" t="str">
        <f t="shared" si="21"/>
        <v>V10_CKI_N_9_DI</v>
      </c>
      <c r="G126" s="2">
        <v>44887</v>
      </c>
      <c r="H126" s="3">
        <v>0.54166666666666696</v>
      </c>
      <c r="I126" s="3">
        <v>0.104166666666667</v>
      </c>
      <c r="J126">
        <v>21</v>
      </c>
      <c r="K126">
        <v>43.417999999999999</v>
      </c>
      <c r="L126">
        <v>102</v>
      </c>
      <c r="M126">
        <v>59.53</v>
      </c>
      <c r="N126" s="1">
        <f t="shared" si="22"/>
        <v>-21.723633333333332</v>
      </c>
      <c r="O126" s="1">
        <f t="shared" si="23"/>
        <v>102.99216666666666</v>
      </c>
      <c r="P126" s="1"/>
      <c r="Q126" s="1"/>
      <c r="R126" s="1"/>
      <c r="S126" t="s">
        <v>51</v>
      </c>
      <c r="T126" t="s">
        <v>51</v>
      </c>
      <c r="U126" t="s">
        <v>51</v>
      </c>
      <c r="V126" t="s">
        <v>51</v>
      </c>
      <c r="W126" t="s">
        <v>51</v>
      </c>
      <c r="X126" t="s">
        <v>39</v>
      </c>
      <c r="Y126">
        <v>1</v>
      </c>
      <c r="AA126" t="s">
        <v>40</v>
      </c>
      <c r="AB126" s="2">
        <v>44887</v>
      </c>
      <c r="AC126" t="s">
        <v>95</v>
      </c>
      <c r="AD126" s="2">
        <v>44888</v>
      </c>
      <c r="AE126" t="s">
        <v>95</v>
      </c>
      <c r="AI126" t="s">
        <v>105</v>
      </c>
      <c r="AJ126" t="s">
        <v>98</v>
      </c>
      <c r="AK126" t="s">
        <v>47</v>
      </c>
      <c r="AL126" t="s">
        <v>48</v>
      </c>
      <c r="AM126" t="s">
        <v>101</v>
      </c>
      <c r="AN126">
        <v>1</v>
      </c>
    </row>
    <row r="127" spans="1:40" x14ac:dyDescent="0.25">
      <c r="A127" t="s">
        <v>36</v>
      </c>
      <c r="B127" t="s">
        <v>91</v>
      </c>
      <c r="C127">
        <v>9</v>
      </c>
      <c r="D127">
        <v>1</v>
      </c>
      <c r="E127" t="str">
        <f t="shared" si="20"/>
        <v>V_9_1</v>
      </c>
      <c r="F127" t="str">
        <f t="shared" si="21"/>
        <v>V10_CKI_V_9_1</v>
      </c>
      <c r="G127" s="2">
        <v>44887</v>
      </c>
      <c r="H127" s="3">
        <v>0.54166666666666696</v>
      </c>
      <c r="I127" s="3">
        <v>0.104166666666667</v>
      </c>
      <c r="J127">
        <v>21</v>
      </c>
      <c r="K127">
        <v>43.417999999999999</v>
      </c>
      <c r="L127">
        <v>102</v>
      </c>
      <c r="M127">
        <v>59.53</v>
      </c>
      <c r="N127" s="1">
        <f t="shared" si="22"/>
        <v>-21.723633333333332</v>
      </c>
      <c r="O127" s="1">
        <f t="shared" si="23"/>
        <v>102.99216666666666</v>
      </c>
      <c r="P127" s="1" t="s">
        <v>623</v>
      </c>
      <c r="Q127" s="1" t="s">
        <v>619</v>
      </c>
      <c r="R127" s="1" t="s">
        <v>621</v>
      </c>
      <c r="S127">
        <v>5029</v>
      </c>
      <c r="T127">
        <v>10</v>
      </c>
      <c r="U127">
        <v>2.5</v>
      </c>
      <c r="V127" t="s">
        <v>61</v>
      </c>
      <c r="W127" t="s">
        <v>54</v>
      </c>
      <c r="X127" t="s">
        <v>39</v>
      </c>
      <c r="Y127">
        <v>2</v>
      </c>
      <c r="AA127" t="s">
        <v>40</v>
      </c>
      <c r="AB127" s="2">
        <v>44887</v>
      </c>
      <c r="AC127" t="s">
        <v>95</v>
      </c>
      <c r="AD127" s="2">
        <v>44888</v>
      </c>
      <c r="AE127" t="s">
        <v>95</v>
      </c>
      <c r="AG127" t="s">
        <v>110</v>
      </c>
      <c r="AH127" t="s">
        <v>111</v>
      </c>
      <c r="AI127" t="s">
        <v>105</v>
      </c>
      <c r="AJ127" t="s">
        <v>98</v>
      </c>
      <c r="AK127" t="s">
        <v>47</v>
      </c>
      <c r="AL127" t="s">
        <v>48</v>
      </c>
      <c r="AM127" t="s">
        <v>101</v>
      </c>
      <c r="AN127">
        <v>1</v>
      </c>
    </row>
    <row r="128" spans="1:40" x14ac:dyDescent="0.25">
      <c r="A128" t="s">
        <v>36</v>
      </c>
      <c r="B128" t="s">
        <v>91</v>
      </c>
      <c r="C128">
        <v>9</v>
      </c>
      <c r="D128">
        <v>2</v>
      </c>
      <c r="E128" t="str">
        <f t="shared" si="20"/>
        <v>V_9_2</v>
      </c>
      <c r="F128" t="str">
        <f t="shared" si="21"/>
        <v>V10_CKI_V_9_2</v>
      </c>
      <c r="G128" s="2">
        <v>44887</v>
      </c>
      <c r="H128" s="3">
        <v>0.54166666666666696</v>
      </c>
      <c r="I128" s="3">
        <v>0.104166666666667</v>
      </c>
      <c r="J128">
        <v>21</v>
      </c>
      <c r="K128">
        <v>43.417999999999999</v>
      </c>
      <c r="L128">
        <v>102</v>
      </c>
      <c r="M128">
        <v>59.53</v>
      </c>
      <c r="N128" s="1">
        <f t="shared" si="22"/>
        <v>-21.723633333333332</v>
      </c>
      <c r="O128" s="1">
        <f t="shared" si="23"/>
        <v>102.99216666666666</v>
      </c>
      <c r="P128" s="1" t="s">
        <v>623</v>
      </c>
      <c r="Q128" s="1" t="s">
        <v>619</v>
      </c>
      <c r="R128" s="1" t="s">
        <v>621</v>
      </c>
      <c r="S128">
        <v>5029</v>
      </c>
      <c r="T128">
        <v>10</v>
      </c>
      <c r="U128">
        <v>2.5</v>
      </c>
      <c r="V128" t="s">
        <v>61</v>
      </c>
      <c r="W128" t="s">
        <v>54</v>
      </c>
      <c r="X128" t="s">
        <v>39</v>
      </c>
      <c r="Y128">
        <v>2</v>
      </c>
      <c r="AA128" t="s">
        <v>40</v>
      </c>
      <c r="AB128" s="2">
        <v>44887</v>
      </c>
      <c r="AC128" t="s">
        <v>95</v>
      </c>
      <c r="AD128" s="2">
        <v>44888</v>
      </c>
      <c r="AE128" t="s">
        <v>95</v>
      </c>
      <c r="AG128" t="s">
        <v>110</v>
      </c>
      <c r="AH128" t="s">
        <v>111</v>
      </c>
      <c r="AI128" t="s">
        <v>105</v>
      </c>
      <c r="AJ128" t="s">
        <v>98</v>
      </c>
      <c r="AK128" t="s">
        <v>47</v>
      </c>
      <c r="AL128" t="s">
        <v>48</v>
      </c>
      <c r="AM128" t="s">
        <v>101</v>
      </c>
      <c r="AN128">
        <v>1</v>
      </c>
    </row>
    <row r="129" spans="1:40" x14ac:dyDescent="0.25">
      <c r="A129" t="s">
        <v>36</v>
      </c>
      <c r="B129" t="s">
        <v>91</v>
      </c>
      <c r="C129">
        <v>9</v>
      </c>
      <c r="D129">
        <v>3</v>
      </c>
      <c r="E129" t="str">
        <f t="shared" si="20"/>
        <v>V_9_3</v>
      </c>
      <c r="F129" t="str">
        <f t="shared" si="21"/>
        <v>V10_CKI_V_9_3</v>
      </c>
      <c r="G129" s="2">
        <v>44887</v>
      </c>
      <c r="H129" s="3">
        <v>0.54166666666666696</v>
      </c>
      <c r="I129" s="3">
        <v>0.104166666666667</v>
      </c>
      <c r="J129">
        <v>21</v>
      </c>
      <c r="K129">
        <v>43.417999999999999</v>
      </c>
      <c r="L129">
        <v>102</v>
      </c>
      <c r="M129">
        <v>59.53</v>
      </c>
      <c r="N129" s="1">
        <f t="shared" si="22"/>
        <v>-21.723633333333332</v>
      </c>
      <c r="O129" s="1">
        <f t="shared" si="23"/>
        <v>102.99216666666666</v>
      </c>
      <c r="P129" s="1" t="s">
        <v>623</v>
      </c>
      <c r="Q129" s="1" t="s">
        <v>619</v>
      </c>
      <c r="R129" s="1" t="s">
        <v>621</v>
      </c>
      <c r="S129">
        <v>5029</v>
      </c>
      <c r="T129">
        <v>10</v>
      </c>
      <c r="U129">
        <v>2.5</v>
      </c>
      <c r="V129" t="s">
        <v>61</v>
      </c>
      <c r="W129" t="s">
        <v>54</v>
      </c>
      <c r="X129" t="s">
        <v>39</v>
      </c>
      <c r="Y129">
        <v>2</v>
      </c>
      <c r="AA129" t="s">
        <v>40</v>
      </c>
      <c r="AB129" s="2">
        <v>44887</v>
      </c>
      <c r="AC129" t="s">
        <v>95</v>
      </c>
      <c r="AD129" s="2">
        <v>44888</v>
      </c>
      <c r="AE129" t="s">
        <v>95</v>
      </c>
      <c r="AG129" t="s">
        <v>110</v>
      </c>
      <c r="AH129" t="s">
        <v>111</v>
      </c>
      <c r="AI129" t="s">
        <v>105</v>
      </c>
      <c r="AJ129" t="s">
        <v>98</v>
      </c>
      <c r="AK129" t="s">
        <v>47</v>
      </c>
      <c r="AL129" t="s">
        <v>48</v>
      </c>
      <c r="AM129" t="s">
        <v>101</v>
      </c>
      <c r="AN129">
        <v>1</v>
      </c>
    </row>
    <row r="130" spans="1:40" x14ac:dyDescent="0.25">
      <c r="A130" t="s">
        <v>36</v>
      </c>
      <c r="B130" t="s">
        <v>91</v>
      </c>
      <c r="C130">
        <v>9</v>
      </c>
      <c r="D130">
        <v>4</v>
      </c>
      <c r="E130" t="str">
        <f t="shared" si="20"/>
        <v>V_9_4</v>
      </c>
      <c r="F130" t="str">
        <f t="shared" si="21"/>
        <v>V10_CKI_V_9_4</v>
      </c>
      <c r="G130" s="2">
        <v>44887</v>
      </c>
      <c r="H130" s="3">
        <v>0.54166666666666696</v>
      </c>
      <c r="I130" s="3">
        <v>0.104166666666667</v>
      </c>
      <c r="J130">
        <v>21</v>
      </c>
      <c r="K130">
        <v>43.417999999999999</v>
      </c>
      <c r="L130">
        <v>102</v>
      </c>
      <c r="M130">
        <v>59.53</v>
      </c>
      <c r="N130" s="1">
        <f t="shared" si="22"/>
        <v>-21.723633333333332</v>
      </c>
      <c r="O130" s="1">
        <f t="shared" si="23"/>
        <v>102.99216666666666</v>
      </c>
      <c r="P130" s="1" t="s">
        <v>623</v>
      </c>
      <c r="Q130" s="1" t="s">
        <v>619</v>
      </c>
      <c r="R130" s="1" t="s">
        <v>621</v>
      </c>
      <c r="S130">
        <v>5029</v>
      </c>
      <c r="T130">
        <v>10</v>
      </c>
      <c r="U130">
        <v>2.5</v>
      </c>
      <c r="V130" t="s">
        <v>61</v>
      </c>
      <c r="W130" t="s">
        <v>54</v>
      </c>
      <c r="X130" t="s">
        <v>39</v>
      </c>
      <c r="Y130">
        <v>2</v>
      </c>
      <c r="AA130" t="s">
        <v>40</v>
      </c>
      <c r="AB130" s="2">
        <v>44887</v>
      </c>
      <c r="AC130" t="s">
        <v>95</v>
      </c>
      <c r="AD130" s="2">
        <v>44888</v>
      </c>
      <c r="AE130" t="s">
        <v>95</v>
      </c>
      <c r="AG130" t="s">
        <v>110</v>
      </c>
      <c r="AH130" t="s">
        <v>111</v>
      </c>
      <c r="AI130" t="s">
        <v>105</v>
      </c>
      <c r="AJ130" t="s">
        <v>98</v>
      </c>
      <c r="AK130" t="s">
        <v>47</v>
      </c>
      <c r="AL130" t="s">
        <v>48</v>
      </c>
      <c r="AM130" t="s">
        <v>101</v>
      </c>
      <c r="AN130">
        <v>1</v>
      </c>
    </row>
    <row r="131" spans="1:40" x14ac:dyDescent="0.25">
      <c r="A131" t="s">
        <v>36</v>
      </c>
      <c r="B131" t="s">
        <v>91</v>
      </c>
      <c r="C131">
        <v>9</v>
      </c>
      <c r="D131">
        <v>5</v>
      </c>
      <c r="E131" t="str">
        <f t="shared" si="20"/>
        <v>V_9_5</v>
      </c>
      <c r="F131" t="str">
        <f t="shared" si="21"/>
        <v>V10_CKI_V_9_5</v>
      </c>
      <c r="G131" s="2">
        <v>44887</v>
      </c>
      <c r="H131" s="3">
        <v>0.54166666666666696</v>
      </c>
      <c r="I131" s="3">
        <v>0.104166666666667</v>
      </c>
      <c r="J131">
        <v>21</v>
      </c>
      <c r="K131">
        <v>43.417999999999999</v>
      </c>
      <c r="L131">
        <v>102</v>
      </c>
      <c r="M131">
        <v>59.53</v>
      </c>
      <c r="N131" s="1">
        <f t="shared" si="22"/>
        <v>-21.723633333333332</v>
      </c>
      <c r="O131" s="1">
        <f t="shared" si="23"/>
        <v>102.99216666666666</v>
      </c>
      <c r="P131" s="1" t="s">
        <v>623</v>
      </c>
      <c r="Q131" s="1" t="s">
        <v>619</v>
      </c>
      <c r="R131" s="1" t="s">
        <v>621</v>
      </c>
      <c r="S131">
        <v>5029</v>
      </c>
      <c r="T131">
        <v>10</v>
      </c>
      <c r="U131">
        <v>2.5</v>
      </c>
      <c r="V131" t="s">
        <v>61</v>
      </c>
      <c r="W131" t="s">
        <v>54</v>
      </c>
      <c r="X131" t="s">
        <v>39</v>
      </c>
      <c r="Y131">
        <v>2</v>
      </c>
      <c r="AA131" t="s">
        <v>40</v>
      </c>
      <c r="AB131" s="2">
        <v>44887</v>
      </c>
      <c r="AC131" t="s">
        <v>95</v>
      </c>
      <c r="AD131" s="2">
        <v>44888</v>
      </c>
      <c r="AE131" t="s">
        <v>95</v>
      </c>
      <c r="AG131" t="s">
        <v>110</v>
      </c>
      <c r="AH131" t="s">
        <v>111</v>
      </c>
      <c r="AI131" t="s">
        <v>105</v>
      </c>
      <c r="AJ131" t="s">
        <v>98</v>
      </c>
      <c r="AK131" t="s">
        <v>47</v>
      </c>
      <c r="AL131" t="s">
        <v>48</v>
      </c>
      <c r="AM131" t="s">
        <v>101</v>
      </c>
      <c r="AN131">
        <v>1</v>
      </c>
    </row>
    <row r="132" spans="1:40" x14ac:dyDescent="0.25">
      <c r="A132" t="s">
        <v>36</v>
      </c>
      <c r="B132" t="s">
        <v>91</v>
      </c>
      <c r="C132">
        <v>9</v>
      </c>
      <c r="D132" t="s">
        <v>50</v>
      </c>
      <c r="E132" t="str">
        <f t="shared" si="20"/>
        <v>V_9_WC</v>
      </c>
      <c r="F132" t="str">
        <f t="shared" si="21"/>
        <v>V10_CKI_V_9_WC</v>
      </c>
      <c r="G132" s="2">
        <v>44887</v>
      </c>
      <c r="H132" s="3">
        <v>0.54166666666666696</v>
      </c>
      <c r="I132" s="3">
        <v>0.104166666666667</v>
      </c>
      <c r="J132">
        <v>21</v>
      </c>
      <c r="K132">
        <v>43.417999999999999</v>
      </c>
      <c r="L132">
        <v>102</v>
      </c>
      <c r="M132">
        <v>59.53</v>
      </c>
      <c r="N132" s="1">
        <f t="shared" si="22"/>
        <v>-21.723633333333332</v>
      </c>
      <c r="O132" s="1">
        <f t="shared" si="23"/>
        <v>102.99216666666666</v>
      </c>
      <c r="P132" s="1"/>
      <c r="Q132" s="1"/>
      <c r="R132" s="1"/>
      <c r="S132" t="s">
        <v>51</v>
      </c>
      <c r="T132" t="s">
        <v>51</v>
      </c>
      <c r="U132" t="s">
        <v>51</v>
      </c>
      <c r="V132" t="s">
        <v>51</v>
      </c>
      <c r="W132" t="s">
        <v>51</v>
      </c>
      <c r="X132" t="s">
        <v>39</v>
      </c>
      <c r="Y132">
        <v>1</v>
      </c>
      <c r="AA132" t="s">
        <v>40</v>
      </c>
      <c r="AB132" s="2">
        <v>44887</v>
      </c>
      <c r="AC132" t="s">
        <v>95</v>
      </c>
      <c r="AD132" s="2">
        <v>44888</v>
      </c>
      <c r="AE132" t="s">
        <v>95</v>
      </c>
      <c r="AI132" t="s">
        <v>105</v>
      </c>
      <c r="AJ132" t="s">
        <v>98</v>
      </c>
      <c r="AK132" t="s">
        <v>47</v>
      </c>
      <c r="AL132" t="s">
        <v>48</v>
      </c>
      <c r="AM132" t="s">
        <v>101</v>
      </c>
      <c r="AN132">
        <v>1</v>
      </c>
    </row>
    <row r="133" spans="1:40" x14ac:dyDescent="0.25">
      <c r="A133" t="s">
        <v>36</v>
      </c>
      <c r="B133" t="s">
        <v>91</v>
      </c>
      <c r="C133">
        <v>9</v>
      </c>
      <c r="D133" t="s">
        <v>52</v>
      </c>
      <c r="E133" t="str">
        <f t="shared" si="20"/>
        <v>V_9_DI</v>
      </c>
      <c r="F133" t="str">
        <f t="shared" si="21"/>
        <v>V10_CKI_V_9_DI</v>
      </c>
      <c r="G133" s="2">
        <v>44887</v>
      </c>
      <c r="H133" s="3">
        <v>0.54166666666666696</v>
      </c>
      <c r="I133" s="3">
        <v>0.104166666666667</v>
      </c>
      <c r="J133">
        <v>21</v>
      </c>
      <c r="K133">
        <v>43.417999999999999</v>
      </c>
      <c r="L133">
        <v>102</v>
      </c>
      <c r="M133">
        <v>59.53</v>
      </c>
      <c r="N133" s="1">
        <f t="shared" si="22"/>
        <v>-21.723633333333332</v>
      </c>
      <c r="O133" s="1">
        <f t="shared" si="23"/>
        <v>102.99216666666666</v>
      </c>
      <c r="P133" s="1"/>
      <c r="Q133" s="1"/>
      <c r="R133" s="1"/>
      <c r="S133" t="s">
        <v>51</v>
      </c>
      <c r="T133" t="s">
        <v>51</v>
      </c>
      <c r="U133" t="s">
        <v>51</v>
      </c>
      <c r="V133" t="s">
        <v>51</v>
      </c>
      <c r="W133" t="s">
        <v>51</v>
      </c>
      <c r="X133" t="s">
        <v>39</v>
      </c>
      <c r="Y133">
        <v>1</v>
      </c>
      <c r="AA133" t="s">
        <v>40</v>
      </c>
      <c r="AB133" s="2">
        <v>44887</v>
      </c>
      <c r="AC133" t="s">
        <v>95</v>
      </c>
      <c r="AD133" s="2">
        <v>44888</v>
      </c>
      <c r="AE133" t="s">
        <v>95</v>
      </c>
      <c r="AI133" t="s">
        <v>105</v>
      </c>
      <c r="AJ133" t="s">
        <v>98</v>
      </c>
      <c r="AK133" t="s">
        <v>47</v>
      </c>
      <c r="AL133" t="s">
        <v>48</v>
      </c>
      <c r="AM133" t="s">
        <v>101</v>
      </c>
      <c r="AN133">
        <v>1</v>
      </c>
    </row>
    <row r="134" spans="1:40" s="14" customFormat="1" x14ac:dyDescent="0.25">
      <c r="A134" s="14" t="s">
        <v>36</v>
      </c>
      <c r="B134" s="14" t="s">
        <v>57</v>
      </c>
      <c r="C134" s="14" t="s">
        <v>57</v>
      </c>
      <c r="D134" s="14" t="s">
        <v>74</v>
      </c>
      <c r="E134" s="14" t="s">
        <v>112</v>
      </c>
      <c r="F134" s="14" t="str">
        <f>A134&amp;"_"&amp;E134</f>
        <v>V10_CKI_EB_3</v>
      </c>
      <c r="G134" s="15" t="s">
        <v>51</v>
      </c>
      <c r="H134" s="17" t="s">
        <v>51</v>
      </c>
      <c r="I134" s="17" t="s">
        <v>51</v>
      </c>
      <c r="J134" s="14" t="s">
        <v>51</v>
      </c>
      <c r="K134" s="14" t="s">
        <v>51</v>
      </c>
      <c r="L134" s="14" t="s">
        <v>51</v>
      </c>
      <c r="M134" s="14" t="s">
        <v>51</v>
      </c>
      <c r="N134" s="15" t="s">
        <v>51</v>
      </c>
      <c r="O134" s="15" t="s">
        <v>51</v>
      </c>
      <c r="P134" s="15"/>
      <c r="Q134" s="15"/>
      <c r="R134" s="15"/>
      <c r="S134" s="14" t="s">
        <v>51</v>
      </c>
      <c r="T134" s="14" t="s">
        <v>51</v>
      </c>
      <c r="U134" s="14" t="s">
        <v>51</v>
      </c>
      <c r="V134" s="14" t="s">
        <v>51</v>
      </c>
      <c r="W134" s="14" t="s">
        <v>51</v>
      </c>
      <c r="X134" s="14" t="s">
        <v>51</v>
      </c>
      <c r="Y134" s="14" t="s">
        <v>51</v>
      </c>
      <c r="AB134" s="16">
        <v>44887</v>
      </c>
      <c r="AC134" s="14" t="s">
        <v>95</v>
      </c>
      <c r="AD134" s="16">
        <v>44888</v>
      </c>
      <c r="AE134" s="14" t="s">
        <v>95</v>
      </c>
      <c r="AK134" t="s">
        <v>47</v>
      </c>
      <c r="AL134" s="14" t="s">
        <v>48</v>
      </c>
      <c r="AM134" s="14" t="s">
        <v>101</v>
      </c>
      <c r="AN134">
        <v>1</v>
      </c>
    </row>
    <row r="135" spans="1:40" x14ac:dyDescent="0.25">
      <c r="A135" t="s">
        <v>36</v>
      </c>
      <c r="B135" t="s">
        <v>37</v>
      </c>
      <c r="C135">
        <v>10</v>
      </c>
      <c r="D135">
        <v>1</v>
      </c>
      <c r="E135" t="str">
        <f t="shared" ref="E135:E148" si="24">_xlfn.CONCAT(B135&amp;"_"&amp;C135&amp;"_"&amp;D135)</f>
        <v>U_10_1</v>
      </c>
      <c r="F135" t="str">
        <f t="shared" ref="F135:F148" si="25">A135&amp;"_"&amp;B135&amp;"_"&amp;C135&amp;"_"&amp;D135</f>
        <v>V10_CKI_U_10_1</v>
      </c>
      <c r="G135" s="2">
        <v>44887</v>
      </c>
      <c r="H135" s="3">
        <v>0.79166666666666663</v>
      </c>
      <c r="I135" s="3">
        <v>0.85763888888888884</v>
      </c>
      <c r="J135">
        <v>21</v>
      </c>
      <c r="K135">
        <v>9.8140000000000001</v>
      </c>
      <c r="L135">
        <v>102</v>
      </c>
      <c r="M135">
        <v>20.122</v>
      </c>
      <c r="N135" s="1">
        <f t="shared" ref="N135:N148" si="26">((K135/60)+J135)*-1</f>
        <v>-21.163566666666668</v>
      </c>
      <c r="O135" s="1">
        <f t="shared" ref="O135:O148" si="27">(M135/60)+L135</f>
        <v>102.33536666666667</v>
      </c>
      <c r="P135" s="1" t="s">
        <v>623</v>
      </c>
      <c r="Q135" s="1" t="s">
        <v>619</v>
      </c>
      <c r="R135" s="1" t="s">
        <v>621</v>
      </c>
      <c r="S135">
        <v>5271</v>
      </c>
      <c r="T135">
        <v>10</v>
      </c>
      <c r="U135">
        <v>2</v>
      </c>
      <c r="V135" t="s">
        <v>61</v>
      </c>
      <c r="W135" t="s">
        <v>38</v>
      </c>
      <c r="X135" t="s">
        <v>39</v>
      </c>
      <c r="Y135">
        <v>2</v>
      </c>
      <c r="AA135" t="s">
        <v>40</v>
      </c>
      <c r="AB135" s="2">
        <v>44888</v>
      </c>
      <c r="AC135" t="s">
        <v>41</v>
      </c>
      <c r="AD135" s="2">
        <v>44889</v>
      </c>
      <c r="AE135" t="s">
        <v>41</v>
      </c>
      <c r="AG135" t="s">
        <v>113</v>
      </c>
      <c r="AH135" t="s">
        <v>114</v>
      </c>
      <c r="AI135" t="s">
        <v>105</v>
      </c>
      <c r="AJ135" t="s">
        <v>115</v>
      </c>
      <c r="AK135" t="s">
        <v>47</v>
      </c>
      <c r="AL135" t="s">
        <v>48</v>
      </c>
      <c r="AM135" t="s">
        <v>101</v>
      </c>
      <c r="AN135">
        <v>1</v>
      </c>
    </row>
    <row r="136" spans="1:40" x14ac:dyDescent="0.25">
      <c r="A136" t="s">
        <v>36</v>
      </c>
      <c r="B136" t="s">
        <v>37</v>
      </c>
      <c r="C136">
        <v>10</v>
      </c>
      <c r="D136">
        <v>2</v>
      </c>
      <c r="E136" t="str">
        <f t="shared" si="24"/>
        <v>U_10_2</v>
      </c>
      <c r="F136" t="str">
        <f t="shared" si="25"/>
        <v>V10_CKI_U_10_2</v>
      </c>
      <c r="G136" s="2">
        <v>44887</v>
      </c>
      <c r="H136" s="3">
        <v>0.79166666666666663</v>
      </c>
      <c r="I136" s="3">
        <v>0.85763888888888884</v>
      </c>
      <c r="J136">
        <v>21</v>
      </c>
      <c r="K136">
        <v>9.8140000000000001</v>
      </c>
      <c r="L136">
        <v>102</v>
      </c>
      <c r="M136">
        <v>20.122</v>
      </c>
      <c r="N136" s="1">
        <f t="shared" si="26"/>
        <v>-21.163566666666668</v>
      </c>
      <c r="O136" s="1">
        <f t="shared" si="27"/>
        <v>102.33536666666667</v>
      </c>
      <c r="P136" s="1" t="s">
        <v>623</v>
      </c>
      <c r="Q136" s="1" t="s">
        <v>619</v>
      </c>
      <c r="R136" s="1" t="s">
        <v>621</v>
      </c>
      <c r="S136">
        <v>5271</v>
      </c>
      <c r="T136">
        <v>10</v>
      </c>
      <c r="U136">
        <v>2</v>
      </c>
      <c r="V136" t="s">
        <v>61</v>
      </c>
      <c r="W136" t="s">
        <v>38</v>
      </c>
      <c r="X136" t="s">
        <v>39</v>
      </c>
      <c r="Y136">
        <v>2</v>
      </c>
      <c r="AA136" t="s">
        <v>40</v>
      </c>
      <c r="AB136" s="2">
        <v>44888</v>
      </c>
      <c r="AC136" t="s">
        <v>41</v>
      </c>
      <c r="AD136" s="2">
        <v>44889</v>
      </c>
      <c r="AE136" t="s">
        <v>41</v>
      </c>
      <c r="AG136" t="s">
        <v>113</v>
      </c>
      <c r="AH136" t="s">
        <v>114</v>
      </c>
      <c r="AI136" t="s">
        <v>105</v>
      </c>
      <c r="AJ136" t="s">
        <v>115</v>
      </c>
      <c r="AK136" t="s">
        <v>47</v>
      </c>
      <c r="AL136" t="s">
        <v>48</v>
      </c>
      <c r="AM136" t="s">
        <v>101</v>
      </c>
      <c r="AN136">
        <v>1</v>
      </c>
    </row>
    <row r="137" spans="1:40" x14ac:dyDescent="0.25">
      <c r="A137" t="s">
        <v>36</v>
      </c>
      <c r="B137" t="s">
        <v>37</v>
      </c>
      <c r="C137">
        <v>10</v>
      </c>
      <c r="D137">
        <v>3</v>
      </c>
      <c r="E137" t="str">
        <f t="shared" si="24"/>
        <v>U_10_3</v>
      </c>
      <c r="F137" t="str">
        <f t="shared" si="25"/>
        <v>V10_CKI_U_10_3</v>
      </c>
      <c r="G137" s="2">
        <v>44887</v>
      </c>
      <c r="H137" s="3">
        <v>0.79166666666666696</v>
      </c>
      <c r="I137" s="3">
        <v>0.85763888888888895</v>
      </c>
      <c r="J137">
        <v>21</v>
      </c>
      <c r="K137">
        <v>9.8140000000000001</v>
      </c>
      <c r="L137">
        <v>102</v>
      </c>
      <c r="M137">
        <v>20.122</v>
      </c>
      <c r="N137" s="1">
        <f t="shared" si="26"/>
        <v>-21.163566666666668</v>
      </c>
      <c r="O137" s="1">
        <f t="shared" si="27"/>
        <v>102.33536666666667</v>
      </c>
      <c r="P137" s="1" t="s">
        <v>623</v>
      </c>
      <c r="Q137" s="1" t="s">
        <v>619</v>
      </c>
      <c r="R137" s="1" t="s">
        <v>621</v>
      </c>
      <c r="S137">
        <v>5271</v>
      </c>
      <c r="T137">
        <v>10</v>
      </c>
      <c r="U137">
        <v>2</v>
      </c>
      <c r="V137" t="s">
        <v>61</v>
      </c>
      <c r="W137" t="s">
        <v>38</v>
      </c>
      <c r="X137" t="s">
        <v>39</v>
      </c>
      <c r="Y137">
        <v>2</v>
      </c>
      <c r="AA137" t="s">
        <v>40</v>
      </c>
      <c r="AB137" s="2">
        <v>44888</v>
      </c>
      <c r="AC137" t="s">
        <v>41</v>
      </c>
      <c r="AD137" s="2">
        <v>44889</v>
      </c>
      <c r="AE137" t="s">
        <v>41</v>
      </c>
      <c r="AG137" t="s">
        <v>113</v>
      </c>
      <c r="AH137" t="s">
        <v>114</v>
      </c>
      <c r="AI137" t="s">
        <v>105</v>
      </c>
      <c r="AJ137" t="s">
        <v>115</v>
      </c>
      <c r="AK137" t="s">
        <v>47</v>
      </c>
      <c r="AL137" t="s">
        <v>48</v>
      </c>
      <c r="AM137" t="s">
        <v>101</v>
      </c>
      <c r="AN137">
        <v>1</v>
      </c>
    </row>
    <row r="138" spans="1:40" x14ac:dyDescent="0.25">
      <c r="A138" t="s">
        <v>36</v>
      </c>
      <c r="B138" t="s">
        <v>37</v>
      </c>
      <c r="C138">
        <v>10</v>
      </c>
      <c r="D138">
        <v>4</v>
      </c>
      <c r="E138" t="str">
        <f t="shared" si="24"/>
        <v>U_10_4</v>
      </c>
      <c r="F138" t="str">
        <f t="shared" si="25"/>
        <v>V10_CKI_U_10_4</v>
      </c>
      <c r="G138" s="2">
        <v>44887</v>
      </c>
      <c r="H138" s="3">
        <v>0.79166666666666663</v>
      </c>
      <c r="I138" s="3">
        <v>0.85763888888888895</v>
      </c>
      <c r="J138">
        <v>21</v>
      </c>
      <c r="K138">
        <v>9.8140000000000001</v>
      </c>
      <c r="L138">
        <v>102</v>
      </c>
      <c r="M138">
        <v>20.122</v>
      </c>
      <c r="N138" s="1">
        <f t="shared" si="26"/>
        <v>-21.163566666666668</v>
      </c>
      <c r="O138" s="1">
        <f t="shared" si="27"/>
        <v>102.33536666666667</v>
      </c>
      <c r="P138" s="1" t="s">
        <v>623</v>
      </c>
      <c r="Q138" s="1" t="s">
        <v>619</v>
      </c>
      <c r="R138" s="1" t="s">
        <v>621</v>
      </c>
      <c r="S138">
        <v>5271</v>
      </c>
      <c r="T138">
        <v>10</v>
      </c>
      <c r="U138">
        <v>2</v>
      </c>
      <c r="V138" t="s">
        <v>61</v>
      </c>
      <c r="W138" t="s">
        <v>38</v>
      </c>
      <c r="X138" t="s">
        <v>39</v>
      </c>
      <c r="Y138">
        <v>2</v>
      </c>
      <c r="AA138" t="s">
        <v>40</v>
      </c>
      <c r="AB138" s="2">
        <v>44888</v>
      </c>
      <c r="AC138" t="s">
        <v>41</v>
      </c>
      <c r="AD138" s="2">
        <v>44889</v>
      </c>
      <c r="AE138" t="s">
        <v>41</v>
      </c>
      <c r="AG138" t="s">
        <v>113</v>
      </c>
      <c r="AH138" t="s">
        <v>114</v>
      </c>
      <c r="AI138" t="s">
        <v>105</v>
      </c>
      <c r="AJ138" t="s">
        <v>115</v>
      </c>
      <c r="AK138" t="s">
        <v>47</v>
      </c>
      <c r="AL138" t="s">
        <v>48</v>
      </c>
      <c r="AM138" t="s">
        <v>101</v>
      </c>
      <c r="AN138">
        <v>1</v>
      </c>
    </row>
    <row r="139" spans="1:40" x14ac:dyDescent="0.25">
      <c r="A139" t="s">
        <v>36</v>
      </c>
      <c r="B139" t="s">
        <v>37</v>
      </c>
      <c r="C139">
        <v>10</v>
      </c>
      <c r="D139">
        <v>5</v>
      </c>
      <c r="E139" t="str">
        <f t="shared" si="24"/>
        <v>U_10_5</v>
      </c>
      <c r="F139" t="str">
        <f t="shared" si="25"/>
        <v>V10_CKI_U_10_5</v>
      </c>
      <c r="G139" s="2">
        <v>44887</v>
      </c>
      <c r="H139" s="3">
        <v>0.79166666666666696</v>
      </c>
      <c r="I139" s="3">
        <v>0.85763888888888895</v>
      </c>
      <c r="J139">
        <v>21</v>
      </c>
      <c r="K139">
        <v>9.8140000000000001</v>
      </c>
      <c r="L139">
        <v>102</v>
      </c>
      <c r="M139">
        <v>20.122</v>
      </c>
      <c r="N139" s="1">
        <f t="shared" si="26"/>
        <v>-21.163566666666668</v>
      </c>
      <c r="O139" s="1">
        <f t="shared" si="27"/>
        <v>102.33536666666667</v>
      </c>
      <c r="P139" s="1" t="s">
        <v>623</v>
      </c>
      <c r="Q139" s="1" t="s">
        <v>619</v>
      </c>
      <c r="R139" s="1" t="s">
        <v>621</v>
      </c>
      <c r="S139">
        <v>5271</v>
      </c>
      <c r="T139">
        <v>10</v>
      </c>
      <c r="U139">
        <v>2</v>
      </c>
      <c r="V139" t="s">
        <v>61</v>
      </c>
      <c r="W139" t="s">
        <v>38</v>
      </c>
      <c r="X139" t="s">
        <v>39</v>
      </c>
      <c r="Y139">
        <v>2</v>
      </c>
      <c r="AA139" t="s">
        <v>40</v>
      </c>
      <c r="AB139" s="2">
        <v>44888</v>
      </c>
      <c r="AC139" t="s">
        <v>41</v>
      </c>
      <c r="AD139" s="2">
        <v>44889</v>
      </c>
      <c r="AE139" t="s">
        <v>41</v>
      </c>
      <c r="AG139" t="s">
        <v>113</v>
      </c>
      <c r="AH139" t="s">
        <v>114</v>
      </c>
      <c r="AI139" t="s">
        <v>105</v>
      </c>
      <c r="AJ139" t="s">
        <v>115</v>
      </c>
      <c r="AK139" t="s">
        <v>47</v>
      </c>
      <c r="AL139" t="s">
        <v>48</v>
      </c>
      <c r="AM139" t="s">
        <v>101</v>
      </c>
      <c r="AN139">
        <v>1</v>
      </c>
    </row>
    <row r="140" spans="1:40" x14ac:dyDescent="0.25">
      <c r="A140" t="s">
        <v>36</v>
      </c>
      <c r="B140" t="s">
        <v>37</v>
      </c>
      <c r="C140">
        <v>10</v>
      </c>
      <c r="D140" t="s">
        <v>50</v>
      </c>
      <c r="E140" t="str">
        <f t="shared" si="24"/>
        <v>U_10_WC</v>
      </c>
      <c r="F140" t="str">
        <f t="shared" si="25"/>
        <v>V10_CKI_U_10_WC</v>
      </c>
      <c r="G140" s="2">
        <v>44887</v>
      </c>
      <c r="H140" s="3">
        <v>0.79166666666666696</v>
      </c>
      <c r="I140" s="3">
        <v>0.85763888888888895</v>
      </c>
      <c r="J140">
        <v>21</v>
      </c>
      <c r="K140">
        <v>9.8140000000000001</v>
      </c>
      <c r="L140">
        <v>102</v>
      </c>
      <c r="M140">
        <v>20.122</v>
      </c>
      <c r="N140" s="1">
        <f t="shared" si="26"/>
        <v>-21.163566666666668</v>
      </c>
      <c r="O140" s="1">
        <f t="shared" si="27"/>
        <v>102.33536666666667</v>
      </c>
      <c r="P140" s="1"/>
      <c r="Q140" s="1"/>
      <c r="R140" s="1"/>
      <c r="S140" t="s">
        <v>51</v>
      </c>
      <c r="T140" t="s">
        <v>51</v>
      </c>
      <c r="U140" t="s">
        <v>51</v>
      </c>
      <c r="V140" t="s">
        <v>51</v>
      </c>
      <c r="W140" t="s">
        <v>51</v>
      </c>
      <c r="X140" t="s">
        <v>39</v>
      </c>
      <c r="Y140">
        <v>1</v>
      </c>
      <c r="AA140" t="s">
        <v>40</v>
      </c>
      <c r="AB140" s="2">
        <v>44888</v>
      </c>
      <c r="AC140" t="s">
        <v>41</v>
      </c>
      <c r="AD140" s="2">
        <v>44889</v>
      </c>
      <c r="AE140" t="s">
        <v>41</v>
      </c>
      <c r="AI140" t="s">
        <v>105</v>
      </c>
      <c r="AJ140" t="s">
        <v>115</v>
      </c>
      <c r="AK140" t="s">
        <v>47</v>
      </c>
      <c r="AL140" t="s">
        <v>48</v>
      </c>
      <c r="AM140" t="s">
        <v>101</v>
      </c>
      <c r="AN140">
        <v>1</v>
      </c>
    </row>
    <row r="141" spans="1:40" x14ac:dyDescent="0.25">
      <c r="A141" t="s">
        <v>36</v>
      </c>
      <c r="B141" t="s">
        <v>37</v>
      </c>
      <c r="C141">
        <v>10</v>
      </c>
      <c r="D141" t="s">
        <v>52</v>
      </c>
      <c r="E141" t="str">
        <f t="shared" si="24"/>
        <v>U_10_DI</v>
      </c>
      <c r="F141" t="str">
        <f t="shared" si="25"/>
        <v>V10_CKI_U_10_DI</v>
      </c>
      <c r="G141" s="2">
        <v>44887</v>
      </c>
      <c r="H141" s="3">
        <v>0.79166666666666696</v>
      </c>
      <c r="I141" s="3">
        <v>0.85763888888888895</v>
      </c>
      <c r="J141">
        <v>21</v>
      </c>
      <c r="K141">
        <v>9.8140000000000001</v>
      </c>
      <c r="L141">
        <v>102</v>
      </c>
      <c r="M141">
        <v>20.122</v>
      </c>
      <c r="N141" s="1">
        <f t="shared" si="26"/>
        <v>-21.163566666666668</v>
      </c>
      <c r="O141" s="1">
        <f t="shared" si="27"/>
        <v>102.33536666666667</v>
      </c>
      <c r="P141" s="1"/>
      <c r="Q141" s="1"/>
      <c r="R141" s="1"/>
      <c r="S141" t="s">
        <v>51</v>
      </c>
      <c r="T141" t="s">
        <v>51</v>
      </c>
      <c r="U141" t="s">
        <v>51</v>
      </c>
      <c r="V141" t="s">
        <v>51</v>
      </c>
      <c r="W141" t="s">
        <v>51</v>
      </c>
      <c r="X141" t="s">
        <v>39</v>
      </c>
      <c r="Y141">
        <v>1</v>
      </c>
      <c r="AA141" t="s">
        <v>40</v>
      </c>
      <c r="AB141" s="2">
        <v>44888</v>
      </c>
      <c r="AC141" t="s">
        <v>41</v>
      </c>
      <c r="AD141" s="2">
        <v>44889</v>
      </c>
      <c r="AE141" t="s">
        <v>41</v>
      </c>
      <c r="AI141" t="s">
        <v>105</v>
      </c>
      <c r="AJ141" t="s">
        <v>115</v>
      </c>
      <c r="AK141" t="s">
        <v>47</v>
      </c>
      <c r="AL141" t="s">
        <v>48</v>
      </c>
      <c r="AM141" t="s">
        <v>101</v>
      </c>
      <c r="AN141">
        <v>1</v>
      </c>
    </row>
    <row r="142" spans="1:40" x14ac:dyDescent="0.25">
      <c r="A142" t="s">
        <v>36</v>
      </c>
      <c r="B142" t="s">
        <v>53</v>
      </c>
      <c r="C142">
        <v>10</v>
      </c>
      <c r="D142">
        <v>1</v>
      </c>
      <c r="E142" t="str">
        <f t="shared" si="24"/>
        <v>N_10_1</v>
      </c>
      <c r="F142" t="str">
        <f t="shared" si="25"/>
        <v>V10_CKI_N_10_1</v>
      </c>
      <c r="G142" s="2">
        <v>44887</v>
      </c>
      <c r="H142" s="3">
        <v>0.79166666666666696</v>
      </c>
      <c r="I142" s="3">
        <v>0.85763888888888895</v>
      </c>
      <c r="J142">
        <v>21</v>
      </c>
      <c r="K142">
        <v>9.8140000000000001</v>
      </c>
      <c r="L142">
        <v>102</v>
      </c>
      <c r="M142">
        <v>20.122</v>
      </c>
      <c r="N142" s="1">
        <f t="shared" si="26"/>
        <v>-21.163566666666668</v>
      </c>
      <c r="O142" s="1">
        <f t="shared" si="27"/>
        <v>102.33536666666667</v>
      </c>
      <c r="P142" s="1" t="s">
        <v>623</v>
      </c>
      <c r="Q142" s="1" t="s">
        <v>619</v>
      </c>
      <c r="R142" s="1" t="s">
        <v>621</v>
      </c>
      <c r="S142">
        <v>5271</v>
      </c>
      <c r="T142">
        <v>10</v>
      </c>
      <c r="U142">
        <v>2</v>
      </c>
      <c r="V142" t="s">
        <v>61</v>
      </c>
      <c r="W142" t="s">
        <v>54</v>
      </c>
      <c r="X142" t="s">
        <v>39</v>
      </c>
      <c r="Y142">
        <v>2</v>
      </c>
      <c r="AA142" t="s">
        <v>40</v>
      </c>
      <c r="AB142" s="2">
        <v>44888</v>
      </c>
      <c r="AC142" t="s">
        <v>41</v>
      </c>
      <c r="AD142" s="2">
        <v>44889</v>
      </c>
      <c r="AE142" t="s">
        <v>41</v>
      </c>
      <c r="AG142" t="s">
        <v>116</v>
      </c>
      <c r="AH142" t="s">
        <v>117</v>
      </c>
      <c r="AI142" t="s">
        <v>105</v>
      </c>
      <c r="AJ142" t="s">
        <v>115</v>
      </c>
      <c r="AK142" t="s">
        <v>47</v>
      </c>
      <c r="AL142" t="s">
        <v>48</v>
      </c>
      <c r="AM142" t="s">
        <v>101</v>
      </c>
      <c r="AN142">
        <v>1</v>
      </c>
    </row>
    <row r="143" spans="1:40" x14ac:dyDescent="0.25">
      <c r="A143" t="s">
        <v>36</v>
      </c>
      <c r="B143" t="s">
        <v>53</v>
      </c>
      <c r="C143">
        <v>10</v>
      </c>
      <c r="D143">
        <v>2</v>
      </c>
      <c r="E143" t="str">
        <f t="shared" si="24"/>
        <v>N_10_2</v>
      </c>
      <c r="F143" t="str">
        <f t="shared" si="25"/>
        <v>V10_CKI_N_10_2</v>
      </c>
      <c r="G143" s="2">
        <v>44887</v>
      </c>
      <c r="H143" s="3">
        <v>0.79166666666666696</v>
      </c>
      <c r="I143" s="3">
        <v>0.85763888888888895</v>
      </c>
      <c r="J143">
        <v>21</v>
      </c>
      <c r="K143">
        <v>9.8140000000000001</v>
      </c>
      <c r="L143">
        <v>102</v>
      </c>
      <c r="M143">
        <v>20.122</v>
      </c>
      <c r="N143" s="1">
        <f t="shared" si="26"/>
        <v>-21.163566666666668</v>
      </c>
      <c r="O143" s="1">
        <f t="shared" si="27"/>
        <v>102.33536666666667</v>
      </c>
      <c r="P143" s="1" t="s">
        <v>623</v>
      </c>
      <c r="Q143" s="1" t="s">
        <v>619</v>
      </c>
      <c r="R143" s="1" t="s">
        <v>621</v>
      </c>
      <c r="S143">
        <v>5271</v>
      </c>
      <c r="T143">
        <v>10</v>
      </c>
      <c r="U143">
        <v>2</v>
      </c>
      <c r="V143" t="s">
        <v>61</v>
      </c>
      <c r="W143" t="s">
        <v>54</v>
      </c>
      <c r="X143" t="s">
        <v>39</v>
      </c>
      <c r="Y143">
        <v>2</v>
      </c>
      <c r="AA143" t="s">
        <v>40</v>
      </c>
      <c r="AB143" s="2">
        <v>44888</v>
      </c>
      <c r="AC143" t="s">
        <v>41</v>
      </c>
      <c r="AD143" s="2">
        <v>44889</v>
      </c>
      <c r="AE143" t="s">
        <v>41</v>
      </c>
      <c r="AG143" t="s">
        <v>116</v>
      </c>
      <c r="AH143" t="s">
        <v>117</v>
      </c>
      <c r="AI143" t="s">
        <v>105</v>
      </c>
      <c r="AJ143" t="s">
        <v>115</v>
      </c>
      <c r="AK143" t="s">
        <v>47</v>
      </c>
      <c r="AL143" t="s">
        <v>48</v>
      </c>
      <c r="AM143" t="s">
        <v>101</v>
      </c>
      <c r="AN143">
        <v>1</v>
      </c>
    </row>
    <row r="144" spans="1:40" x14ac:dyDescent="0.25">
      <c r="A144" t="s">
        <v>36</v>
      </c>
      <c r="B144" t="s">
        <v>53</v>
      </c>
      <c r="C144">
        <v>10</v>
      </c>
      <c r="D144">
        <v>3</v>
      </c>
      <c r="E144" t="str">
        <f t="shared" si="24"/>
        <v>N_10_3</v>
      </c>
      <c r="F144" t="str">
        <f t="shared" si="25"/>
        <v>V10_CKI_N_10_3</v>
      </c>
      <c r="G144" s="2">
        <v>44887</v>
      </c>
      <c r="H144" s="3">
        <v>0.79166666666666696</v>
      </c>
      <c r="I144" s="3">
        <v>0.85763888888888895</v>
      </c>
      <c r="J144">
        <v>21</v>
      </c>
      <c r="K144">
        <v>9.8140000000000001</v>
      </c>
      <c r="L144">
        <v>102</v>
      </c>
      <c r="M144">
        <v>20.122</v>
      </c>
      <c r="N144" s="1">
        <f t="shared" si="26"/>
        <v>-21.163566666666668</v>
      </c>
      <c r="O144" s="1">
        <f t="shared" si="27"/>
        <v>102.33536666666667</v>
      </c>
      <c r="P144" s="1" t="s">
        <v>623</v>
      </c>
      <c r="Q144" s="1" t="s">
        <v>619</v>
      </c>
      <c r="R144" s="1" t="s">
        <v>621</v>
      </c>
      <c r="S144">
        <v>5271</v>
      </c>
      <c r="T144">
        <v>10</v>
      </c>
      <c r="U144">
        <v>2</v>
      </c>
      <c r="V144" t="s">
        <v>61</v>
      </c>
      <c r="W144" t="s">
        <v>54</v>
      </c>
      <c r="X144" t="s">
        <v>39</v>
      </c>
      <c r="Y144">
        <v>2</v>
      </c>
      <c r="AA144" t="s">
        <v>40</v>
      </c>
      <c r="AB144" s="2">
        <v>44888</v>
      </c>
      <c r="AC144" t="s">
        <v>41</v>
      </c>
      <c r="AD144" s="2">
        <v>44889</v>
      </c>
      <c r="AE144" t="s">
        <v>41</v>
      </c>
      <c r="AG144" t="s">
        <v>116</v>
      </c>
      <c r="AH144" t="s">
        <v>117</v>
      </c>
      <c r="AI144" t="s">
        <v>105</v>
      </c>
      <c r="AJ144" t="s">
        <v>115</v>
      </c>
      <c r="AK144" t="s">
        <v>47</v>
      </c>
      <c r="AL144" t="s">
        <v>48</v>
      </c>
      <c r="AM144" t="s">
        <v>101</v>
      </c>
      <c r="AN144">
        <v>1</v>
      </c>
    </row>
    <row r="145" spans="1:40" x14ac:dyDescent="0.25">
      <c r="A145" t="s">
        <v>36</v>
      </c>
      <c r="B145" t="s">
        <v>53</v>
      </c>
      <c r="C145">
        <v>10</v>
      </c>
      <c r="D145">
        <v>4</v>
      </c>
      <c r="E145" t="str">
        <f t="shared" si="24"/>
        <v>N_10_4</v>
      </c>
      <c r="F145" t="str">
        <f t="shared" si="25"/>
        <v>V10_CKI_N_10_4</v>
      </c>
      <c r="G145" s="2">
        <v>44887</v>
      </c>
      <c r="H145" s="3">
        <v>0.79166666666666696</v>
      </c>
      <c r="I145" s="3">
        <v>0.85763888888888895</v>
      </c>
      <c r="J145">
        <v>21</v>
      </c>
      <c r="K145">
        <v>9.8140000000000001</v>
      </c>
      <c r="L145">
        <v>102</v>
      </c>
      <c r="M145">
        <v>20.122</v>
      </c>
      <c r="N145" s="1">
        <f t="shared" si="26"/>
        <v>-21.163566666666668</v>
      </c>
      <c r="O145" s="1">
        <f t="shared" si="27"/>
        <v>102.33536666666667</v>
      </c>
      <c r="P145" s="1" t="s">
        <v>623</v>
      </c>
      <c r="Q145" s="1" t="s">
        <v>619</v>
      </c>
      <c r="R145" s="1" t="s">
        <v>621</v>
      </c>
      <c r="S145">
        <v>5271</v>
      </c>
      <c r="T145">
        <v>10</v>
      </c>
      <c r="U145">
        <v>2</v>
      </c>
      <c r="V145" t="s">
        <v>61</v>
      </c>
      <c r="W145" t="s">
        <v>54</v>
      </c>
      <c r="X145" t="s">
        <v>39</v>
      </c>
      <c r="Y145">
        <v>2</v>
      </c>
      <c r="AA145" t="s">
        <v>40</v>
      </c>
      <c r="AB145" s="2">
        <v>44888</v>
      </c>
      <c r="AC145" t="s">
        <v>41</v>
      </c>
      <c r="AD145" s="2">
        <v>44889</v>
      </c>
      <c r="AE145" t="s">
        <v>41</v>
      </c>
      <c r="AG145" t="s">
        <v>116</v>
      </c>
      <c r="AH145" t="s">
        <v>117</v>
      </c>
      <c r="AI145" t="s">
        <v>105</v>
      </c>
      <c r="AJ145" t="s">
        <v>115</v>
      </c>
      <c r="AK145" t="s">
        <v>47</v>
      </c>
      <c r="AL145" t="s">
        <v>48</v>
      </c>
      <c r="AM145" t="s">
        <v>101</v>
      </c>
      <c r="AN145">
        <v>1</v>
      </c>
    </row>
    <row r="146" spans="1:40" x14ac:dyDescent="0.25">
      <c r="A146" t="s">
        <v>36</v>
      </c>
      <c r="B146" t="s">
        <v>53</v>
      </c>
      <c r="C146">
        <v>10</v>
      </c>
      <c r="D146">
        <v>5</v>
      </c>
      <c r="E146" t="str">
        <f t="shared" si="24"/>
        <v>N_10_5</v>
      </c>
      <c r="F146" t="str">
        <f t="shared" si="25"/>
        <v>V10_CKI_N_10_5</v>
      </c>
      <c r="G146" s="2">
        <v>44887</v>
      </c>
      <c r="H146" s="3">
        <v>0.79166666666666696</v>
      </c>
      <c r="I146" s="3">
        <v>0.85763888888888895</v>
      </c>
      <c r="J146">
        <v>21</v>
      </c>
      <c r="K146">
        <v>9.8140000000000001</v>
      </c>
      <c r="L146">
        <v>102</v>
      </c>
      <c r="M146">
        <v>20.122</v>
      </c>
      <c r="N146" s="1">
        <f t="shared" si="26"/>
        <v>-21.163566666666668</v>
      </c>
      <c r="O146" s="1">
        <f t="shared" si="27"/>
        <v>102.33536666666667</v>
      </c>
      <c r="P146" s="1" t="s">
        <v>623</v>
      </c>
      <c r="Q146" s="1" t="s">
        <v>619</v>
      </c>
      <c r="R146" s="1" t="s">
        <v>621</v>
      </c>
      <c r="S146">
        <v>5271</v>
      </c>
      <c r="T146">
        <v>10</v>
      </c>
      <c r="U146">
        <v>2</v>
      </c>
      <c r="V146" t="s">
        <v>61</v>
      </c>
      <c r="W146" t="s">
        <v>54</v>
      </c>
      <c r="X146" t="s">
        <v>39</v>
      </c>
      <c r="Y146">
        <v>2</v>
      </c>
      <c r="AA146" t="s">
        <v>40</v>
      </c>
      <c r="AB146" s="2">
        <v>44888</v>
      </c>
      <c r="AC146" t="s">
        <v>41</v>
      </c>
      <c r="AD146" s="2">
        <v>44889</v>
      </c>
      <c r="AE146" t="s">
        <v>41</v>
      </c>
      <c r="AG146" t="s">
        <v>116</v>
      </c>
      <c r="AH146" t="s">
        <v>117</v>
      </c>
      <c r="AI146" t="s">
        <v>105</v>
      </c>
      <c r="AJ146" t="s">
        <v>115</v>
      </c>
      <c r="AK146" t="s">
        <v>47</v>
      </c>
      <c r="AL146" t="s">
        <v>48</v>
      </c>
      <c r="AM146" t="s">
        <v>101</v>
      </c>
      <c r="AN146">
        <v>1</v>
      </c>
    </row>
    <row r="147" spans="1:40" x14ac:dyDescent="0.25">
      <c r="A147" t="s">
        <v>36</v>
      </c>
      <c r="B147" t="s">
        <v>53</v>
      </c>
      <c r="C147">
        <v>10</v>
      </c>
      <c r="D147" t="s">
        <v>50</v>
      </c>
      <c r="E147" t="str">
        <f t="shared" si="24"/>
        <v>N_10_WC</v>
      </c>
      <c r="F147" t="str">
        <f t="shared" si="25"/>
        <v>V10_CKI_N_10_WC</v>
      </c>
      <c r="G147" s="2">
        <v>44887</v>
      </c>
      <c r="H147" s="3">
        <v>0.79166666666666696</v>
      </c>
      <c r="I147" s="3">
        <v>0.85763888888888895</v>
      </c>
      <c r="J147">
        <v>21</v>
      </c>
      <c r="K147">
        <v>9.8140000000000001</v>
      </c>
      <c r="L147">
        <v>102</v>
      </c>
      <c r="M147">
        <v>20.122</v>
      </c>
      <c r="N147" s="1">
        <f t="shared" si="26"/>
        <v>-21.163566666666668</v>
      </c>
      <c r="O147" s="1">
        <f t="shared" si="27"/>
        <v>102.33536666666667</v>
      </c>
      <c r="P147" s="1"/>
      <c r="Q147" s="1"/>
      <c r="R147" s="1"/>
      <c r="S147" t="s">
        <v>51</v>
      </c>
      <c r="T147" t="s">
        <v>51</v>
      </c>
      <c r="U147" t="s">
        <v>51</v>
      </c>
      <c r="V147" t="s">
        <v>51</v>
      </c>
      <c r="W147" t="s">
        <v>51</v>
      </c>
      <c r="X147" t="s">
        <v>39</v>
      </c>
      <c r="Y147">
        <v>1</v>
      </c>
      <c r="AA147" t="s">
        <v>40</v>
      </c>
      <c r="AB147" s="2">
        <v>44888</v>
      </c>
      <c r="AC147" t="s">
        <v>41</v>
      </c>
      <c r="AD147" s="2">
        <v>44889</v>
      </c>
      <c r="AE147" t="s">
        <v>41</v>
      </c>
      <c r="AI147" t="s">
        <v>105</v>
      </c>
      <c r="AJ147" t="s">
        <v>115</v>
      </c>
      <c r="AK147" t="s">
        <v>47</v>
      </c>
      <c r="AL147" t="s">
        <v>48</v>
      </c>
      <c r="AM147" t="s">
        <v>101</v>
      </c>
      <c r="AN147">
        <v>1</v>
      </c>
    </row>
    <row r="148" spans="1:40" x14ac:dyDescent="0.25">
      <c r="A148" t="s">
        <v>36</v>
      </c>
      <c r="B148" t="s">
        <v>53</v>
      </c>
      <c r="C148">
        <v>10</v>
      </c>
      <c r="D148" t="s">
        <v>52</v>
      </c>
      <c r="E148" t="str">
        <f t="shared" si="24"/>
        <v>N_10_DI</v>
      </c>
      <c r="F148" t="str">
        <f t="shared" si="25"/>
        <v>V10_CKI_N_10_DI</v>
      </c>
      <c r="G148" s="2">
        <v>44887</v>
      </c>
      <c r="H148" s="3">
        <v>0.79166666666666696</v>
      </c>
      <c r="I148" s="3">
        <v>0.85763888888888895</v>
      </c>
      <c r="J148">
        <v>21</v>
      </c>
      <c r="K148">
        <v>9.8140000000000001</v>
      </c>
      <c r="L148">
        <v>102</v>
      </c>
      <c r="M148">
        <v>20.122</v>
      </c>
      <c r="N148" s="1">
        <f t="shared" si="26"/>
        <v>-21.163566666666668</v>
      </c>
      <c r="O148" s="1">
        <f t="shared" si="27"/>
        <v>102.33536666666667</v>
      </c>
      <c r="P148" s="1"/>
      <c r="Q148" s="1"/>
      <c r="R148" s="1"/>
      <c r="S148" t="s">
        <v>51</v>
      </c>
      <c r="T148" t="s">
        <v>51</v>
      </c>
      <c r="U148" t="s">
        <v>51</v>
      </c>
      <c r="V148" t="s">
        <v>51</v>
      </c>
      <c r="W148" t="s">
        <v>51</v>
      </c>
      <c r="X148" t="s">
        <v>39</v>
      </c>
      <c r="Y148">
        <v>1</v>
      </c>
      <c r="AA148" t="s">
        <v>40</v>
      </c>
      <c r="AB148" s="2">
        <v>44888</v>
      </c>
      <c r="AC148" t="s">
        <v>41</v>
      </c>
      <c r="AD148" s="2">
        <v>44889</v>
      </c>
      <c r="AE148" t="s">
        <v>41</v>
      </c>
      <c r="AI148" t="s">
        <v>105</v>
      </c>
      <c r="AJ148" t="s">
        <v>115</v>
      </c>
      <c r="AK148" t="s">
        <v>47</v>
      </c>
      <c r="AL148" t="s">
        <v>48</v>
      </c>
      <c r="AM148" t="s">
        <v>101</v>
      </c>
      <c r="AN148">
        <v>1</v>
      </c>
    </row>
    <row r="149" spans="1:40" s="8" customFormat="1" x14ac:dyDescent="0.25">
      <c r="A149" s="8" t="s">
        <v>36</v>
      </c>
      <c r="B149" s="8" t="s">
        <v>57</v>
      </c>
      <c r="C149" s="8" t="s">
        <v>57</v>
      </c>
      <c r="D149" s="9" t="s">
        <v>58</v>
      </c>
      <c r="E149" s="9" t="s">
        <v>118</v>
      </c>
      <c r="F149" s="9" t="str">
        <f>A149&amp;"_"&amp;E149</f>
        <v>V10_CKI_BC_4</v>
      </c>
      <c r="G149" s="13">
        <v>44887</v>
      </c>
      <c r="H149" s="11" t="s">
        <v>51</v>
      </c>
      <c r="I149" s="11" t="s">
        <v>51</v>
      </c>
      <c r="J149" s="12" t="s">
        <v>51</v>
      </c>
      <c r="K149" s="12" t="s">
        <v>51</v>
      </c>
      <c r="L149" s="12" t="s">
        <v>51</v>
      </c>
      <c r="M149" s="12" t="s">
        <v>51</v>
      </c>
      <c r="N149" s="12" t="s">
        <v>51</v>
      </c>
      <c r="O149" s="12" t="s">
        <v>51</v>
      </c>
      <c r="P149" s="12"/>
      <c r="Q149" s="12"/>
      <c r="R149" s="12"/>
      <c r="S149" s="12" t="s">
        <v>51</v>
      </c>
      <c r="T149" s="12" t="s">
        <v>51</v>
      </c>
      <c r="U149" s="12" t="s">
        <v>51</v>
      </c>
      <c r="V149" s="12" t="s">
        <v>51</v>
      </c>
      <c r="W149" s="12" t="s">
        <v>51</v>
      </c>
      <c r="X149" s="8" t="s">
        <v>39</v>
      </c>
      <c r="Y149" s="8">
        <v>1</v>
      </c>
      <c r="AA149" s="8" t="s">
        <v>40</v>
      </c>
      <c r="AB149" s="13">
        <v>44888</v>
      </c>
      <c r="AC149" s="8" t="s">
        <v>41</v>
      </c>
      <c r="AD149" s="13">
        <v>44889</v>
      </c>
      <c r="AE149" s="8" t="s">
        <v>41</v>
      </c>
      <c r="AJ149" s="8" t="s">
        <v>115</v>
      </c>
      <c r="AK149" t="s">
        <v>47</v>
      </c>
      <c r="AL149" s="8" t="s">
        <v>48</v>
      </c>
      <c r="AM149" s="8" t="s">
        <v>101</v>
      </c>
      <c r="AN149">
        <v>1</v>
      </c>
    </row>
    <row r="150" spans="1:40" x14ac:dyDescent="0.25">
      <c r="A150" t="s">
        <v>36</v>
      </c>
      <c r="B150" t="s">
        <v>37</v>
      </c>
      <c r="C150">
        <v>11</v>
      </c>
      <c r="D150">
        <v>1</v>
      </c>
      <c r="E150" t="str">
        <f t="shared" ref="E150:E178" si="28">_xlfn.CONCAT(B150&amp;"_"&amp;C150&amp;"_"&amp;D150)</f>
        <v>U_11_1</v>
      </c>
      <c r="F150" t="str">
        <f t="shared" ref="F150:F178" si="29">A150&amp;"_"&amp;B150&amp;"_"&amp;C150&amp;"_"&amp;D150</f>
        <v>V10_CKI_U_11_1</v>
      </c>
      <c r="G150" s="2">
        <v>44888</v>
      </c>
      <c r="H150" s="3">
        <v>0.29166666666666669</v>
      </c>
      <c r="I150" s="3">
        <v>0.3576388888888889</v>
      </c>
      <c r="J150">
        <v>19</v>
      </c>
      <c r="K150">
        <v>52.393000000000001</v>
      </c>
      <c r="L150">
        <v>100</v>
      </c>
      <c r="M150">
        <v>49.091999999999999</v>
      </c>
      <c r="N150" s="1">
        <f t="shared" ref="N150:N178" si="30">((K150/60)+J150)*-1</f>
        <v>-19.873216666666668</v>
      </c>
      <c r="O150" s="1">
        <f t="shared" ref="O150:O178" si="31">(M150/60)+L150</f>
        <v>100.8182</v>
      </c>
      <c r="P150" s="1" t="s">
        <v>623</v>
      </c>
      <c r="Q150" s="1" t="s">
        <v>619</v>
      </c>
      <c r="R150" s="1" t="s">
        <v>621</v>
      </c>
      <c r="S150">
        <v>5325</v>
      </c>
      <c r="T150">
        <v>10</v>
      </c>
      <c r="U150">
        <v>2</v>
      </c>
      <c r="V150" t="s">
        <v>61</v>
      </c>
      <c r="W150" t="s">
        <v>38</v>
      </c>
      <c r="X150" t="s">
        <v>39</v>
      </c>
      <c r="Y150">
        <v>2</v>
      </c>
      <c r="AA150" t="s">
        <v>40</v>
      </c>
      <c r="AB150" s="2">
        <v>44888</v>
      </c>
      <c r="AC150" t="s">
        <v>41</v>
      </c>
      <c r="AD150" s="2">
        <v>44889</v>
      </c>
      <c r="AE150" t="s">
        <v>41</v>
      </c>
      <c r="AG150" t="s">
        <v>119</v>
      </c>
      <c r="AH150" t="s">
        <v>120</v>
      </c>
      <c r="AI150" t="s">
        <v>121</v>
      </c>
      <c r="AJ150" t="s">
        <v>115</v>
      </c>
      <c r="AK150" t="s">
        <v>47</v>
      </c>
      <c r="AL150" t="s">
        <v>48</v>
      </c>
      <c r="AM150" t="s">
        <v>101</v>
      </c>
      <c r="AN150">
        <v>1</v>
      </c>
    </row>
    <row r="151" spans="1:40" x14ac:dyDescent="0.25">
      <c r="A151" t="s">
        <v>36</v>
      </c>
      <c r="B151" t="s">
        <v>37</v>
      </c>
      <c r="C151">
        <v>11</v>
      </c>
      <c r="D151">
        <v>2</v>
      </c>
      <c r="E151" t="str">
        <f t="shared" si="28"/>
        <v>U_11_2</v>
      </c>
      <c r="F151" t="str">
        <f t="shared" si="29"/>
        <v>V10_CKI_U_11_2</v>
      </c>
      <c r="G151" s="2">
        <v>44888</v>
      </c>
      <c r="H151" s="3">
        <v>0.29166666666666669</v>
      </c>
      <c r="I151" s="3">
        <v>0.3576388888888889</v>
      </c>
      <c r="J151">
        <v>19</v>
      </c>
      <c r="K151">
        <v>52.393000000000001</v>
      </c>
      <c r="L151">
        <v>100</v>
      </c>
      <c r="M151">
        <v>49.091999999999999</v>
      </c>
      <c r="N151" s="1">
        <f t="shared" si="30"/>
        <v>-19.873216666666668</v>
      </c>
      <c r="O151" s="1">
        <f t="shared" si="31"/>
        <v>100.8182</v>
      </c>
      <c r="P151" s="1" t="s">
        <v>623</v>
      </c>
      <c r="Q151" s="1" t="s">
        <v>619</v>
      </c>
      <c r="R151" s="1" t="s">
        <v>621</v>
      </c>
      <c r="S151">
        <v>5325</v>
      </c>
      <c r="T151">
        <v>10</v>
      </c>
      <c r="U151">
        <v>2</v>
      </c>
      <c r="V151" t="s">
        <v>61</v>
      </c>
      <c r="W151" t="s">
        <v>38</v>
      </c>
      <c r="X151" t="s">
        <v>39</v>
      </c>
      <c r="Y151">
        <v>2</v>
      </c>
      <c r="AA151" t="s">
        <v>40</v>
      </c>
      <c r="AB151" s="2">
        <v>44888</v>
      </c>
      <c r="AC151" t="s">
        <v>41</v>
      </c>
      <c r="AD151" s="2">
        <v>44889</v>
      </c>
      <c r="AE151" t="s">
        <v>41</v>
      </c>
      <c r="AG151" t="s">
        <v>119</v>
      </c>
      <c r="AH151" t="s">
        <v>120</v>
      </c>
      <c r="AI151" t="s">
        <v>121</v>
      </c>
      <c r="AJ151" t="s">
        <v>115</v>
      </c>
      <c r="AK151" t="s">
        <v>47</v>
      </c>
      <c r="AL151" t="s">
        <v>48</v>
      </c>
      <c r="AM151" t="s">
        <v>101</v>
      </c>
      <c r="AN151">
        <v>1</v>
      </c>
    </row>
    <row r="152" spans="1:40" x14ac:dyDescent="0.25">
      <c r="A152" t="s">
        <v>36</v>
      </c>
      <c r="B152" t="s">
        <v>37</v>
      </c>
      <c r="C152">
        <v>11</v>
      </c>
      <c r="D152">
        <v>3</v>
      </c>
      <c r="E152" t="str">
        <f t="shared" si="28"/>
        <v>U_11_3</v>
      </c>
      <c r="F152" t="str">
        <f t="shared" si="29"/>
        <v>V10_CKI_U_11_3</v>
      </c>
      <c r="G152" s="2">
        <v>44888</v>
      </c>
      <c r="H152" s="3">
        <v>0.29166666666666702</v>
      </c>
      <c r="I152" s="3">
        <v>0.35763888888888901</v>
      </c>
      <c r="J152">
        <v>19</v>
      </c>
      <c r="K152">
        <v>52.393000000000001</v>
      </c>
      <c r="L152">
        <v>100</v>
      </c>
      <c r="M152">
        <v>49.091999999999999</v>
      </c>
      <c r="N152" s="1">
        <f t="shared" si="30"/>
        <v>-19.873216666666668</v>
      </c>
      <c r="O152" s="1">
        <f t="shared" si="31"/>
        <v>100.8182</v>
      </c>
      <c r="P152" s="1" t="s">
        <v>623</v>
      </c>
      <c r="Q152" s="1" t="s">
        <v>619</v>
      </c>
      <c r="R152" s="1" t="s">
        <v>621</v>
      </c>
      <c r="S152">
        <v>5325</v>
      </c>
      <c r="T152">
        <v>10</v>
      </c>
      <c r="U152">
        <v>2</v>
      </c>
      <c r="V152" t="s">
        <v>61</v>
      </c>
      <c r="W152" t="s">
        <v>38</v>
      </c>
      <c r="X152" t="s">
        <v>39</v>
      </c>
      <c r="Y152">
        <v>2</v>
      </c>
      <c r="AA152" t="s">
        <v>40</v>
      </c>
      <c r="AB152" s="2">
        <v>44888</v>
      </c>
      <c r="AC152" t="s">
        <v>41</v>
      </c>
      <c r="AD152" s="2">
        <v>44889</v>
      </c>
      <c r="AE152" t="s">
        <v>41</v>
      </c>
      <c r="AG152" t="s">
        <v>119</v>
      </c>
      <c r="AH152" t="s">
        <v>120</v>
      </c>
      <c r="AI152" t="s">
        <v>121</v>
      </c>
      <c r="AJ152" t="s">
        <v>115</v>
      </c>
      <c r="AK152" t="s">
        <v>47</v>
      </c>
      <c r="AL152" t="s">
        <v>48</v>
      </c>
      <c r="AM152" t="s">
        <v>101</v>
      </c>
      <c r="AN152">
        <v>1</v>
      </c>
    </row>
    <row r="153" spans="1:40" x14ac:dyDescent="0.25">
      <c r="A153" t="s">
        <v>36</v>
      </c>
      <c r="B153" t="s">
        <v>37</v>
      </c>
      <c r="C153">
        <v>11</v>
      </c>
      <c r="D153">
        <v>4</v>
      </c>
      <c r="E153" t="str">
        <f t="shared" si="28"/>
        <v>U_11_4</v>
      </c>
      <c r="F153" t="str">
        <f t="shared" si="29"/>
        <v>V10_CKI_U_11_4</v>
      </c>
      <c r="G153" s="2">
        <v>44888</v>
      </c>
      <c r="H153" s="3">
        <v>0.29166666666666702</v>
      </c>
      <c r="I153" s="3">
        <v>0.35763888888888901</v>
      </c>
      <c r="J153">
        <v>19</v>
      </c>
      <c r="K153">
        <v>52.393000000000001</v>
      </c>
      <c r="L153">
        <v>100</v>
      </c>
      <c r="M153">
        <v>49.091999999999999</v>
      </c>
      <c r="N153" s="1">
        <f t="shared" si="30"/>
        <v>-19.873216666666668</v>
      </c>
      <c r="O153" s="1">
        <f t="shared" si="31"/>
        <v>100.8182</v>
      </c>
      <c r="P153" s="1" t="s">
        <v>623</v>
      </c>
      <c r="Q153" s="1" t="s">
        <v>619</v>
      </c>
      <c r="R153" s="1" t="s">
        <v>621</v>
      </c>
      <c r="S153">
        <v>5325</v>
      </c>
      <c r="T153">
        <v>10</v>
      </c>
      <c r="U153">
        <v>2</v>
      </c>
      <c r="V153" t="s">
        <v>61</v>
      </c>
      <c r="W153" t="s">
        <v>38</v>
      </c>
      <c r="X153" t="s">
        <v>39</v>
      </c>
      <c r="Y153">
        <v>2</v>
      </c>
      <c r="AA153" t="s">
        <v>40</v>
      </c>
      <c r="AB153" s="2">
        <v>44888</v>
      </c>
      <c r="AC153" t="s">
        <v>41</v>
      </c>
      <c r="AD153" s="2">
        <v>44889</v>
      </c>
      <c r="AE153" t="s">
        <v>41</v>
      </c>
      <c r="AG153" t="s">
        <v>119</v>
      </c>
      <c r="AH153" t="s">
        <v>120</v>
      </c>
      <c r="AI153" t="s">
        <v>121</v>
      </c>
      <c r="AJ153" t="s">
        <v>115</v>
      </c>
      <c r="AK153" t="s">
        <v>47</v>
      </c>
      <c r="AL153" t="s">
        <v>48</v>
      </c>
      <c r="AM153" t="s">
        <v>101</v>
      </c>
      <c r="AN153">
        <v>1</v>
      </c>
    </row>
    <row r="154" spans="1:40" x14ac:dyDescent="0.25">
      <c r="A154" t="s">
        <v>36</v>
      </c>
      <c r="B154" t="s">
        <v>37</v>
      </c>
      <c r="C154">
        <v>11</v>
      </c>
      <c r="D154">
        <v>5</v>
      </c>
      <c r="E154" t="str">
        <f t="shared" si="28"/>
        <v>U_11_5</v>
      </c>
      <c r="F154" t="str">
        <f t="shared" si="29"/>
        <v>V10_CKI_U_11_5</v>
      </c>
      <c r="G154" s="2">
        <v>44888</v>
      </c>
      <c r="H154" s="3">
        <v>0.29166666666666702</v>
      </c>
      <c r="I154" s="3">
        <v>0.35763888888888901</v>
      </c>
      <c r="J154">
        <v>19</v>
      </c>
      <c r="K154">
        <v>52.393000000000001</v>
      </c>
      <c r="L154">
        <v>100</v>
      </c>
      <c r="M154">
        <v>49.091999999999999</v>
      </c>
      <c r="N154" s="1">
        <f t="shared" si="30"/>
        <v>-19.873216666666668</v>
      </c>
      <c r="O154" s="1">
        <f t="shared" si="31"/>
        <v>100.8182</v>
      </c>
      <c r="P154" s="1" t="s">
        <v>623</v>
      </c>
      <c r="Q154" s="1" t="s">
        <v>619</v>
      </c>
      <c r="R154" s="1" t="s">
        <v>621</v>
      </c>
      <c r="S154">
        <v>5325</v>
      </c>
      <c r="T154">
        <v>10</v>
      </c>
      <c r="U154">
        <v>2</v>
      </c>
      <c r="V154" t="s">
        <v>61</v>
      </c>
      <c r="W154" t="s">
        <v>38</v>
      </c>
      <c r="X154" t="s">
        <v>39</v>
      </c>
      <c r="Y154">
        <v>2</v>
      </c>
      <c r="AA154" t="s">
        <v>40</v>
      </c>
      <c r="AB154" s="2">
        <v>44888</v>
      </c>
      <c r="AC154" t="s">
        <v>41</v>
      </c>
      <c r="AD154" s="2">
        <v>44889</v>
      </c>
      <c r="AE154" t="s">
        <v>41</v>
      </c>
      <c r="AG154" t="s">
        <v>119</v>
      </c>
      <c r="AH154" t="s">
        <v>120</v>
      </c>
      <c r="AI154" t="s">
        <v>121</v>
      </c>
      <c r="AJ154" t="s">
        <v>115</v>
      </c>
      <c r="AK154" t="s">
        <v>47</v>
      </c>
      <c r="AL154" t="s">
        <v>48</v>
      </c>
      <c r="AM154" t="s">
        <v>101</v>
      </c>
      <c r="AN154">
        <v>1</v>
      </c>
    </row>
    <row r="155" spans="1:40" x14ac:dyDescent="0.25">
      <c r="A155" t="s">
        <v>36</v>
      </c>
      <c r="B155" t="s">
        <v>37</v>
      </c>
      <c r="C155">
        <v>11</v>
      </c>
      <c r="D155" t="s">
        <v>50</v>
      </c>
      <c r="E155" t="str">
        <f t="shared" si="28"/>
        <v>U_11_WC</v>
      </c>
      <c r="F155" t="str">
        <f t="shared" si="29"/>
        <v>V10_CKI_U_11_WC</v>
      </c>
      <c r="G155" s="2">
        <v>44888</v>
      </c>
      <c r="H155" s="3">
        <v>0.29166666666666702</v>
      </c>
      <c r="I155" s="3">
        <v>0.35763888888888901</v>
      </c>
      <c r="J155">
        <v>19</v>
      </c>
      <c r="K155">
        <v>52.393000000000001</v>
      </c>
      <c r="L155">
        <v>100</v>
      </c>
      <c r="M155">
        <v>49.091999999999999</v>
      </c>
      <c r="N155" s="1">
        <f t="shared" si="30"/>
        <v>-19.873216666666668</v>
      </c>
      <c r="O155" s="1">
        <f t="shared" si="31"/>
        <v>100.8182</v>
      </c>
      <c r="P155" s="1"/>
      <c r="Q155" s="1"/>
      <c r="R155" s="1"/>
      <c r="S155" t="s">
        <v>51</v>
      </c>
      <c r="T155" t="s">
        <v>51</v>
      </c>
      <c r="U155" t="s">
        <v>51</v>
      </c>
      <c r="V155" t="s">
        <v>51</v>
      </c>
      <c r="W155" t="s">
        <v>51</v>
      </c>
      <c r="X155" t="s">
        <v>39</v>
      </c>
      <c r="Y155">
        <v>1</v>
      </c>
      <c r="AA155" t="s">
        <v>40</v>
      </c>
      <c r="AB155" s="2">
        <v>44888</v>
      </c>
      <c r="AC155" t="s">
        <v>41</v>
      </c>
      <c r="AD155" s="2">
        <v>44889</v>
      </c>
      <c r="AE155" t="s">
        <v>41</v>
      </c>
      <c r="AI155" t="s">
        <v>121</v>
      </c>
      <c r="AJ155" t="s">
        <v>115</v>
      </c>
      <c r="AK155" t="s">
        <v>47</v>
      </c>
      <c r="AL155" t="s">
        <v>48</v>
      </c>
      <c r="AM155" t="s">
        <v>101</v>
      </c>
      <c r="AN155">
        <v>1</v>
      </c>
    </row>
    <row r="156" spans="1:40" x14ac:dyDescent="0.25">
      <c r="A156" t="s">
        <v>36</v>
      </c>
      <c r="B156" t="s">
        <v>37</v>
      </c>
      <c r="C156">
        <v>11</v>
      </c>
      <c r="D156" t="s">
        <v>52</v>
      </c>
      <c r="E156" t="str">
        <f t="shared" si="28"/>
        <v>U_11_DI</v>
      </c>
      <c r="F156" t="str">
        <f t="shared" si="29"/>
        <v>V10_CKI_U_11_DI</v>
      </c>
      <c r="G156" s="2">
        <v>44888</v>
      </c>
      <c r="H156" s="3">
        <v>0.29166666666666702</v>
      </c>
      <c r="I156" s="3">
        <v>0.35763888888888901</v>
      </c>
      <c r="J156">
        <v>19</v>
      </c>
      <c r="K156">
        <v>52.393000000000001</v>
      </c>
      <c r="L156">
        <v>100</v>
      </c>
      <c r="M156">
        <v>49.091999999999999</v>
      </c>
      <c r="N156" s="1">
        <f t="shared" si="30"/>
        <v>-19.873216666666668</v>
      </c>
      <c r="O156" s="1">
        <f t="shared" si="31"/>
        <v>100.8182</v>
      </c>
      <c r="P156" s="1"/>
      <c r="Q156" s="1"/>
      <c r="R156" s="1"/>
      <c r="S156" t="s">
        <v>51</v>
      </c>
      <c r="T156" t="s">
        <v>51</v>
      </c>
      <c r="U156" t="s">
        <v>51</v>
      </c>
      <c r="V156" t="s">
        <v>51</v>
      </c>
      <c r="W156" t="s">
        <v>51</v>
      </c>
      <c r="X156" t="s">
        <v>39</v>
      </c>
      <c r="Y156">
        <v>1</v>
      </c>
      <c r="AA156" t="s">
        <v>40</v>
      </c>
      <c r="AB156" s="2">
        <v>44888</v>
      </c>
      <c r="AC156" t="s">
        <v>41</v>
      </c>
      <c r="AD156" s="2">
        <v>44889</v>
      </c>
      <c r="AE156" t="s">
        <v>41</v>
      </c>
      <c r="AI156" t="s">
        <v>121</v>
      </c>
      <c r="AJ156" t="s">
        <v>115</v>
      </c>
      <c r="AK156" t="s">
        <v>47</v>
      </c>
      <c r="AL156" t="s">
        <v>48</v>
      </c>
      <c r="AM156" t="s">
        <v>101</v>
      </c>
      <c r="AN156">
        <v>1</v>
      </c>
    </row>
    <row r="157" spans="1:40" x14ac:dyDescent="0.25">
      <c r="A157" t="s">
        <v>36</v>
      </c>
      <c r="B157" t="s">
        <v>53</v>
      </c>
      <c r="C157">
        <v>11</v>
      </c>
      <c r="D157">
        <v>1</v>
      </c>
      <c r="E157" t="str">
        <f t="shared" si="28"/>
        <v>N_11_1</v>
      </c>
      <c r="F157" t="str">
        <f t="shared" si="29"/>
        <v>V10_CKI_N_11_1</v>
      </c>
      <c r="G157" s="2">
        <v>44888</v>
      </c>
      <c r="H157" s="3">
        <v>0.29166666666666702</v>
      </c>
      <c r="I157" s="3">
        <v>0.35763888888888901</v>
      </c>
      <c r="J157">
        <v>19</v>
      </c>
      <c r="K157">
        <v>52.393000000000001</v>
      </c>
      <c r="L157">
        <v>100</v>
      </c>
      <c r="M157">
        <v>49.091999999999999</v>
      </c>
      <c r="N157" s="1">
        <f t="shared" si="30"/>
        <v>-19.873216666666668</v>
      </c>
      <c r="O157" s="1">
        <f t="shared" si="31"/>
        <v>100.8182</v>
      </c>
      <c r="P157" s="1" t="s">
        <v>623</v>
      </c>
      <c r="Q157" s="1" t="s">
        <v>619</v>
      </c>
      <c r="R157" s="1" t="s">
        <v>621</v>
      </c>
      <c r="S157">
        <v>5325</v>
      </c>
      <c r="T157">
        <v>10</v>
      </c>
      <c r="U157">
        <v>2</v>
      </c>
      <c r="V157" t="s">
        <v>61</v>
      </c>
      <c r="W157" t="s">
        <v>54</v>
      </c>
      <c r="X157" t="s">
        <v>39</v>
      </c>
      <c r="Y157">
        <v>2</v>
      </c>
      <c r="AA157" t="s">
        <v>40</v>
      </c>
      <c r="AB157" s="2">
        <v>44888</v>
      </c>
      <c r="AC157" t="s">
        <v>41</v>
      </c>
      <c r="AD157" s="2">
        <v>44889</v>
      </c>
      <c r="AE157" t="s">
        <v>41</v>
      </c>
      <c r="AG157" t="s">
        <v>122</v>
      </c>
      <c r="AH157" t="s">
        <v>123</v>
      </c>
      <c r="AI157" t="s">
        <v>121</v>
      </c>
      <c r="AJ157" t="s">
        <v>115</v>
      </c>
      <c r="AK157" t="s">
        <v>47</v>
      </c>
      <c r="AL157" t="s">
        <v>48</v>
      </c>
      <c r="AM157" t="s">
        <v>101</v>
      </c>
      <c r="AN157">
        <v>1</v>
      </c>
    </row>
    <row r="158" spans="1:40" x14ac:dyDescent="0.25">
      <c r="A158" t="s">
        <v>36</v>
      </c>
      <c r="B158" t="s">
        <v>53</v>
      </c>
      <c r="C158">
        <v>11</v>
      </c>
      <c r="D158">
        <v>2</v>
      </c>
      <c r="E158" t="str">
        <f t="shared" si="28"/>
        <v>N_11_2</v>
      </c>
      <c r="F158" t="str">
        <f t="shared" si="29"/>
        <v>V10_CKI_N_11_2</v>
      </c>
      <c r="G158" s="2">
        <v>44888</v>
      </c>
      <c r="H158" s="3">
        <v>0.29166666666666702</v>
      </c>
      <c r="I158" s="3">
        <v>0.35763888888888901</v>
      </c>
      <c r="J158">
        <v>19</v>
      </c>
      <c r="K158">
        <v>52.393000000000001</v>
      </c>
      <c r="L158">
        <v>100</v>
      </c>
      <c r="M158">
        <v>49.091999999999999</v>
      </c>
      <c r="N158" s="1">
        <f t="shared" si="30"/>
        <v>-19.873216666666668</v>
      </c>
      <c r="O158" s="1">
        <f t="shared" si="31"/>
        <v>100.8182</v>
      </c>
      <c r="P158" s="1" t="s">
        <v>623</v>
      </c>
      <c r="Q158" s="1" t="s">
        <v>619</v>
      </c>
      <c r="R158" s="1" t="s">
        <v>621</v>
      </c>
      <c r="S158">
        <v>5325</v>
      </c>
      <c r="T158">
        <v>10</v>
      </c>
      <c r="U158">
        <v>2</v>
      </c>
      <c r="V158" t="s">
        <v>61</v>
      </c>
      <c r="W158" t="s">
        <v>54</v>
      </c>
      <c r="X158" t="s">
        <v>39</v>
      </c>
      <c r="Y158">
        <v>2</v>
      </c>
      <c r="AA158" t="s">
        <v>40</v>
      </c>
      <c r="AB158" s="2">
        <v>44888</v>
      </c>
      <c r="AC158" t="s">
        <v>41</v>
      </c>
      <c r="AD158" s="2">
        <v>44889</v>
      </c>
      <c r="AE158" t="s">
        <v>41</v>
      </c>
      <c r="AG158" t="s">
        <v>122</v>
      </c>
      <c r="AH158" t="s">
        <v>123</v>
      </c>
      <c r="AI158" t="s">
        <v>121</v>
      </c>
      <c r="AJ158" t="s">
        <v>115</v>
      </c>
      <c r="AK158" t="s">
        <v>47</v>
      </c>
      <c r="AL158" t="s">
        <v>48</v>
      </c>
      <c r="AM158" t="s">
        <v>101</v>
      </c>
      <c r="AN158">
        <v>1</v>
      </c>
    </row>
    <row r="159" spans="1:40" x14ac:dyDescent="0.25">
      <c r="A159" t="s">
        <v>36</v>
      </c>
      <c r="B159" t="s">
        <v>53</v>
      </c>
      <c r="C159">
        <v>11</v>
      </c>
      <c r="D159">
        <v>3</v>
      </c>
      <c r="E159" t="str">
        <f t="shared" si="28"/>
        <v>N_11_3</v>
      </c>
      <c r="F159" t="str">
        <f t="shared" si="29"/>
        <v>V10_CKI_N_11_3</v>
      </c>
      <c r="G159" s="2">
        <v>44888</v>
      </c>
      <c r="H159" s="3">
        <v>0.29166666666666702</v>
      </c>
      <c r="I159" s="3">
        <v>0.35763888888888901</v>
      </c>
      <c r="J159">
        <v>19</v>
      </c>
      <c r="K159">
        <v>52.393000000000001</v>
      </c>
      <c r="L159">
        <v>100</v>
      </c>
      <c r="M159">
        <v>49.091999999999999</v>
      </c>
      <c r="N159" s="1">
        <f t="shared" si="30"/>
        <v>-19.873216666666668</v>
      </c>
      <c r="O159" s="1">
        <f t="shared" si="31"/>
        <v>100.8182</v>
      </c>
      <c r="P159" s="1" t="s">
        <v>623</v>
      </c>
      <c r="Q159" s="1" t="s">
        <v>619</v>
      </c>
      <c r="R159" s="1" t="s">
        <v>621</v>
      </c>
      <c r="S159">
        <v>5325</v>
      </c>
      <c r="T159">
        <v>10</v>
      </c>
      <c r="U159">
        <v>2</v>
      </c>
      <c r="V159" t="s">
        <v>61</v>
      </c>
      <c r="W159" t="s">
        <v>54</v>
      </c>
      <c r="X159" t="s">
        <v>39</v>
      </c>
      <c r="Y159">
        <v>2</v>
      </c>
      <c r="AA159" t="s">
        <v>40</v>
      </c>
      <c r="AB159" s="2">
        <v>44888</v>
      </c>
      <c r="AC159" t="s">
        <v>41</v>
      </c>
      <c r="AD159" s="2">
        <v>44889</v>
      </c>
      <c r="AE159" t="s">
        <v>41</v>
      </c>
      <c r="AG159" t="s">
        <v>122</v>
      </c>
      <c r="AH159" t="s">
        <v>123</v>
      </c>
      <c r="AI159" t="s">
        <v>121</v>
      </c>
      <c r="AJ159" t="s">
        <v>115</v>
      </c>
      <c r="AK159" t="s">
        <v>47</v>
      </c>
      <c r="AL159" t="s">
        <v>48</v>
      </c>
      <c r="AM159" t="s">
        <v>101</v>
      </c>
      <c r="AN159">
        <v>1</v>
      </c>
    </row>
    <row r="160" spans="1:40" x14ac:dyDescent="0.25">
      <c r="A160" t="s">
        <v>36</v>
      </c>
      <c r="B160" t="s">
        <v>53</v>
      </c>
      <c r="C160">
        <v>11</v>
      </c>
      <c r="D160">
        <v>4</v>
      </c>
      <c r="E160" t="str">
        <f t="shared" si="28"/>
        <v>N_11_4</v>
      </c>
      <c r="F160" t="str">
        <f t="shared" si="29"/>
        <v>V10_CKI_N_11_4</v>
      </c>
      <c r="G160" s="2">
        <v>44888</v>
      </c>
      <c r="H160" s="3">
        <v>0.29166666666666702</v>
      </c>
      <c r="I160" s="3">
        <v>0.35763888888888901</v>
      </c>
      <c r="J160">
        <v>19</v>
      </c>
      <c r="K160">
        <v>52.393000000000001</v>
      </c>
      <c r="L160">
        <v>100</v>
      </c>
      <c r="M160">
        <v>49.091999999999999</v>
      </c>
      <c r="N160" s="1">
        <f t="shared" si="30"/>
        <v>-19.873216666666668</v>
      </c>
      <c r="O160" s="1">
        <f t="shared" si="31"/>
        <v>100.8182</v>
      </c>
      <c r="P160" s="1" t="s">
        <v>623</v>
      </c>
      <c r="Q160" s="1" t="s">
        <v>619</v>
      </c>
      <c r="R160" s="1" t="s">
        <v>621</v>
      </c>
      <c r="S160">
        <v>5325</v>
      </c>
      <c r="T160">
        <v>10</v>
      </c>
      <c r="U160">
        <v>2</v>
      </c>
      <c r="V160" t="s">
        <v>61</v>
      </c>
      <c r="W160" t="s">
        <v>54</v>
      </c>
      <c r="X160" t="s">
        <v>39</v>
      </c>
      <c r="Y160">
        <v>2</v>
      </c>
      <c r="AA160" t="s">
        <v>40</v>
      </c>
      <c r="AB160" s="2">
        <v>44888</v>
      </c>
      <c r="AC160" t="s">
        <v>41</v>
      </c>
      <c r="AD160" s="2">
        <v>44889</v>
      </c>
      <c r="AE160" t="s">
        <v>41</v>
      </c>
      <c r="AG160" t="s">
        <v>122</v>
      </c>
      <c r="AH160" t="s">
        <v>123</v>
      </c>
      <c r="AI160" t="s">
        <v>121</v>
      </c>
      <c r="AJ160" t="s">
        <v>115</v>
      </c>
      <c r="AK160" t="s">
        <v>47</v>
      </c>
      <c r="AL160" t="s">
        <v>48</v>
      </c>
      <c r="AM160" t="s">
        <v>101</v>
      </c>
      <c r="AN160">
        <v>1</v>
      </c>
    </row>
    <row r="161" spans="1:40" x14ac:dyDescent="0.25">
      <c r="A161" t="s">
        <v>36</v>
      </c>
      <c r="B161" t="s">
        <v>53</v>
      </c>
      <c r="C161">
        <v>11</v>
      </c>
      <c r="D161">
        <v>5</v>
      </c>
      <c r="E161" t="str">
        <f t="shared" si="28"/>
        <v>N_11_5</v>
      </c>
      <c r="F161" t="str">
        <f t="shared" si="29"/>
        <v>V10_CKI_N_11_5</v>
      </c>
      <c r="G161" s="2">
        <v>44888</v>
      </c>
      <c r="H161" s="3">
        <v>0.29166666666666702</v>
      </c>
      <c r="I161" s="3">
        <v>0.35763888888888901</v>
      </c>
      <c r="J161">
        <v>19</v>
      </c>
      <c r="K161">
        <v>52.393000000000001</v>
      </c>
      <c r="L161">
        <v>100</v>
      </c>
      <c r="M161">
        <v>49.091999999999999</v>
      </c>
      <c r="N161" s="1">
        <f t="shared" si="30"/>
        <v>-19.873216666666668</v>
      </c>
      <c r="O161" s="1">
        <f t="shared" si="31"/>
        <v>100.8182</v>
      </c>
      <c r="P161" s="1" t="s">
        <v>623</v>
      </c>
      <c r="Q161" s="1" t="s">
        <v>619</v>
      </c>
      <c r="R161" s="1" t="s">
        <v>621</v>
      </c>
      <c r="S161">
        <v>5325</v>
      </c>
      <c r="T161">
        <v>10</v>
      </c>
      <c r="U161">
        <v>2</v>
      </c>
      <c r="V161" t="s">
        <v>61</v>
      </c>
      <c r="W161" t="s">
        <v>54</v>
      </c>
      <c r="X161" t="s">
        <v>39</v>
      </c>
      <c r="Y161">
        <v>2</v>
      </c>
      <c r="AA161" t="s">
        <v>40</v>
      </c>
      <c r="AB161" s="2">
        <v>44888</v>
      </c>
      <c r="AC161" t="s">
        <v>41</v>
      </c>
      <c r="AD161" s="2">
        <v>44889</v>
      </c>
      <c r="AE161" t="s">
        <v>41</v>
      </c>
      <c r="AG161" t="s">
        <v>122</v>
      </c>
      <c r="AH161" t="s">
        <v>123</v>
      </c>
      <c r="AI161" t="s">
        <v>121</v>
      </c>
      <c r="AJ161" t="s">
        <v>115</v>
      </c>
      <c r="AK161" t="s">
        <v>47</v>
      </c>
      <c r="AL161" t="s">
        <v>48</v>
      </c>
      <c r="AM161" t="s">
        <v>101</v>
      </c>
      <c r="AN161">
        <v>1</v>
      </c>
    </row>
    <row r="162" spans="1:40" x14ac:dyDescent="0.25">
      <c r="A162" t="s">
        <v>36</v>
      </c>
      <c r="B162" t="s">
        <v>53</v>
      </c>
      <c r="C162">
        <v>11</v>
      </c>
      <c r="D162" t="s">
        <v>50</v>
      </c>
      <c r="E162" t="str">
        <f t="shared" si="28"/>
        <v>N_11_WC</v>
      </c>
      <c r="F162" t="str">
        <f t="shared" si="29"/>
        <v>V10_CKI_N_11_WC</v>
      </c>
      <c r="G162" s="2">
        <v>44888</v>
      </c>
      <c r="H162" s="3">
        <v>0.29166666666666702</v>
      </c>
      <c r="I162" s="3">
        <v>0.35763888888888901</v>
      </c>
      <c r="J162">
        <v>19</v>
      </c>
      <c r="K162">
        <v>52.393000000000001</v>
      </c>
      <c r="L162">
        <v>100</v>
      </c>
      <c r="M162">
        <v>49.091999999999999</v>
      </c>
      <c r="N162" s="1">
        <f t="shared" si="30"/>
        <v>-19.873216666666668</v>
      </c>
      <c r="O162" s="1">
        <f t="shared" si="31"/>
        <v>100.8182</v>
      </c>
      <c r="P162" s="1"/>
      <c r="Q162" s="1"/>
      <c r="R162" s="1"/>
      <c r="S162" t="s">
        <v>51</v>
      </c>
      <c r="T162" t="s">
        <v>51</v>
      </c>
      <c r="U162" t="s">
        <v>51</v>
      </c>
      <c r="V162" t="s">
        <v>51</v>
      </c>
      <c r="W162" t="s">
        <v>51</v>
      </c>
      <c r="X162" t="s">
        <v>39</v>
      </c>
      <c r="Y162">
        <v>1</v>
      </c>
      <c r="AA162" t="s">
        <v>40</v>
      </c>
      <c r="AB162" s="2">
        <v>44888</v>
      </c>
      <c r="AC162" t="s">
        <v>41</v>
      </c>
      <c r="AD162" s="2">
        <v>44889</v>
      </c>
      <c r="AE162" t="s">
        <v>41</v>
      </c>
      <c r="AI162" t="s">
        <v>121</v>
      </c>
      <c r="AJ162" t="s">
        <v>115</v>
      </c>
      <c r="AK162" t="s">
        <v>47</v>
      </c>
      <c r="AL162" t="s">
        <v>48</v>
      </c>
      <c r="AM162" t="s">
        <v>101</v>
      </c>
      <c r="AN162">
        <v>1</v>
      </c>
    </row>
    <row r="163" spans="1:40" x14ac:dyDescent="0.25">
      <c r="A163" t="s">
        <v>36</v>
      </c>
      <c r="B163" t="s">
        <v>53</v>
      </c>
      <c r="C163">
        <v>11</v>
      </c>
      <c r="D163" t="s">
        <v>52</v>
      </c>
      <c r="E163" t="str">
        <f t="shared" si="28"/>
        <v>N_11_DI</v>
      </c>
      <c r="F163" t="str">
        <f t="shared" si="29"/>
        <v>V10_CKI_N_11_DI</v>
      </c>
      <c r="G163" s="2">
        <v>44888</v>
      </c>
      <c r="H163" s="3">
        <v>0.29166666666666702</v>
      </c>
      <c r="I163" s="3">
        <v>0.35763888888888901</v>
      </c>
      <c r="J163">
        <v>19</v>
      </c>
      <c r="K163">
        <v>52.393000000000001</v>
      </c>
      <c r="L163">
        <v>100</v>
      </c>
      <c r="M163">
        <v>49.091999999999999</v>
      </c>
      <c r="N163" s="1">
        <f t="shared" si="30"/>
        <v>-19.873216666666668</v>
      </c>
      <c r="O163" s="1">
        <f t="shared" si="31"/>
        <v>100.8182</v>
      </c>
      <c r="P163" s="1"/>
      <c r="Q163" s="1"/>
      <c r="R163" s="1"/>
      <c r="S163" t="s">
        <v>51</v>
      </c>
      <c r="T163" t="s">
        <v>51</v>
      </c>
      <c r="U163" t="s">
        <v>51</v>
      </c>
      <c r="V163" t="s">
        <v>51</v>
      </c>
      <c r="W163" t="s">
        <v>51</v>
      </c>
      <c r="X163" t="s">
        <v>39</v>
      </c>
      <c r="Y163">
        <v>1</v>
      </c>
      <c r="AA163" t="s">
        <v>40</v>
      </c>
      <c r="AB163" s="2">
        <v>44888</v>
      </c>
      <c r="AC163" t="s">
        <v>41</v>
      </c>
      <c r="AD163" s="2">
        <v>44889</v>
      </c>
      <c r="AE163" t="s">
        <v>41</v>
      </c>
      <c r="AI163" t="s">
        <v>121</v>
      </c>
      <c r="AJ163" t="s">
        <v>115</v>
      </c>
      <c r="AK163" t="s">
        <v>47</v>
      </c>
      <c r="AL163" t="s">
        <v>48</v>
      </c>
      <c r="AM163" t="s">
        <v>101</v>
      </c>
      <c r="AN163">
        <v>1</v>
      </c>
    </row>
    <row r="164" spans="1:40" x14ac:dyDescent="0.25">
      <c r="A164" t="s">
        <v>36</v>
      </c>
      <c r="B164" t="s">
        <v>53</v>
      </c>
      <c r="C164">
        <v>12</v>
      </c>
      <c r="D164">
        <v>1</v>
      </c>
      <c r="E164" t="str">
        <f t="shared" si="28"/>
        <v>N_12_1</v>
      </c>
      <c r="F164" t="str">
        <f t="shared" si="29"/>
        <v>V10_CKI_N_12_1</v>
      </c>
      <c r="G164" s="2">
        <v>44888</v>
      </c>
      <c r="H164" s="3">
        <v>0.54166666666666663</v>
      </c>
      <c r="I164" s="3">
        <v>0.67013888888888884</v>
      </c>
      <c r="J164">
        <v>19</v>
      </c>
      <c r="K164">
        <v>14.253</v>
      </c>
      <c r="L164">
        <v>100</v>
      </c>
      <c r="M164">
        <v>4.4829999999999997</v>
      </c>
      <c r="N164" s="1">
        <f t="shared" si="30"/>
        <v>-19.237549999999999</v>
      </c>
      <c r="O164" s="1">
        <f t="shared" si="31"/>
        <v>100.07471666666666</v>
      </c>
      <c r="P164" s="1" t="s">
        <v>623</v>
      </c>
      <c r="Q164" s="1" t="s">
        <v>619</v>
      </c>
      <c r="R164" s="1" t="s">
        <v>621</v>
      </c>
      <c r="S164">
        <v>5796</v>
      </c>
      <c r="T164">
        <v>10</v>
      </c>
      <c r="U164">
        <v>2</v>
      </c>
      <c r="V164">
        <v>15</v>
      </c>
      <c r="W164" t="s">
        <v>54</v>
      </c>
      <c r="X164" t="s">
        <v>39</v>
      </c>
      <c r="Y164">
        <v>2</v>
      </c>
      <c r="AA164" t="s">
        <v>40</v>
      </c>
      <c r="AB164" s="2">
        <v>44888</v>
      </c>
      <c r="AC164" t="s">
        <v>41</v>
      </c>
      <c r="AD164" s="2">
        <v>44889</v>
      </c>
      <c r="AE164" t="s">
        <v>41</v>
      </c>
      <c r="AG164" t="s">
        <v>124</v>
      </c>
      <c r="AH164" t="s">
        <v>125</v>
      </c>
      <c r="AI164" t="s">
        <v>121</v>
      </c>
      <c r="AJ164" t="s">
        <v>115</v>
      </c>
      <c r="AK164" t="s">
        <v>47</v>
      </c>
      <c r="AL164" t="s">
        <v>48</v>
      </c>
      <c r="AM164" t="s">
        <v>101</v>
      </c>
      <c r="AN164">
        <v>1</v>
      </c>
    </row>
    <row r="165" spans="1:40" x14ac:dyDescent="0.25">
      <c r="A165" t="s">
        <v>36</v>
      </c>
      <c r="B165" t="s">
        <v>53</v>
      </c>
      <c r="C165">
        <v>12</v>
      </c>
      <c r="D165">
        <v>2</v>
      </c>
      <c r="E165" t="str">
        <f t="shared" si="28"/>
        <v>N_12_2</v>
      </c>
      <c r="F165" t="str">
        <f t="shared" si="29"/>
        <v>V10_CKI_N_12_2</v>
      </c>
      <c r="G165" s="2">
        <v>44888</v>
      </c>
      <c r="H165" s="3">
        <v>0.54166666666666663</v>
      </c>
      <c r="I165" s="3">
        <v>0.67013888888888884</v>
      </c>
      <c r="J165">
        <v>19</v>
      </c>
      <c r="K165">
        <v>14.253</v>
      </c>
      <c r="L165">
        <v>100</v>
      </c>
      <c r="M165">
        <v>4.4829999999999997</v>
      </c>
      <c r="N165" s="1">
        <f t="shared" si="30"/>
        <v>-19.237549999999999</v>
      </c>
      <c r="O165" s="1">
        <f t="shared" si="31"/>
        <v>100.07471666666666</v>
      </c>
      <c r="P165" s="1" t="s">
        <v>623</v>
      </c>
      <c r="Q165" s="1" t="s">
        <v>619</v>
      </c>
      <c r="R165" s="1" t="s">
        <v>621</v>
      </c>
      <c r="S165">
        <v>5796</v>
      </c>
      <c r="T165">
        <v>10</v>
      </c>
      <c r="U165">
        <v>2</v>
      </c>
      <c r="V165">
        <v>15</v>
      </c>
      <c r="W165" t="s">
        <v>54</v>
      </c>
      <c r="X165" t="s">
        <v>39</v>
      </c>
      <c r="Y165">
        <v>2</v>
      </c>
      <c r="AA165" t="s">
        <v>40</v>
      </c>
      <c r="AB165" s="2">
        <v>44888</v>
      </c>
      <c r="AC165" t="s">
        <v>41</v>
      </c>
      <c r="AD165" s="2">
        <v>44889</v>
      </c>
      <c r="AE165" t="s">
        <v>41</v>
      </c>
      <c r="AG165" t="s">
        <v>124</v>
      </c>
      <c r="AH165" t="s">
        <v>125</v>
      </c>
      <c r="AI165" t="s">
        <v>121</v>
      </c>
      <c r="AJ165" t="s">
        <v>115</v>
      </c>
      <c r="AK165" t="s">
        <v>47</v>
      </c>
      <c r="AL165" t="s">
        <v>48</v>
      </c>
      <c r="AM165" t="s">
        <v>101</v>
      </c>
      <c r="AN165">
        <v>1</v>
      </c>
    </row>
    <row r="166" spans="1:40" x14ac:dyDescent="0.25">
      <c r="A166" t="s">
        <v>36</v>
      </c>
      <c r="B166" t="s">
        <v>53</v>
      </c>
      <c r="C166">
        <v>12</v>
      </c>
      <c r="D166">
        <v>3</v>
      </c>
      <c r="E166" t="str">
        <f t="shared" si="28"/>
        <v>N_12_3</v>
      </c>
      <c r="F166" t="str">
        <f t="shared" si="29"/>
        <v>V10_CKI_N_12_3</v>
      </c>
      <c r="G166" s="2">
        <v>44888</v>
      </c>
      <c r="H166" s="3">
        <v>0.54166666666666696</v>
      </c>
      <c r="I166" s="3">
        <v>0.67013888888888895</v>
      </c>
      <c r="J166">
        <v>19</v>
      </c>
      <c r="K166">
        <v>14.253</v>
      </c>
      <c r="L166">
        <v>100</v>
      </c>
      <c r="M166">
        <v>4.4829999999999997</v>
      </c>
      <c r="N166" s="1">
        <f t="shared" si="30"/>
        <v>-19.237549999999999</v>
      </c>
      <c r="O166" s="1">
        <f t="shared" si="31"/>
        <v>100.07471666666666</v>
      </c>
      <c r="P166" s="1" t="s">
        <v>623</v>
      </c>
      <c r="Q166" s="1" t="s">
        <v>619</v>
      </c>
      <c r="R166" s="1" t="s">
        <v>621</v>
      </c>
      <c r="S166">
        <v>5796</v>
      </c>
      <c r="T166">
        <v>10</v>
      </c>
      <c r="U166">
        <v>2</v>
      </c>
      <c r="V166">
        <v>15</v>
      </c>
      <c r="W166" t="s">
        <v>54</v>
      </c>
      <c r="X166" t="s">
        <v>39</v>
      </c>
      <c r="Y166">
        <v>2</v>
      </c>
      <c r="AA166" t="s">
        <v>40</v>
      </c>
      <c r="AB166" s="2">
        <v>44888</v>
      </c>
      <c r="AC166" t="s">
        <v>41</v>
      </c>
      <c r="AD166" s="2">
        <v>44889</v>
      </c>
      <c r="AE166" t="s">
        <v>41</v>
      </c>
      <c r="AG166" t="s">
        <v>124</v>
      </c>
      <c r="AH166" t="s">
        <v>125</v>
      </c>
      <c r="AI166" t="s">
        <v>121</v>
      </c>
      <c r="AJ166" t="s">
        <v>115</v>
      </c>
      <c r="AK166" t="s">
        <v>47</v>
      </c>
      <c r="AL166" t="s">
        <v>48</v>
      </c>
      <c r="AM166" t="s">
        <v>101</v>
      </c>
      <c r="AN166">
        <v>1</v>
      </c>
    </row>
    <row r="167" spans="1:40" x14ac:dyDescent="0.25">
      <c r="A167" t="s">
        <v>36</v>
      </c>
      <c r="B167" t="s">
        <v>53</v>
      </c>
      <c r="C167">
        <v>12</v>
      </c>
      <c r="D167">
        <v>4</v>
      </c>
      <c r="E167" t="str">
        <f t="shared" si="28"/>
        <v>N_12_4</v>
      </c>
      <c r="F167" t="str">
        <f t="shared" si="29"/>
        <v>V10_CKI_N_12_4</v>
      </c>
      <c r="G167" s="2">
        <v>44888</v>
      </c>
      <c r="H167" s="3">
        <v>0.54166666666666696</v>
      </c>
      <c r="I167" s="3">
        <v>0.67013888888888895</v>
      </c>
      <c r="J167">
        <v>19</v>
      </c>
      <c r="K167">
        <v>14.253</v>
      </c>
      <c r="L167">
        <v>100</v>
      </c>
      <c r="M167">
        <v>4.4829999999999997</v>
      </c>
      <c r="N167" s="1">
        <f t="shared" si="30"/>
        <v>-19.237549999999999</v>
      </c>
      <c r="O167" s="1">
        <f t="shared" si="31"/>
        <v>100.07471666666666</v>
      </c>
      <c r="P167" s="1" t="s">
        <v>623</v>
      </c>
      <c r="Q167" s="1" t="s">
        <v>619</v>
      </c>
      <c r="R167" s="1" t="s">
        <v>621</v>
      </c>
      <c r="S167">
        <v>5796</v>
      </c>
      <c r="T167">
        <v>10</v>
      </c>
      <c r="U167">
        <v>2</v>
      </c>
      <c r="V167">
        <v>15</v>
      </c>
      <c r="W167" t="s">
        <v>54</v>
      </c>
      <c r="X167" t="s">
        <v>39</v>
      </c>
      <c r="Y167">
        <v>2</v>
      </c>
      <c r="AA167" t="s">
        <v>40</v>
      </c>
      <c r="AB167" s="2">
        <v>44888</v>
      </c>
      <c r="AC167" t="s">
        <v>41</v>
      </c>
      <c r="AD167" s="2">
        <v>44889</v>
      </c>
      <c r="AE167" t="s">
        <v>41</v>
      </c>
      <c r="AG167" t="s">
        <v>124</v>
      </c>
      <c r="AH167" t="s">
        <v>125</v>
      </c>
      <c r="AI167" t="s">
        <v>121</v>
      </c>
      <c r="AJ167" t="s">
        <v>115</v>
      </c>
      <c r="AK167" t="s">
        <v>47</v>
      </c>
      <c r="AL167" t="s">
        <v>48</v>
      </c>
      <c r="AM167" t="s">
        <v>101</v>
      </c>
      <c r="AN167">
        <v>1</v>
      </c>
    </row>
    <row r="168" spans="1:40" x14ac:dyDescent="0.25">
      <c r="A168" t="s">
        <v>36</v>
      </c>
      <c r="B168" t="s">
        <v>53</v>
      </c>
      <c r="C168">
        <v>12</v>
      </c>
      <c r="D168">
        <v>5</v>
      </c>
      <c r="E168" t="str">
        <f t="shared" si="28"/>
        <v>N_12_5</v>
      </c>
      <c r="F168" t="str">
        <f t="shared" si="29"/>
        <v>V10_CKI_N_12_5</v>
      </c>
      <c r="G168" s="2">
        <v>44888</v>
      </c>
      <c r="H168" s="3">
        <v>0.54166666666666696</v>
      </c>
      <c r="I168" s="3">
        <v>0.67013888888888895</v>
      </c>
      <c r="J168">
        <v>19</v>
      </c>
      <c r="K168">
        <v>14.253</v>
      </c>
      <c r="L168">
        <v>100</v>
      </c>
      <c r="M168">
        <v>4.4829999999999997</v>
      </c>
      <c r="N168" s="1">
        <f t="shared" si="30"/>
        <v>-19.237549999999999</v>
      </c>
      <c r="O168" s="1">
        <f t="shared" si="31"/>
        <v>100.07471666666666</v>
      </c>
      <c r="P168" s="1" t="s">
        <v>623</v>
      </c>
      <c r="Q168" s="1" t="s">
        <v>619</v>
      </c>
      <c r="R168" s="1" t="s">
        <v>621</v>
      </c>
      <c r="S168">
        <v>5796</v>
      </c>
      <c r="T168">
        <v>10</v>
      </c>
      <c r="U168">
        <v>2</v>
      </c>
      <c r="V168">
        <v>15</v>
      </c>
      <c r="W168" t="s">
        <v>54</v>
      </c>
      <c r="X168" t="s">
        <v>39</v>
      </c>
      <c r="Y168">
        <v>2</v>
      </c>
      <c r="AA168" t="s">
        <v>40</v>
      </c>
      <c r="AB168" s="2">
        <v>44888</v>
      </c>
      <c r="AC168" t="s">
        <v>41</v>
      </c>
      <c r="AD168" s="2">
        <v>44889</v>
      </c>
      <c r="AE168" t="s">
        <v>41</v>
      </c>
      <c r="AG168" t="s">
        <v>124</v>
      </c>
      <c r="AH168" t="s">
        <v>125</v>
      </c>
      <c r="AI168" t="s">
        <v>121</v>
      </c>
      <c r="AJ168" t="s">
        <v>115</v>
      </c>
      <c r="AK168" t="s">
        <v>47</v>
      </c>
      <c r="AL168" t="s">
        <v>48</v>
      </c>
      <c r="AM168" t="s">
        <v>101</v>
      </c>
      <c r="AN168">
        <v>1</v>
      </c>
    </row>
    <row r="169" spans="1:40" x14ac:dyDescent="0.25">
      <c r="A169" t="s">
        <v>36</v>
      </c>
      <c r="B169" t="s">
        <v>53</v>
      </c>
      <c r="C169">
        <v>12</v>
      </c>
      <c r="D169" t="s">
        <v>50</v>
      </c>
      <c r="E169" t="str">
        <f t="shared" si="28"/>
        <v>N_12_WC</v>
      </c>
      <c r="F169" t="str">
        <f t="shared" si="29"/>
        <v>V10_CKI_N_12_WC</v>
      </c>
      <c r="G169" s="2">
        <v>44888</v>
      </c>
      <c r="H169" s="3">
        <v>0.54166666666666696</v>
      </c>
      <c r="I169" s="3">
        <v>0.67013888888888895</v>
      </c>
      <c r="J169">
        <v>19</v>
      </c>
      <c r="K169">
        <v>14.253</v>
      </c>
      <c r="L169">
        <v>100</v>
      </c>
      <c r="M169">
        <v>4.4829999999999997</v>
      </c>
      <c r="N169" s="1">
        <f t="shared" si="30"/>
        <v>-19.237549999999999</v>
      </c>
      <c r="O169" s="1">
        <f t="shared" si="31"/>
        <v>100.07471666666666</v>
      </c>
      <c r="P169" s="1"/>
      <c r="Q169" s="1"/>
      <c r="R169" s="1"/>
      <c r="S169" t="s">
        <v>51</v>
      </c>
      <c r="T169" t="s">
        <v>51</v>
      </c>
      <c r="U169" t="s">
        <v>51</v>
      </c>
      <c r="V169" t="s">
        <v>51</v>
      </c>
      <c r="W169" t="s">
        <v>51</v>
      </c>
      <c r="X169" t="s">
        <v>39</v>
      </c>
      <c r="Y169">
        <v>1</v>
      </c>
      <c r="AA169" t="s">
        <v>40</v>
      </c>
      <c r="AB169" s="2">
        <v>44888</v>
      </c>
      <c r="AC169" t="s">
        <v>41</v>
      </c>
      <c r="AD169" s="2">
        <v>44889</v>
      </c>
      <c r="AE169" t="s">
        <v>41</v>
      </c>
      <c r="AI169" t="s">
        <v>121</v>
      </c>
      <c r="AJ169" t="s">
        <v>115</v>
      </c>
      <c r="AK169" t="s">
        <v>47</v>
      </c>
      <c r="AL169" t="s">
        <v>48</v>
      </c>
      <c r="AM169" t="s">
        <v>101</v>
      </c>
      <c r="AN169">
        <v>1</v>
      </c>
    </row>
    <row r="170" spans="1:40" x14ac:dyDescent="0.25">
      <c r="A170" t="s">
        <v>36</v>
      </c>
      <c r="B170" t="s">
        <v>53</v>
      </c>
      <c r="C170">
        <v>12</v>
      </c>
      <c r="D170" t="s">
        <v>52</v>
      </c>
      <c r="E170" t="str">
        <f t="shared" si="28"/>
        <v>N_12_DI</v>
      </c>
      <c r="F170" t="str">
        <f t="shared" si="29"/>
        <v>V10_CKI_N_12_DI</v>
      </c>
      <c r="G170" s="2">
        <v>44888</v>
      </c>
      <c r="H170" s="3">
        <v>0.54166666666666696</v>
      </c>
      <c r="I170" s="3">
        <v>0.67013888888888895</v>
      </c>
      <c r="J170">
        <v>19</v>
      </c>
      <c r="K170">
        <v>14.253</v>
      </c>
      <c r="L170">
        <v>100</v>
      </c>
      <c r="M170">
        <v>4.4829999999999997</v>
      </c>
      <c r="N170" s="1">
        <f t="shared" si="30"/>
        <v>-19.237549999999999</v>
      </c>
      <c r="O170" s="1">
        <f t="shared" si="31"/>
        <v>100.07471666666666</v>
      </c>
      <c r="P170" s="1"/>
      <c r="Q170" s="1"/>
      <c r="R170" s="1"/>
      <c r="S170" t="s">
        <v>51</v>
      </c>
      <c r="T170" t="s">
        <v>51</v>
      </c>
      <c r="U170" t="s">
        <v>51</v>
      </c>
      <c r="V170" t="s">
        <v>51</v>
      </c>
      <c r="W170" t="s">
        <v>51</v>
      </c>
      <c r="X170" t="s">
        <v>39</v>
      </c>
      <c r="Y170">
        <v>1</v>
      </c>
      <c r="AA170" t="s">
        <v>40</v>
      </c>
      <c r="AB170" s="2">
        <v>44888</v>
      </c>
      <c r="AC170" t="s">
        <v>41</v>
      </c>
      <c r="AD170" s="2">
        <v>44889</v>
      </c>
      <c r="AE170" t="s">
        <v>41</v>
      </c>
      <c r="AI170" t="s">
        <v>121</v>
      </c>
      <c r="AJ170" t="s">
        <v>115</v>
      </c>
      <c r="AK170" t="s">
        <v>47</v>
      </c>
      <c r="AL170" t="s">
        <v>48</v>
      </c>
      <c r="AM170" t="s">
        <v>101</v>
      </c>
      <c r="AN170">
        <v>1</v>
      </c>
    </row>
    <row r="171" spans="1:40" x14ac:dyDescent="0.25">
      <c r="A171" t="s">
        <v>36</v>
      </c>
      <c r="B171" t="s">
        <v>126</v>
      </c>
      <c r="C171">
        <v>12</v>
      </c>
      <c r="D171">
        <v>1</v>
      </c>
      <c r="E171" t="str">
        <f t="shared" si="28"/>
        <v>N_H_5_12_1</v>
      </c>
      <c r="F171" t="str">
        <f t="shared" si="29"/>
        <v>V10_CKI_N_H_5_12_1</v>
      </c>
      <c r="G171" s="2">
        <v>44888</v>
      </c>
      <c r="H171" s="3">
        <v>0.54166666666666696</v>
      </c>
      <c r="I171" s="3">
        <v>0.67013888888888895</v>
      </c>
      <c r="J171">
        <v>19</v>
      </c>
      <c r="K171">
        <v>14.253</v>
      </c>
      <c r="L171">
        <v>100</v>
      </c>
      <c r="M171">
        <v>4.4829999999999997</v>
      </c>
      <c r="N171" s="1">
        <f t="shared" si="30"/>
        <v>-19.237549999999999</v>
      </c>
      <c r="O171" s="1">
        <f t="shared" si="31"/>
        <v>100.07471666666666</v>
      </c>
      <c r="P171" s="1" t="s">
        <v>623</v>
      </c>
      <c r="Q171" s="1" t="s">
        <v>619</v>
      </c>
      <c r="R171" s="1" t="s">
        <v>621</v>
      </c>
      <c r="S171">
        <v>5796</v>
      </c>
      <c r="T171">
        <v>10</v>
      </c>
      <c r="U171">
        <v>2</v>
      </c>
      <c r="V171">
        <v>15</v>
      </c>
      <c r="W171" t="s">
        <v>54</v>
      </c>
      <c r="X171" t="s">
        <v>39</v>
      </c>
      <c r="Y171">
        <v>5</v>
      </c>
      <c r="AA171" t="s">
        <v>40</v>
      </c>
      <c r="AB171" s="2">
        <v>44888</v>
      </c>
      <c r="AC171" t="s">
        <v>41</v>
      </c>
      <c r="AD171" s="2">
        <v>44889</v>
      </c>
      <c r="AE171" t="s">
        <v>41</v>
      </c>
      <c r="AG171" t="s">
        <v>127</v>
      </c>
      <c r="AH171" t="s">
        <v>128</v>
      </c>
      <c r="AI171" t="s">
        <v>121</v>
      </c>
      <c r="AJ171" t="s">
        <v>115</v>
      </c>
      <c r="AK171" t="s">
        <v>47</v>
      </c>
      <c r="AL171" t="s">
        <v>48</v>
      </c>
      <c r="AM171" t="s">
        <v>101</v>
      </c>
      <c r="AN171">
        <v>1</v>
      </c>
    </row>
    <row r="172" spans="1:40" x14ac:dyDescent="0.25">
      <c r="A172" t="s">
        <v>36</v>
      </c>
      <c r="B172" t="s">
        <v>126</v>
      </c>
      <c r="C172">
        <v>12</v>
      </c>
      <c r="D172">
        <v>2</v>
      </c>
      <c r="E172" t="str">
        <f t="shared" si="28"/>
        <v>N_H_5_12_2</v>
      </c>
      <c r="F172" t="str">
        <f t="shared" si="29"/>
        <v>V10_CKI_N_H_5_12_2</v>
      </c>
      <c r="G172" s="2">
        <v>44888</v>
      </c>
      <c r="H172" s="3">
        <v>0.54166666666666696</v>
      </c>
      <c r="I172" s="3">
        <v>0.67013888888888895</v>
      </c>
      <c r="J172">
        <v>19</v>
      </c>
      <c r="K172">
        <v>14.253</v>
      </c>
      <c r="L172">
        <v>100</v>
      </c>
      <c r="M172">
        <v>4.4829999999999997</v>
      </c>
      <c r="N172" s="1">
        <f t="shared" si="30"/>
        <v>-19.237549999999999</v>
      </c>
      <c r="O172" s="1">
        <f t="shared" si="31"/>
        <v>100.07471666666666</v>
      </c>
      <c r="P172" s="1" t="s">
        <v>623</v>
      </c>
      <c r="Q172" s="1" t="s">
        <v>619</v>
      </c>
      <c r="R172" s="1" t="s">
        <v>621</v>
      </c>
      <c r="S172">
        <v>5796</v>
      </c>
      <c r="T172">
        <v>10</v>
      </c>
      <c r="U172">
        <v>2</v>
      </c>
      <c r="V172">
        <v>15</v>
      </c>
      <c r="W172" t="s">
        <v>54</v>
      </c>
      <c r="X172" t="s">
        <v>39</v>
      </c>
      <c r="Y172">
        <v>5</v>
      </c>
      <c r="AA172" t="s">
        <v>40</v>
      </c>
      <c r="AB172" s="2">
        <v>44888</v>
      </c>
      <c r="AC172" t="s">
        <v>41</v>
      </c>
      <c r="AD172" s="2">
        <v>44889</v>
      </c>
      <c r="AE172" t="s">
        <v>41</v>
      </c>
      <c r="AG172" t="s">
        <v>127</v>
      </c>
      <c r="AH172" t="s">
        <v>128</v>
      </c>
      <c r="AI172" t="s">
        <v>121</v>
      </c>
      <c r="AJ172" t="s">
        <v>115</v>
      </c>
      <c r="AK172" t="s">
        <v>47</v>
      </c>
      <c r="AL172" t="s">
        <v>48</v>
      </c>
      <c r="AM172" t="s">
        <v>101</v>
      </c>
      <c r="AN172">
        <v>1</v>
      </c>
    </row>
    <row r="173" spans="1:40" x14ac:dyDescent="0.25">
      <c r="A173" t="s">
        <v>36</v>
      </c>
      <c r="B173" t="s">
        <v>126</v>
      </c>
      <c r="C173">
        <v>12</v>
      </c>
      <c r="D173">
        <v>3</v>
      </c>
      <c r="E173" t="str">
        <f t="shared" si="28"/>
        <v>N_H_5_12_3</v>
      </c>
      <c r="F173" t="str">
        <f t="shared" si="29"/>
        <v>V10_CKI_N_H_5_12_3</v>
      </c>
      <c r="G173" s="2">
        <v>44888</v>
      </c>
      <c r="H173" s="3">
        <v>0.54166666666666696</v>
      </c>
      <c r="I173" s="3">
        <v>0.67013888888888895</v>
      </c>
      <c r="J173">
        <v>19</v>
      </c>
      <c r="K173">
        <v>14.253</v>
      </c>
      <c r="L173">
        <v>100</v>
      </c>
      <c r="M173">
        <v>4.4829999999999997</v>
      </c>
      <c r="N173" s="1">
        <f t="shared" si="30"/>
        <v>-19.237549999999999</v>
      </c>
      <c r="O173" s="1">
        <f t="shared" si="31"/>
        <v>100.07471666666666</v>
      </c>
      <c r="P173" s="1" t="s">
        <v>623</v>
      </c>
      <c r="Q173" s="1" t="s">
        <v>619</v>
      </c>
      <c r="R173" s="1" t="s">
        <v>621</v>
      </c>
      <c r="S173">
        <v>5796</v>
      </c>
      <c r="T173">
        <v>10</v>
      </c>
      <c r="U173">
        <v>2</v>
      </c>
      <c r="V173">
        <v>15</v>
      </c>
      <c r="W173" t="s">
        <v>54</v>
      </c>
      <c r="X173" t="s">
        <v>39</v>
      </c>
      <c r="Y173">
        <v>5</v>
      </c>
      <c r="AA173" t="s">
        <v>40</v>
      </c>
      <c r="AB173" s="2">
        <v>44888</v>
      </c>
      <c r="AC173" t="s">
        <v>41</v>
      </c>
      <c r="AD173" s="2">
        <v>44889</v>
      </c>
      <c r="AE173" t="s">
        <v>41</v>
      </c>
      <c r="AG173" t="s">
        <v>127</v>
      </c>
      <c r="AH173" t="s">
        <v>128</v>
      </c>
      <c r="AI173" t="s">
        <v>121</v>
      </c>
      <c r="AJ173" t="s">
        <v>115</v>
      </c>
      <c r="AK173" t="s">
        <v>47</v>
      </c>
      <c r="AL173" t="s">
        <v>48</v>
      </c>
      <c r="AM173" t="s">
        <v>101</v>
      </c>
      <c r="AN173">
        <v>1</v>
      </c>
    </row>
    <row r="174" spans="1:40" x14ac:dyDescent="0.25">
      <c r="A174" t="s">
        <v>36</v>
      </c>
      <c r="B174" t="s">
        <v>72</v>
      </c>
      <c r="C174">
        <v>12</v>
      </c>
      <c r="D174">
        <v>1</v>
      </c>
      <c r="E174" t="str">
        <f t="shared" si="28"/>
        <v>N_H_2_12_1</v>
      </c>
      <c r="F174" t="str">
        <f t="shared" si="29"/>
        <v>V10_CKI_N_H_2_12_1</v>
      </c>
      <c r="G174" s="2">
        <v>44888</v>
      </c>
      <c r="H174" s="3">
        <v>0.54166666666666696</v>
      </c>
      <c r="I174" s="3">
        <v>0.67013888888888895</v>
      </c>
      <c r="J174">
        <v>19</v>
      </c>
      <c r="K174">
        <v>14.253</v>
      </c>
      <c r="L174">
        <v>100</v>
      </c>
      <c r="M174">
        <v>4.4829999999999997</v>
      </c>
      <c r="N174" s="1">
        <f t="shared" si="30"/>
        <v>-19.237549999999999</v>
      </c>
      <c r="O174" s="1">
        <f t="shared" si="31"/>
        <v>100.07471666666666</v>
      </c>
      <c r="P174" s="1" t="s">
        <v>623</v>
      </c>
      <c r="Q174" s="1" t="s">
        <v>619</v>
      </c>
      <c r="R174" s="1" t="s">
        <v>621</v>
      </c>
      <c r="S174">
        <v>5796</v>
      </c>
      <c r="T174">
        <v>10</v>
      </c>
      <c r="U174">
        <v>2</v>
      </c>
      <c r="V174">
        <v>15</v>
      </c>
      <c r="W174" t="s">
        <v>54</v>
      </c>
      <c r="X174" t="s">
        <v>39</v>
      </c>
      <c r="Y174">
        <v>2</v>
      </c>
      <c r="AA174" t="s">
        <v>40</v>
      </c>
      <c r="AB174" s="2">
        <v>44888</v>
      </c>
      <c r="AC174" t="s">
        <v>41</v>
      </c>
      <c r="AD174" s="2">
        <v>44889</v>
      </c>
      <c r="AE174" t="s">
        <v>41</v>
      </c>
      <c r="AG174" t="s">
        <v>127</v>
      </c>
      <c r="AH174" t="s">
        <v>128</v>
      </c>
      <c r="AI174" t="s">
        <v>121</v>
      </c>
      <c r="AJ174" t="s">
        <v>115</v>
      </c>
      <c r="AK174" t="s">
        <v>47</v>
      </c>
      <c r="AL174" t="s">
        <v>48</v>
      </c>
      <c r="AM174" t="s">
        <v>101</v>
      </c>
      <c r="AN174">
        <v>1</v>
      </c>
    </row>
    <row r="175" spans="1:40" x14ac:dyDescent="0.25">
      <c r="A175" t="s">
        <v>36</v>
      </c>
      <c r="B175" t="s">
        <v>72</v>
      </c>
      <c r="C175">
        <v>12</v>
      </c>
      <c r="D175">
        <v>2</v>
      </c>
      <c r="E175" t="str">
        <f t="shared" si="28"/>
        <v>N_H_2_12_2</v>
      </c>
      <c r="F175" t="str">
        <f t="shared" si="29"/>
        <v>V10_CKI_N_H_2_12_2</v>
      </c>
      <c r="G175" s="2">
        <v>44888</v>
      </c>
      <c r="H175" s="3">
        <v>0.54166666666666696</v>
      </c>
      <c r="I175" s="3">
        <v>0.67013888888888895</v>
      </c>
      <c r="J175">
        <v>19</v>
      </c>
      <c r="K175">
        <v>14.253</v>
      </c>
      <c r="L175">
        <v>100</v>
      </c>
      <c r="M175">
        <v>4.4829999999999997</v>
      </c>
      <c r="N175" s="1">
        <f t="shared" si="30"/>
        <v>-19.237549999999999</v>
      </c>
      <c r="O175" s="1">
        <f t="shared" si="31"/>
        <v>100.07471666666666</v>
      </c>
      <c r="P175" s="1" t="s">
        <v>623</v>
      </c>
      <c r="Q175" s="1" t="s">
        <v>619</v>
      </c>
      <c r="R175" s="1" t="s">
        <v>621</v>
      </c>
      <c r="S175">
        <v>5796</v>
      </c>
      <c r="T175">
        <v>10</v>
      </c>
      <c r="U175">
        <v>2</v>
      </c>
      <c r="V175">
        <v>15</v>
      </c>
      <c r="W175" t="s">
        <v>54</v>
      </c>
      <c r="X175" t="s">
        <v>39</v>
      </c>
      <c r="Y175">
        <v>2</v>
      </c>
      <c r="AA175" t="s">
        <v>40</v>
      </c>
      <c r="AB175" s="2">
        <v>44888</v>
      </c>
      <c r="AC175" t="s">
        <v>41</v>
      </c>
      <c r="AD175" s="2">
        <v>44889</v>
      </c>
      <c r="AE175" t="s">
        <v>41</v>
      </c>
      <c r="AG175" t="s">
        <v>127</v>
      </c>
      <c r="AH175" t="s">
        <v>128</v>
      </c>
      <c r="AI175" t="s">
        <v>121</v>
      </c>
      <c r="AJ175" t="s">
        <v>115</v>
      </c>
      <c r="AK175" t="s">
        <v>47</v>
      </c>
      <c r="AL175" t="s">
        <v>48</v>
      </c>
      <c r="AM175" t="s">
        <v>101</v>
      </c>
      <c r="AN175">
        <v>1</v>
      </c>
    </row>
    <row r="176" spans="1:40" x14ac:dyDescent="0.25">
      <c r="A176" t="s">
        <v>36</v>
      </c>
      <c r="B176" t="s">
        <v>72</v>
      </c>
      <c r="C176">
        <v>12</v>
      </c>
      <c r="D176">
        <v>3</v>
      </c>
      <c r="E176" t="str">
        <f t="shared" si="28"/>
        <v>N_H_2_12_3</v>
      </c>
      <c r="F176" t="str">
        <f t="shared" si="29"/>
        <v>V10_CKI_N_H_2_12_3</v>
      </c>
      <c r="G176" s="2">
        <v>44888</v>
      </c>
      <c r="H176" s="3">
        <v>0.54166666666666696</v>
      </c>
      <c r="I176" s="3">
        <v>0.67013888888888895</v>
      </c>
      <c r="J176">
        <v>19</v>
      </c>
      <c r="K176">
        <v>14.253</v>
      </c>
      <c r="L176">
        <v>100</v>
      </c>
      <c r="M176">
        <v>4.4829999999999997</v>
      </c>
      <c r="N176" s="1">
        <f t="shared" si="30"/>
        <v>-19.237549999999999</v>
      </c>
      <c r="O176" s="1">
        <f t="shared" si="31"/>
        <v>100.07471666666666</v>
      </c>
      <c r="P176" s="1"/>
      <c r="Q176" s="1" t="s">
        <v>619</v>
      </c>
      <c r="R176" s="1" t="s">
        <v>621</v>
      </c>
      <c r="S176">
        <v>5796</v>
      </c>
      <c r="T176">
        <v>10</v>
      </c>
      <c r="U176">
        <v>2</v>
      </c>
      <c r="V176">
        <v>15</v>
      </c>
      <c r="W176" t="s">
        <v>54</v>
      </c>
      <c r="X176" t="s">
        <v>39</v>
      </c>
      <c r="Y176">
        <v>2</v>
      </c>
      <c r="AA176" t="s">
        <v>40</v>
      </c>
      <c r="AB176" s="2">
        <v>44888</v>
      </c>
      <c r="AC176" t="s">
        <v>41</v>
      </c>
      <c r="AD176" s="2">
        <v>44889</v>
      </c>
      <c r="AE176" t="s">
        <v>41</v>
      </c>
      <c r="AG176" t="s">
        <v>127</v>
      </c>
      <c r="AH176" t="s">
        <v>128</v>
      </c>
      <c r="AI176" t="s">
        <v>121</v>
      </c>
      <c r="AJ176" t="s">
        <v>115</v>
      </c>
      <c r="AK176" t="s">
        <v>47</v>
      </c>
      <c r="AL176" t="s">
        <v>48</v>
      </c>
      <c r="AM176" t="s">
        <v>101</v>
      </c>
      <c r="AN176">
        <v>1</v>
      </c>
    </row>
    <row r="177" spans="1:40" x14ac:dyDescent="0.25">
      <c r="A177" t="s">
        <v>36</v>
      </c>
      <c r="B177" t="s">
        <v>73</v>
      </c>
      <c r="C177">
        <v>12</v>
      </c>
      <c r="D177" t="s">
        <v>50</v>
      </c>
      <c r="E177" t="str">
        <f t="shared" si="28"/>
        <v>N_H_12_WC</v>
      </c>
      <c r="F177" t="str">
        <f t="shared" si="29"/>
        <v>V10_CKI_N_H_12_WC</v>
      </c>
      <c r="G177" s="2">
        <v>44888</v>
      </c>
      <c r="H177" s="3">
        <v>0.54166666666666696</v>
      </c>
      <c r="I177" s="3">
        <v>0.67013888888888895</v>
      </c>
      <c r="J177">
        <v>19</v>
      </c>
      <c r="K177">
        <v>14.253</v>
      </c>
      <c r="L177">
        <v>100</v>
      </c>
      <c r="M177">
        <v>4.4829999999999997</v>
      </c>
      <c r="N177" s="1">
        <f t="shared" si="30"/>
        <v>-19.237549999999999</v>
      </c>
      <c r="O177" s="1">
        <f t="shared" si="31"/>
        <v>100.07471666666666</v>
      </c>
      <c r="P177" s="1"/>
      <c r="Q177" s="1"/>
      <c r="R177" s="1"/>
      <c r="S177" t="s">
        <v>51</v>
      </c>
      <c r="T177" t="s">
        <v>51</v>
      </c>
      <c r="U177" t="s">
        <v>51</v>
      </c>
      <c r="V177" t="s">
        <v>51</v>
      </c>
      <c r="W177" t="s">
        <v>51</v>
      </c>
      <c r="X177" t="s">
        <v>39</v>
      </c>
      <c r="Y177">
        <v>1</v>
      </c>
      <c r="AA177" t="s">
        <v>40</v>
      </c>
      <c r="AB177" s="2">
        <v>44888</v>
      </c>
      <c r="AC177" t="s">
        <v>41</v>
      </c>
      <c r="AD177" s="2">
        <v>44889</v>
      </c>
      <c r="AE177" t="s">
        <v>41</v>
      </c>
      <c r="AI177" t="s">
        <v>121</v>
      </c>
      <c r="AJ177" t="s">
        <v>115</v>
      </c>
      <c r="AK177" t="s">
        <v>47</v>
      </c>
      <c r="AL177" t="s">
        <v>48</v>
      </c>
      <c r="AM177" t="s">
        <v>101</v>
      </c>
      <c r="AN177">
        <v>1</v>
      </c>
    </row>
    <row r="178" spans="1:40" x14ac:dyDescent="0.25">
      <c r="A178" t="s">
        <v>36</v>
      </c>
      <c r="B178" t="s">
        <v>73</v>
      </c>
      <c r="C178">
        <v>12</v>
      </c>
      <c r="D178" t="s">
        <v>52</v>
      </c>
      <c r="E178" t="str">
        <f t="shared" si="28"/>
        <v>N_H_12_DI</v>
      </c>
      <c r="F178" t="str">
        <f t="shared" si="29"/>
        <v>V10_CKI_N_H_12_DI</v>
      </c>
      <c r="G178" s="2">
        <v>44888</v>
      </c>
      <c r="H178" s="3">
        <v>0.54166666666666696</v>
      </c>
      <c r="I178" s="3">
        <v>0.67013888888888895</v>
      </c>
      <c r="J178">
        <v>19</v>
      </c>
      <c r="K178">
        <v>14.253</v>
      </c>
      <c r="L178">
        <v>100</v>
      </c>
      <c r="M178">
        <v>4.4829999999999997</v>
      </c>
      <c r="N178" s="1">
        <f t="shared" si="30"/>
        <v>-19.237549999999999</v>
      </c>
      <c r="O178" s="1">
        <f t="shared" si="31"/>
        <v>100.07471666666666</v>
      </c>
      <c r="P178" s="1"/>
      <c r="Q178" s="1"/>
      <c r="R178" s="1"/>
      <c r="S178" t="s">
        <v>51</v>
      </c>
      <c r="T178" t="s">
        <v>51</v>
      </c>
      <c r="U178" t="s">
        <v>51</v>
      </c>
      <c r="V178" t="s">
        <v>51</v>
      </c>
      <c r="W178" t="s">
        <v>51</v>
      </c>
      <c r="X178" t="s">
        <v>39</v>
      </c>
      <c r="Y178">
        <v>1</v>
      </c>
      <c r="AA178" t="s">
        <v>40</v>
      </c>
      <c r="AB178" s="2">
        <v>44888</v>
      </c>
      <c r="AC178" t="s">
        <v>41</v>
      </c>
      <c r="AD178" s="2">
        <v>44889</v>
      </c>
      <c r="AE178" t="s">
        <v>41</v>
      </c>
      <c r="AI178" t="s">
        <v>121</v>
      </c>
      <c r="AJ178" t="s">
        <v>115</v>
      </c>
      <c r="AK178" t="s">
        <v>47</v>
      </c>
      <c r="AL178" t="s">
        <v>48</v>
      </c>
      <c r="AM178" t="s">
        <v>101</v>
      </c>
      <c r="AN178">
        <v>1</v>
      </c>
    </row>
    <row r="179" spans="1:40" s="14" customFormat="1" x14ac:dyDescent="0.25">
      <c r="A179" s="14" t="s">
        <v>36</v>
      </c>
      <c r="B179" s="14" t="s">
        <v>57</v>
      </c>
      <c r="C179" s="14" t="s">
        <v>57</v>
      </c>
      <c r="D179" s="14" t="s">
        <v>74</v>
      </c>
      <c r="E179" s="14" t="s">
        <v>129</v>
      </c>
      <c r="F179" s="14" t="str">
        <f>A179&amp;"_"&amp;E179</f>
        <v>V10_CKI_EB_4</v>
      </c>
      <c r="G179" s="15" t="s">
        <v>51</v>
      </c>
      <c r="H179" s="17" t="s">
        <v>51</v>
      </c>
      <c r="I179" s="17" t="s">
        <v>51</v>
      </c>
      <c r="J179" s="14" t="s">
        <v>51</v>
      </c>
      <c r="K179" s="14" t="s">
        <v>51</v>
      </c>
      <c r="L179" s="14" t="s">
        <v>51</v>
      </c>
      <c r="M179" s="14" t="s">
        <v>51</v>
      </c>
      <c r="N179" s="15" t="s">
        <v>51</v>
      </c>
      <c r="O179" s="15" t="s">
        <v>51</v>
      </c>
      <c r="P179" s="15"/>
      <c r="Q179" s="15"/>
      <c r="R179" s="15"/>
      <c r="S179" s="14" t="s">
        <v>51</v>
      </c>
      <c r="T179" s="14" t="s">
        <v>51</v>
      </c>
      <c r="U179" s="14" t="s">
        <v>51</v>
      </c>
      <c r="V179" s="14" t="s">
        <v>51</v>
      </c>
      <c r="W179" s="14" t="s">
        <v>51</v>
      </c>
      <c r="X179" s="14" t="s">
        <v>51</v>
      </c>
      <c r="Y179" s="14" t="s">
        <v>51</v>
      </c>
      <c r="AK179" t="s">
        <v>47</v>
      </c>
      <c r="AL179" s="14" t="s">
        <v>48</v>
      </c>
      <c r="AM179" s="14" t="s">
        <v>101</v>
      </c>
      <c r="AN179">
        <v>1</v>
      </c>
    </row>
    <row r="180" spans="1:40" x14ac:dyDescent="0.25">
      <c r="A180" t="s">
        <v>36</v>
      </c>
      <c r="B180" t="s">
        <v>37</v>
      </c>
      <c r="C180">
        <v>13</v>
      </c>
      <c r="D180">
        <v>1</v>
      </c>
      <c r="E180" t="str">
        <f t="shared" ref="E180:E193" si="32">_xlfn.CONCAT(B180&amp;"_"&amp;C180&amp;"_"&amp;D180)</f>
        <v>U_13_1</v>
      </c>
      <c r="F180" t="str">
        <f t="shared" ref="F180:F193" si="33">A180&amp;"_"&amp;B180&amp;"_"&amp;C180&amp;"_"&amp;D180</f>
        <v>V10_CKI_U_13_1</v>
      </c>
      <c r="G180" s="2">
        <v>44888</v>
      </c>
      <c r="H180" s="3">
        <v>0.79166666666666663</v>
      </c>
      <c r="I180" s="3">
        <v>0.85486111111111107</v>
      </c>
      <c r="J180">
        <v>18</v>
      </c>
      <c r="K180">
        <v>38.737000000000002</v>
      </c>
      <c r="L180">
        <v>99</v>
      </c>
      <c r="M180">
        <v>23.78</v>
      </c>
      <c r="N180" s="1">
        <f t="shared" ref="N180:N193" si="34">((K180/60)+J180)*-1</f>
        <v>-18.645616666666665</v>
      </c>
      <c r="O180" s="1">
        <f t="shared" ref="O180:O193" si="35">(M180/60)+L180</f>
        <v>99.396333333333331</v>
      </c>
      <c r="P180" s="1" t="s">
        <v>623</v>
      </c>
      <c r="Q180" s="1" t="s">
        <v>619</v>
      </c>
      <c r="R180" s="1" t="s">
        <v>621</v>
      </c>
      <c r="S180">
        <v>5938</v>
      </c>
      <c r="T180">
        <v>10</v>
      </c>
      <c r="U180">
        <v>2</v>
      </c>
      <c r="V180">
        <v>15</v>
      </c>
      <c r="W180" t="s">
        <v>38</v>
      </c>
      <c r="X180" t="s">
        <v>39</v>
      </c>
      <c r="Y180">
        <v>2</v>
      </c>
      <c r="AA180" t="s">
        <v>40</v>
      </c>
      <c r="AB180" s="2"/>
      <c r="AD180" s="2">
        <v>44895</v>
      </c>
      <c r="AE180" t="s">
        <v>130</v>
      </c>
      <c r="AG180" t="s">
        <v>131</v>
      </c>
      <c r="AH180" t="s">
        <v>132</v>
      </c>
      <c r="AI180" t="s">
        <v>121</v>
      </c>
      <c r="AJ180" t="s">
        <v>133</v>
      </c>
      <c r="AK180" t="s">
        <v>47</v>
      </c>
      <c r="AL180" t="s">
        <v>48</v>
      </c>
      <c r="AM180" t="s">
        <v>101</v>
      </c>
      <c r="AN180">
        <v>1</v>
      </c>
    </row>
    <row r="181" spans="1:40" x14ac:dyDescent="0.25">
      <c r="A181" t="s">
        <v>36</v>
      </c>
      <c r="B181" t="s">
        <v>37</v>
      </c>
      <c r="C181">
        <v>13</v>
      </c>
      <c r="D181">
        <v>2</v>
      </c>
      <c r="E181" t="str">
        <f t="shared" si="32"/>
        <v>U_13_2</v>
      </c>
      <c r="F181" t="str">
        <f t="shared" si="33"/>
        <v>V10_CKI_U_13_2</v>
      </c>
      <c r="G181" s="2">
        <v>44888</v>
      </c>
      <c r="H181" s="3">
        <v>0.79166666666666663</v>
      </c>
      <c r="I181" s="3">
        <v>0.85486111111111107</v>
      </c>
      <c r="J181">
        <v>18</v>
      </c>
      <c r="K181">
        <v>38.737000000000002</v>
      </c>
      <c r="L181">
        <v>99</v>
      </c>
      <c r="M181">
        <v>23.78</v>
      </c>
      <c r="N181" s="1">
        <f t="shared" si="34"/>
        <v>-18.645616666666665</v>
      </c>
      <c r="O181" s="1">
        <f t="shared" si="35"/>
        <v>99.396333333333331</v>
      </c>
      <c r="P181" s="1" t="s">
        <v>623</v>
      </c>
      <c r="Q181" s="1" t="s">
        <v>619</v>
      </c>
      <c r="R181" s="1" t="s">
        <v>621</v>
      </c>
      <c r="S181">
        <v>5938</v>
      </c>
      <c r="T181">
        <v>10</v>
      </c>
      <c r="U181">
        <v>2</v>
      </c>
      <c r="V181">
        <v>15</v>
      </c>
      <c r="W181" t="s">
        <v>38</v>
      </c>
      <c r="X181" t="s">
        <v>39</v>
      </c>
      <c r="Y181">
        <v>2</v>
      </c>
      <c r="AA181" t="s">
        <v>40</v>
      </c>
      <c r="AB181" s="2"/>
      <c r="AD181" s="2">
        <v>44895</v>
      </c>
      <c r="AE181" t="s">
        <v>130</v>
      </c>
      <c r="AG181" t="s">
        <v>131</v>
      </c>
      <c r="AH181" t="s">
        <v>132</v>
      </c>
      <c r="AI181" t="s">
        <v>121</v>
      </c>
      <c r="AJ181" t="s">
        <v>133</v>
      </c>
      <c r="AK181" t="s">
        <v>47</v>
      </c>
      <c r="AL181" t="s">
        <v>48</v>
      </c>
      <c r="AM181" t="s">
        <v>101</v>
      </c>
      <c r="AN181">
        <v>1</v>
      </c>
    </row>
    <row r="182" spans="1:40" x14ac:dyDescent="0.25">
      <c r="A182" t="s">
        <v>36</v>
      </c>
      <c r="B182" t="s">
        <v>37</v>
      </c>
      <c r="C182">
        <v>13</v>
      </c>
      <c r="D182">
        <v>3</v>
      </c>
      <c r="E182" t="str">
        <f t="shared" si="32"/>
        <v>U_13_3</v>
      </c>
      <c r="F182" t="str">
        <f t="shared" si="33"/>
        <v>V10_CKI_U_13_3</v>
      </c>
      <c r="G182" s="2">
        <v>44888</v>
      </c>
      <c r="H182" s="3">
        <v>0.79166666666666696</v>
      </c>
      <c r="I182" s="3">
        <v>0.85486111111111096</v>
      </c>
      <c r="J182">
        <v>18</v>
      </c>
      <c r="K182">
        <v>38.737000000000002</v>
      </c>
      <c r="L182">
        <v>99</v>
      </c>
      <c r="M182">
        <v>23.78</v>
      </c>
      <c r="N182" s="1">
        <f t="shared" si="34"/>
        <v>-18.645616666666665</v>
      </c>
      <c r="O182" s="1">
        <f t="shared" si="35"/>
        <v>99.396333333333331</v>
      </c>
      <c r="P182" s="1" t="s">
        <v>623</v>
      </c>
      <c r="Q182" s="1" t="s">
        <v>619</v>
      </c>
      <c r="R182" s="1" t="s">
        <v>621</v>
      </c>
      <c r="S182">
        <v>5938</v>
      </c>
      <c r="T182">
        <v>10</v>
      </c>
      <c r="U182">
        <v>2</v>
      </c>
      <c r="V182">
        <v>15</v>
      </c>
      <c r="W182" t="s">
        <v>38</v>
      </c>
      <c r="X182" t="s">
        <v>39</v>
      </c>
      <c r="Y182">
        <v>2</v>
      </c>
      <c r="AA182" t="s">
        <v>40</v>
      </c>
      <c r="AB182" s="2"/>
      <c r="AD182" s="2">
        <v>44895</v>
      </c>
      <c r="AE182" t="s">
        <v>130</v>
      </c>
      <c r="AG182" t="s">
        <v>131</v>
      </c>
      <c r="AH182" t="s">
        <v>132</v>
      </c>
      <c r="AI182" t="s">
        <v>121</v>
      </c>
      <c r="AJ182" t="s">
        <v>133</v>
      </c>
      <c r="AK182" t="s">
        <v>47</v>
      </c>
      <c r="AL182" t="s">
        <v>48</v>
      </c>
      <c r="AM182" t="s">
        <v>101</v>
      </c>
      <c r="AN182">
        <v>1</v>
      </c>
    </row>
    <row r="183" spans="1:40" x14ac:dyDescent="0.25">
      <c r="A183" t="s">
        <v>36</v>
      </c>
      <c r="B183" t="s">
        <v>37</v>
      </c>
      <c r="C183">
        <v>13</v>
      </c>
      <c r="D183">
        <v>4</v>
      </c>
      <c r="E183" t="str">
        <f t="shared" si="32"/>
        <v>U_13_4</v>
      </c>
      <c r="F183" t="str">
        <f t="shared" si="33"/>
        <v>V10_CKI_U_13_4</v>
      </c>
      <c r="G183" s="2">
        <v>44888</v>
      </c>
      <c r="H183" s="3">
        <v>0.79166666666666696</v>
      </c>
      <c r="I183" s="3">
        <v>0.85486111111111096</v>
      </c>
      <c r="J183">
        <v>18</v>
      </c>
      <c r="K183">
        <v>38.737000000000002</v>
      </c>
      <c r="L183">
        <v>99</v>
      </c>
      <c r="M183">
        <v>23.78</v>
      </c>
      <c r="N183" s="1">
        <f t="shared" si="34"/>
        <v>-18.645616666666665</v>
      </c>
      <c r="O183" s="1">
        <f t="shared" si="35"/>
        <v>99.396333333333331</v>
      </c>
      <c r="P183" s="1" t="s">
        <v>623</v>
      </c>
      <c r="Q183" s="1" t="s">
        <v>619</v>
      </c>
      <c r="R183" s="1" t="s">
        <v>621</v>
      </c>
      <c r="S183">
        <v>5938</v>
      </c>
      <c r="T183">
        <v>10</v>
      </c>
      <c r="U183">
        <v>2</v>
      </c>
      <c r="V183">
        <v>15</v>
      </c>
      <c r="W183" t="s">
        <v>38</v>
      </c>
      <c r="X183" t="s">
        <v>39</v>
      </c>
      <c r="Y183">
        <v>2</v>
      </c>
      <c r="AA183" t="s">
        <v>40</v>
      </c>
      <c r="AB183" s="2"/>
      <c r="AD183" s="2">
        <v>44895</v>
      </c>
      <c r="AE183" t="s">
        <v>130</v>
      </c>
      <c r="AG183" t="s">
        <v>131</v>
      </c>
      <c r="AH183" t="s">
        <v>132</v>
      </c>
      <c r="AI183" t="s">
        <v>121</v>
      </c>
      <c r="AJ183" t="s">
        <v>133</v>
      </c>
      <c r="AK183" t="s">
        <v>47</v>
      </c>
      <c r="AL183" t="s">
        <v>48</v>
      </c>
      <c r="AM183" t="s">
        <v>101</v>
      </c>
      <c r="AN183">
        <v>1</v>
      </c>
    </row>
    <row r="184" spans="1:40" x14ac:dyDescent="0.25">
      <c r="A184" t="s">
        <v>36</v>
      </c>
      <c r="B184" t="s">
        <v>37</v>
      </c>
      <c r="C184">
        <v>13</v>
      </c>
      <c r="D184">
        <v>5</v>
      </c>
      <c r="E184" t="str">
        <f t="shared" si="32"/>
        <v>U_13_5</v>
      </c>
      <c r="F184" t="str">
        <f t="shared" si="33"/>
        <v>V10_CKI_U_13_5</v>
      </c>
      <c r="G184" s="2">
        <v>44888</v>
      </c>
      <c r="H184" s="3">
        <v>0.79166666666666696</v>
      </c>
      <c r="I184" s="3">
        <v>0.85486111111111096</v>
      </c>
      <c r="J184">
        <v>18</v>
      </c>
      <c r="K184">
        <v>38.737000000000002</v>
      </c>
      <c r="L184">
        <v>99</v>
      </c>
      <c r="M184">
        <v>23.78</v>
      </c>
      <c r="N184" s="1">
        <f t="shared" si="34"/>
        <v>-18.645616666666665</v>
      </c>
      <c r="O184" s="1">
        <f t="shared" si="35"/>
        <v>99.396333333333331</v>
      </c>
      <c r="P184" s="1" t="s">
        <v>623</v>
      </c>
      <c r="Q184" s="1" t="s">
        <v>619</v>
      </c>
      <c r="R184" s="1" t="s">
        <v>621</v>
      </c>
      <c r="S184">
        <v>5938</v>
      </c>
      <c r="T184">
        <v>10</v>
      </c>
      <c r="U184">
        <v>2</v>
      </c>
      <c r="V184">
        <v>15</v>
      </c>
      <c r="W184" t="s">
        <v>38</v>
      </c>
      <c r="X184" t="s">
        <v>39</v>
      </c>
      <c r="Y184">
        <v>2</v>
      </c>
      <c r="AA184" t="s">
        <v>40</v>
      </c>
      <c r="AB184" s="2"/>
      <c r="AD184" s="2">
        <v>44895</v>
      </c>
      <c r="AE184" t="s">
        <v>130</v>
      </c>
      <c r="AG184" t="s">
        <v>131</v>
      </c>
      <c r="AH184" t="s">
        <v>132</v>
      </c>
      <c r="AI184" t="s">
        <v>121</v>
      </c>
      <c r="AJ184" t="s">
        <v>133</v>
      </c>
      <c r="AK184" t="s">
        <v>47</v>
      </c>
      <c r="AL184" t="s">
        <v>48</v>
      </c>
      <c r="AM184" t="s">
        <v>101</v>
      </c>
      <c r="AN184">
        <v>1</v>
      </c>
    </row>
    <row r="185" spans="1:40" x14ac:dyDescent="0.25">
      <c r="A185" t="s">
        <v>36</v>
      </c>
      <c r="B185" t="s">
        <v>37</v>
      </c>
      <c r="C185">
        <v>13</v>
      </c>
      <c r="D185" t="s">
        <v>50</v>
      </c>
      <c r="E185" t="str">
        <f t="shared" si="32"/>
        <v>U_13_WC</v>
      </c>
      <c r="F185" t="str">
        <f t="shared" si="33"/>
        <v>V10_CKI_U_13_WC</v>
      </c>
      <c r="G185" s="2">
        <v>44888</v>
      </c>
      <c r="H185" s="3">
        <v>0.79166666666666696</v>
      </c>
      <c r="I185" s="3">
        <v>0.85486111111111096</v>
      </c>
      <c r="J185">
        <v>18</v>
      </c>
      <c r="K185">
        <v>38.737000000000002</v>
      </c>
      <c r="L185">
        <v>99</v>
      </c>
      <c r="M185">
        <v>23.78</v>
      </c>
      <c r="N185" s="1">
        <f t="shared" si="34"/>
        <v>-18.645616666666665</v>
      </c>
      <c r="O185" s="1">
        <f t="shared" si="35"/>
        <v>99.396333333333331</v>
      </c>
      <c r="P185" s="1"/>
      <c r="Q185" s="1"/>
      <c r="R185" s="1"/>
      <c r="S185" t="s">
        <v>51</v>
      </c>
      <c r="T185" t="s">
        <v>51</v>
      </c>
      <c r="U185" t="s">
        <v>51</v>
      </c>
      <c r="V185" t="s">
        <v>51</v>
      </c>
      <c r="W185" t="s">
        <v>51</v>
      </c>
      <c r="X185" t="s">
        <v>39</v>
      </c>
      <c r="Y185">
        <v>1</v>
      </c>
      <c r="AA185" t="s">
        <v>40</v>
      </c>
      <c r="AB185" s="2"/>
      <c r="AD185" s="2">
        <v>44895</v>
      </c>
      <c r="AE185" t="s">
        <v>130</v>
      </c>
      <c r="AI185" t="s">
        <v>121</v>
      </c>
      <c r="AJ185" t="s">
        <v>133</v>
      </c>
      <c r="AK185" t="s">
        <v>47</v>
      </c>
      <c r="AL185" t="s">
        <v>48</v>
      </c>
      <c r="AM185" t="s">
        <v>101</v>
      </c>
      <c r="AN185">
        <v>1</v>
      </c>
    </row>
    <row r="186" spans="1:40" x14ac:dyDescent="0.25">
      <c r="A186" t="s">
        <v>36</v>
      </c>
      <c r="B186" t="s">
        <v>37</v>
      </c>
      <c r="C186">
        <v>13</v>
      </c>
      <c r="D186" t="s">
        <v>52</v>
      </c>
      <c r="E186" t="str">
        <f t="shared" si="32"/>
        <v>U_13_DI</v>
      </c>
      <c r="F186" t="str">
        <f t="shared" si="33"/>
        <v>V10_CKI_U_13_DI</v>
      </c>
      <c r="G186" s="2">
        <v>44888</v>
      </c>
      <c r="H186" s="3">
        <v>0.79166666666666696</v>
      </c>
      <c r="I186" s="3">
        <v>0.85486111111111096</v>
      </c>
      <c r="J186">
        <v>18</v>
      </c>
      <c r="K186">
        <v>38.737000000000002</v>
      </c>
      <c r="L186">
        <v>99</v>
      </c>
      <c r="M186">
        <v>23.78</v>
      </c>
      <c r="N186" s="1">
        <f t="shared" si="34"/>
        <v>-18.645616666666665</v>
      </c>
      <c r="O186" s="1">
        <f t="shared" si="35"/>
        <v>99.396333333333331</v>
      </c>
      <c r="P186" s="1"/>
      <c r="Q186" s="1"/>
      <c r="R186" s="1"/>
      <c r="S186" t="s">
        <v>51</v>
      </c>
      <c r="T186" t="s">
        <v>51</v>
      </c>
      <c r="U186" t="s">
        <v>51</v>
      </c>
      <c r="V186" t="s">
        <v>51</v>
      </c>
      <c r="W186" t="s">
        <v>51</v>
      </c>
      <c r="X186" t="s">
        <v>39</v>
      </c>
      <c r="Y186">
        <v>1</v>
      </c>
      <c r="AA186" t="s">
        <v>40</v>
      </c>
      <c r="AB186" s="2"/>
      <c r="AD186" s="2">
        <v>44895</v>
      </c>
      <c r="AE186" t="s">
        <v>130</v>
      </c>
      <c r="AI186" t="s">
        <v>121</v>
      </c>
      <c r="AJ186" t="s">
        <v>133</v>
      </c>
      <c r="AK186" t="s">
        <v>47</v>
      </c>
      <c r="AL186" t="s">
        <v>48</v>
      </c>
      <c r="AM186" t="s">
        <v>101</v>
      </c>
      <c r="AN186">
        <v>1</v>
      </c>
    </row>
    <row r="187" spans="1:40" x14ac:dyDescent="0.25">
      <c r="A187" t="s">
        <v>36</v>
      </c>
      <c r="B187" t="s">
        <v>53</v>
      </c>
      <c r="C187">
        <v>13</v>
      </c>
      <c r="D187">
        <v>1</v>
      </c>
      <c r="E187" t="str">
        <f t="shared" si="32"/>
        <v>N_13_1</v>
      </c>
      <c r="F187" t="str">
        <f t="shared" si="33"/>
        <v>V10_CKI_N_13_1</v>
      </c>
      <c r="G187" s="2">
        <v>44888</v>
      </c>
      <c r="H187" s="3">
        <v>0.79166666666666696</v>
      </c>
      <c r="I187" s="3">
        <v>0.85486111111111096</v>
      </c>
      <c r="J187">
        <v>18</v>
      </c>
      <c r="K187">
        <v>38.737000000000002</v>
      </c>
      <c r="L187">
        <v>99</v>
      </c>
      <c r="M187">
        <v>23.78</v>
      </c>
      <c r="N187" s="1">
        <f t="shared" si="34"/>
        <v>-18.645616666666665</v>
      </c>
      <c r="O187" s="1">
        <f t="shared" si="35"/>
        <v>99.396333333333331</v>
      </c>
      <c r="P187" s="1" t="s">
        <v>623</v>
      </c>
      <c r="Q187" s="1" t="s">
        <v>619</v>
      </c>
      <c r="R187" s="1" t="s">
        <v>621</v>
      </c>
      <c r="S187">
        <v>5938</v>
      </c>
      <c r="T187">
        <v>10</v>
      </c>
      <c r="U187">
        <v>2</v>
      </c>
      <c r="V187">
        <v>15</v>
      </c>
      <c r="W187" t="s">
        <v>54</v>
      </c>
      <c r="X187" t="s">
        <v>39</v>
      </c>
      <c r="Y187">
        <v>2</v>
      </c>
      <c r="AA187" t="s">
        <v>40</v>
      </c>
      <c r="AB187" s="2"/>
      <c r="AD187" s="2">
        <v>44895</v>
      </c>
      <c r="AE187" t="s">
        <v>130</v>
      </c>
      <c r="AG187" t="s">
        <v>134</v>
      </c>
      <c r="AH187" t="s">
        <v>135</v>
      </c>
      <c r="AI187" t="s">
        <v>121</v>
      </c>
      <c r="AJ187" t="s">
        <v>133</v>
      </c>
      <c r="AK187" t="s">
        <v>47</v>
      </c>
      <c r="AL187" t="s">
        <v>48</v>
      </c>
      <c r="AM187" t="s">
        <v>101</v>
      </c>
      <c r="AN187">
        <v>1</v>
      </c>
    </row>
    <row r="188" spans="1:40" x14ac:dyDescent="0.25">
      <c r="A188" t="s">
        <v>36</v>
      </c>
      <c r="B188" t="s">
        <v>53</v>
      </c>
      <c r="C188">
        <v>13</v>
      </c>
      <c r="D188">
        <v>2</v>
      </c>
      <c r="E188" t="str">
        <f t="shared" si="32"/>
        <v>N_13_2</v>
      </c>
      <c r="F188" t="str">
        <f t="shared" si="33"/>
        <v>V10_CKI_N_13_2</v>
      </c>
      <c r="G188" s="2">
        <v>44888</v>
      </c>
      <c r="H188" s="3">
        <v>0.79166666666666696</v>
      </c>
      <c r="I188" s="3">
        <v>0.85486111111111096</v>
      </c>
      <c r="J188">
        <v>18</v>
      </c>
      <c r="K188">
        <v>38.737000000000002</v>
      </c>
      <c r="L188">
        <v>99</v>
      </c>
      <c r="M188">
        <v>23.78</v>
      </c>
      <c r="N188" s="1">
        <f t="shared" si="34"/>
        <v>-18.645616666666665</v>
      </c>
      <c r="O188" s="1">
        <f t="shared" si="35"/>
        <v>99.396333333333331</v>
      </c>
      <c r="P188" s="1" t="s">
        <v>623</v>
      </c>
      <c r="Q188" s="1" t="s">
        <v>619</v>
      </c>
      <c r="R188" s="1" t="s">
        <v>621</v>
      </c>
      <c r="S188">
        <v>5938</v>
      </c>
      <c r="T188">
        <v>10</v>
      </c>
      <c r="U188">
        <v>2</v>
      </c>
      <c r="V188">
        <v>15</v>
      </c>
      <c r="W188" t="s">
        <v>54</v>
      </c>
      <c r="X188" t="s">
        <v>39</v>
      </c>
      <c r="Y188">
        <v>2</v>
      </c>
      <c r="AA188" t="s">
        <v>40</v>
      </c>
      <c r="AB188" s="2"/>
      <c r="AD188" s="2">
        <v>44895</v>
      </c>
      <c r="AE188" t="s">
        <v>130</v>
      </c>
      <c r="AG188" t="s">
        <v>134</v>
      </c>
      <c r="AH188" t="s">
        <v>135</v>
      </c>
      <c r="AI188" t="s">
        <v>121</v>
      </c>
      <c r="AJ188" t="s">
        <v>133</v>
      </c>
      <c r="AK188" t="s">
        <v>47</v>
      </c>
      <c r="AL188" t="s">
        <v>48</v>
      </c>
      <c r="AM188" t="s">
        <v>101</v>
      </c>
      <c r="AN188">
        <v>1</v>
      </c>
    </row>
    <row r="189" spans="1:40" x14ac:dyDescent="0.25">
      <c r="A189" t="s">
        <v>36</v>
      </c>
      <c r="B189" t="s">
        <v>53</v>
      </c>
      <c r="C189">
        <v>13</v>
      </c>
      <c r="D189">
        <v>3</v>
      </c>
      <c r="E189" t="str">
        <f t="shared" si="32"/>
        <v>N_13_3</v>
      </c>
      <c r="F189" t="str">
        <f t="shared" si="33"/>
        <v>V10_CKI_N_13_3</v>
      </c>
      <c r="G189" s="2">
        <v>44888</v>
      </c>
      <c r="H189" s="3">
        <v>0.79166666666666696</v>
      </c>
      <c r="I189" s="3">
        <v>0.85486111111111096</v>
      </c>
      <c r="J189">
        <v>18</v>
      </c>
      <c r="K189">
        <v>38.737000000000002</v>
      </c>
      <c r="L189">
        <v>99</v>
      </c>
      <c r="M189">
        <v>23.78</v>
      </c>
      <c r="N189" s="1">
        <f t="shared" si="34"/>
        <v>-18.645616666666665</v>
      </c>
      <c r="O189" s="1">
        <f t="shared" si="35"/>
        <v>99.396333333333331</v>
      </c>
      <c r="P189" s="1" t="s">
        <v>623</v>
      </c>
      <c r="Q189" s="1" t="s">
        <v>619</v>
      </c>
      <c r="R189" s="1" t="s">
        <v>621</v>
      </c>
      <c r="S189">
        <v>5938</v>
      </c>
      <c r="T189">
        <v>10</v>
      </c>
      <c r="U189">
        <v>2</v>
      </c>
      <c r="V189">
        <v>15</v>
      </c>
      <c r="W189" t="s">
        <v>54</v>
      </c>
      <c r="X189" t="s">
        <v>39</v>
      </c>
      <c r="Y189">
        <v>2</v>
      </c>
      <c r="AA189" t="s">
        <v>40</v>
      </c>
      <c r="AB189" s="2"/>
      <c r="AD189" s="2">
        <v>44895</v>
      </c>
      <c r="AE189" t="s">
        <v>130</v>
      </c>
      <c r="AG189" t="s">
        <v>134</v>
      </c>
      <c r="AH189" t="s">
        <v>135</v>
      </c>
      <c r="AI189" t="s">
        <v>121</v>
      </c>
      <c r="AJ189" t="s">
        <v>133</v>
      </c>
      <c r="AK189" t="s">
        <v>47</v>
      </c>
      <c r="AL189" t="s">
        <v>48</v>
      </c>
      <c r="AM189" t="s">
        <v>101</v>
      </c>
      <c r="AN189">
        <v>1</v>
      </c>
    </row>
    <row r="190" spans="1:40" x14ac:dyDescent="0.25">
      <c r="A190" t="s">
        <v>36</v>
      </c>
      <c r="B190" t="s">
        <v>53</v>
      </c>
      <c r="C190">
        <v>13</v>
      </c>
      <c r="D190">
        <v>4</v>
      </c>
      <c r="E190" t="str">
        <f t="shared" si="32"/>
        <v>N_13_4</v>
      </c>
      <c r="F190" t="str">
        <f t="shared" si="33"/>
        <v>V10_CKI_N_13_4</v>
      </c>
      <c r="G190" s="2">
        <v>44888</v>
      </c>
      <c r="H190" s="3">
        <v>0.79166666666666696</v>
      </c>
      <c r="I190" s="3">
        <v>0.85486111111111096</v>
      </c>
      <c r="J190">
        <v>18</v>
      </c>
      <c r="K190">
        <v>38.737000000000002</v>
      </c>
      <c r="L190">
        <v>99</v>
      </c>
      <c r="M190">
        <v>23.78</v>
      </c>
      <c r="N190" s="1">
        <f t="shared" si="34"/>
        <v>-18.645616666666665</v>
      </c>
      <c r="O190" s="1">
        <f t="shared" si="35"/>
        <v>99.396333333333331</v>
      </c>
      <c r="P190" s="1" t="s">
        <v>623</v>
      </c>
      <c r="Q190" s="1" t="s">
        <v>619</v>
      </c>
      <c r="R190" s="1" t="s">
        <v>621</v>
      </c>
      <c r="S190">
        <v>5938</v>
      </c>
      <c r="T190">
        <v>10</v>
      </c>
      <c r="U190">
        <v>2</v>
      </c>
      <c r="V190">
        <v>15</v>
      </c>
      <c r="W190" t="s">
        <v>54</v>
      </c>
      <c r="X190" t="s">
        <v>39</v>
      </c>
      <c r="Y190">
        <v>2</v>
      </c>
      <c r="AA190" t="s">
        <v>40</v>
      </c>
      <c r="AB190" s="2"/>
      <c r="AD190" s="2">
        <v>44895</v>
      </c>
      <c r="AE190" t="s">
        <v>130</v>
      </c>
      <c r="AG190" t="s">
        <v>134</v>
      </c>
      <c r="AH190" t="s">
        <v>135</v>
      </c>
      <c r="AI190" t="s">
        <v>121</v>
      </c>
      <c r="AJ190" t="s">
        <v>133</v>
      </c>
      <c r="AK190" t="s">
        <v>47</v>
      </c>
      <c r="AL190" t="s">
        <v>48</v>
      </c>
      <c r="AM190" t="s">
        <v>101</v>
      </c>
      <c r="AN190">
        <v>1</v>
      </c>
    </row>
    <row r="191" spans="1:40" x14ac:dyDescent="0.25">
      <c r="A191" t="s">
        <v>36</v>
      </c>
      <c r="B191" t="s">
        <v>53</v>
      </c>
      <c r="C191">
        <v>13</v>
      </c>
      <c r="D191">
        <v>5</v>
      </c>
      <c r="E191" t="str">
        <f t="shared" si="32"/>
        <v>N_13_5</v>
      </c>
      <c r="F191" t="str">
        <f t="shared" si="33"/>
        <v>V10_CKI_N_13_5</v>
      </c>
      <c r="G191" s="2">
        <v>44888</v>
      </c>
      <c r="H191" s="3">
        <v>0.79166666666666696</v>
      </c>
      <c r="I191" s="3">
        <v>0.85486111111111096</v>
      </c>
      <c r="J191">
        <v>18</v>
      </c>
      <c r="K191">
        <v>38.737000000000002</v>
      </c>
      <c r="L191">
        <v>99</v>
      </c>
      <c r="M191">
        <v>23.78</v>
      </c>
      <c r="N191" s="1">
        <f t="shared" si="34"/>
        <v>-18.645616666666665</v>
      </c>
      <c r="O191" s="1">
        <f t="shared" si="35"/>
        <v>99.396333333333331</v>
      </c>
      <c r="P191" s="1" t="s">
        <v>623</v>
      </c>
      <c r="Q191" s="1" t="s">
        <v>619</v>
      </c>
      <c r="R191" s="1" t="s">
        <v>621</v>
      </c>
      <c r="S191">
        <v>5938</v>
      </c>
      <c r="T191">
        <v>10</v>
      </c>
      <c r="U191">
        <v>2</v>
      </c>
      <c r="V191">
        <v>15</v>
      </c>
      <c r="W191" t="s">
        <v>54</v>
      </c>
      <c r="X191" t="s">
        <v>39</v>
      </c>
      <c r="Y191">
        <v>2</v>
      </c>
      <c r="AA191" t="s">
        <v>40</v>
      </c>
      <c r="AB191" s="2"/>
      <c r="AD191" s="2">
        <v>44895</v>
      </c>
      <c r="AE191" t="s">
        <v>130</v>
      </c>
      <c r="AG191" t="s">
        <v>134</v>
      </c>
      <c r="AH191" t="s">
        <v>135</v>
      </c>
      <c r="AI191" t="s">
        <v>121</v>
      </c>
      <c r="AJ191" t="s">
        <v>133</v>
      </c>
      <c r="AK191" t="s">
        <v>47</v>
      </c>
      <c r="AL191" t="s">
        <v>48</v>
      </c>
      <c r="AM191" t="s">
        <v>101</v>
      </c>
      <c r="AN191">
        <v>1</v>
      </c>
    </row>
    <row r="192" spans="1:40" x14ac:dyDescent="0.25">
      <c r="A192" t="s">
        <v>36</v>
      </c>
      <c r="B192" t="s">
        <v>53</v>
      </c>
      <c r="C192">
        <v>13</v>
      </c>
      <c r="D192" t="s">
        <v>50</v>
      </c>
      <c r="E192" t="str">
        <f t="shared" si="32"/>
        <v>N_13_WC</v>
      </c>
      <c r="F192" t="str">
        <f t="shared" si="33"/>
        <v>V10_CKI_N_13_WC</v>
      </c>
      <c r="G192" s="2">
        <v>44888</v>
      </c>
      <c r="H192" s="3">
        <v>0.79166666666666696</v>
      </c>
      <c r="I192" s="3">
        <v>0.85486111111111096</v>
      </c>
      <c r="J192">
        <v>18</v>
      </c>
      <c r="K192">
        <v>38.737000000000002</v>
      </c>
      <c r="L192">
        <v>99</v>
      </c>
      <c r="M192">
        <v>23.78</v>
      </c>
      <c r="N192" s="1">
        <f t="shared" si="34"/>
        <v>-18.645616666666665</v>
      </c>
      <c r="O192" s="1">
        <f t="shared" si="35"/>
        <v>99.396333333333331</v>
      </c>
      <c r="P192" s="1"/>
      <c r="Q192" s="1"/>
      <c r="R192" s="1"/>
      <c r="S192" t="s">
        <v>51</v>
      </c>
      <c r="T192" t="s">
        <v>51</v>
      </c>
      <c r="U192" t="s">
        <v>51</v>
      </c>
      <c r="V192" t="s">
        <v>51</v>
      </c>
      <c r="W192" t="s">
        <v>51</v>
      </c>
      <c r="X192" t="s">
        <v>39</v>
      </c>
      <c r="Y192">
        <v>1</v>
      </c>
      <c r="AA192" t="s">
        <v>40</v>
      </c>
      <c r="AB192" s="2"/>
      <c r="AD192" s="2">
        <v>44895</v>
      </c>
      <c r="AE192" t="s">
        <v>130</v>
      </c>
      <c r="AI192" t="s">
        <v>121</v>
      </c>
      <c r="AJ192" t="s">
        <v>133</v>
      </c>
      <c r="AK192" t="s">
        <v>47</v>
      </c>
      <c r="AL192" t="s">
        <v>48</v>
      </c>
      <c r="AM192" t="s">
        <v>101</v>
      </c>
      <c r="AN192">
        <v>1</v>
      </c>
    </row>
    <row r="193" spans="1:40" x14ac:dyDescent="0.25">
      <c r="A193" t="s">
        <v>36</v>
      </c>
      <c r="B193" t="s">
        <v>53</v>
      </c>
      <c r="C193">
        <v>13</v>
      </c>
      <c r="D193" t="s">
        <v>52</v>
      </c>
      <c r="E193" t="str">
        <f t="shared" si="32"/>
        <v>N_13_DI</v>
      </c>
      <c r="F193" t="str">
        <f t="shared" si="33"/>
        <v>V10_CKI_N_13_DI</v>
      </c>
      <c r="G193" s="2">
        <v>44888</v>
      </c>
      <c r="H193" s="3">
        <v>0.79166666666666696</v>
      </c>
      <c r="I193" s="3">
        <v>0.85486111111111096</v>
      </c>
      <c r="J193">
        <v>18</v>
      </c>
      <c r="K193">
        <v>38.737000000000002</v>
      </c>
      <c r="L193">
        <v>99</v>
      </c>
      <c r="M193">
        <v>23.78</v>
      </c>
      <c r="N193" s="1">
        <f t="shared" si="34"/>
        <v>-18.645616666666665</v>
      </c>
      <c r="O193" s="1">
        <f t="shared" si="35"/>
        <v>99.396333333333331</v>
      </c>
      <c r="P193" s="1"/>
      <c r="Q193" s="1"/>
      <c r="R193" s="1"/>
      <c r="S193" t="s">
        <v>51</v>
      </c>
      <c r="T193" t="s">
        <v>51</v>
      </c>
      <c r="U193" t="s">
        <v>51</v>
      </c>
      <c r="V193" t="s">
        <v>51</v>
      </c>
      <c r="W193" t="s">
        <v>51</v>
      </c>
      <c r="X193" t="s">
        <v>39</v>
      </c>
      <c r="Y193">
        <v>1</v>
      </c>
      <c r="AA193" t="s">
        <v>40</v>
      </c>
      <c r="AB193" s="2"/>
      <c r="AD193" s="2">
        <v>44895</v>
      </c>
      <c r="AE193" t="s">
        <v>130</v>
      </c>
      <c r="AI193" t="s">
        <v>121</v>
      </c>
      <c r="AJ193" t="s">
        <v>133</v>
      </c>
      <c r="AK193" t="s">
        <v>47</v>
      </c>
      <c r="AL193" t="s">
        <v>48</v>
      </c>
      <c r="AM193" t="s">
        <v>101</v>
      </c>
      <c r="AN193">
        <v>1</v>
      </c>
    </row>
    <row r="194" spans="1:40" s="8" customFormat="1" x14ac:dyDescent="0.25">
      <c r="A194" s="8" t="s">
        <v>36</v>
      </c>
      <c r="B194" s="8" t="s">
        <v>57</v>
      </c>
      <c r="C194" s="8" t="s">
        <v>57</v>
      </c>
      <c r="D194" s="8" t="s">
        <v>58</v>
      </c>
      <c r="E194" s="9" t="s">
        <v>136</v>
      </c>
      <c r="F194" s="9" t="str">
        <f>A194&amp;"_"&amp;E194</f>
        <v>V10_CKI_BC_5</v>
      </c>
      <c r="G194" s="13">
        <v>44888</v>
      </c>
      <c r="H194" s="11" t="s">
        <v>51</v>
      </c>
      <c r="I194" s="11" t="s">
        <v>51</v>
      </c>
      <c r="J194" s="12" t="s">
        <v>51</v>
      </c>
      <c r="K194" s="12" t="s">
        <v>51</v>
      </c>
      <c r="L194" s="12" t="s">
        <v>51</v>
      </c>
      <c r="M194" s="12" t="s">
        <v>51</v>
      </c>
      <c r="N194" s="12" t="s">
        <v>51</v>
      </c>
      <c r="O194" s="12" t="s">
        <v>51</v>
      </c>
      <c r="P194" s="12"/>
      <c r="Q194" s="12"/>
      <c r="R194" s="12"/>
      <c r="T194" s="8" t="s">
        <v>51</v>
      </c>
      <c r="U194" s="8" t="s">
        <v>51</v>
      </c>
      <c r="V194" s="8" t="s">
        <v>51</v>
      </c>
      <c r="W194" s="12" t="s">
        <v>51</v>
      </c>
      <c r="X194" s="8" t="s">
        <v>39</v>
      </c>
      <c r="Y194" s="8">
        <v>1</v>
      </c>
      <c r="AA194" s="8" t="s">
        <v>40</v>
      </c>
      <c r="AB194" s="13"/>
      <c r="AD194" s="13">
        <v>44895</v>
      </c>
      <c r="AE194" s="8" t="s">
        <v>130</v>
      </c>
      <c r="AJ194" s="8" t="s">
        <v>133</v>
      </c>
      <c r="AK194" t="s">
        <v>47</v>
      </c>
      <c r="AL194" s="8" t="s">
        <v>48</v>
      </c>
      <c r="AM194" s="8" t="s">
        <v>137</v>
      </c>
      <c r="AN194">
        <v>1</v>
      </c>
    </row>
    <row r="195" spans="1:40" x14ac:dyDescent="0.25">
      <c r="A195" t="s">
        <v>36</v>
      </c>
      <c r="B195" t="s">
        <v>37</v>
      </c>
      <c r="C195">
        <v>14</v>
      </c>
      <c r="D195">
        <v>1</v>
      </c>
      <c r="E195" t="str">
        <f t="shared" ref="E195:E208" si="36">_xlfn.CONCAT(B195&amp;"_"&amp;C195&amp;"_"&amp;D195)</f>
        <v>U_14_1</v>
      </c>
      <c r="F195" t="str">
        <f t="shared" ref="F195:F208" si="37">A195&amp;"_"&amp;B195&amp;"_"&amp;C195&amp;"_"&amp;D195</f>
        <v>V10_CKI_U_14_1</v>
      </c>
      <c r="G195" s="2">
        <v>44889</v>
      </c>
      <c r="H195" s="3">
        <v>0.29166666666666669</v>
      </c>
      <c r="I195" s="3">
        <v>0.3659722222222222</v>
      </c>
      <c r="J195">
        <v>17</v>
      </c>
      <c r="K195">
        <v>17.797000000000001</v>
      </c>
      <c r="L195">
        <v>97</v>
      </c>
      <c r="M195">
        <v>50.430999999999997</v>
      </c>
      <c r="N195" s="1">
        <f t="shared" ref="N195:N208" si="38">((K195/60)+J195)*-1</f>
        <v>-17.296616666666665</v>
      </c>
      <c r="O195" s="1">
        <f t="shared" ref="O195:O208" si="39">(M195/60)+L195</f>
        <v>97.840516666666673</v>
      </c>
      <c r="P195" s="1" t="s">
        <v>623</v>
      </c>
      <c r="Q195" s="1" t="s">
        <v>619</v>
      </c>
      <c r="R195" s="1" t="s">
        <v>621</v>
      </c>
      <c r="S195">
        <v>5320</v>
      </c>
      <c r="T195">
        <v>10</v>
      </c>
      <c r="U195" s="5">
        <v>1</v>
      </c>
      <c r="V195">
        <v>15</v>
      </c>
      <c r="W195" t="s">
        <v>38</v>
      </c>
      <c r="X195" t="s">
        <v>39</v>
      </c>
      <c r="Y195">
        <v>2</v>
      </c>
      <c r="AA195" t="s">
        <v>40</v>
      </c>
      <c r="AB195" s="2"/>
      <c r="AD195" s="2">
        <v>44895</v>
      </c>
      <c r="AE195" t="s">
        <v>130</v>
      </c>
      <c r="AG195" t="s">
        <v>138</v>
      </c>
      <c r="AH195" t="s">
        <v>139</v>
      </c>
      <c r="AI195" t="s">
        <v>140</v>
      </c>
      <c r="AJ195" t="s">
        <v>133</v>
      </c>
      <c r="AK195" t="s">
        <v>47</v>
      </c>
      <c r="AL195" t="s">
        <v>48</v>
      </c>
      <c r="AM195" t="s">
        <v>137</v>
      </c>
      <c r="AN195">
        <v>1</v>
      </c>
    </row>
    <row r="196" spans="1:40" x14ac:dyDescent="0.25">
      <c r="A196" t="s">
        <v>36</v>
      </c>
      <c r="B196" t="s">
        <v>37</v>
      </c>
      <c r="C196">
        <v>14</v>
      </c>
      <c r="D196">
        <v>2</v>
      </c>
      <c r="E196" t="str">
        <f t="shared" si="36"/>
        <v>U_14_2</v>
      </c>
      <c r="F196" t="str">
        <f t="shared" si="37"/>
        <v>V10_CKI_U_14_2</v>
      </c>
      <c r="G196" s="2">
        <v>44889</v>
      </c>
      <c r="H196" s="3">
        <v>0.29166666666666669</v>
      </c>
      <c r="I196" s="3">
        <v>0.3659722222222222</v>
      </c>
      <c r="J196">
        <v>17</v>
      </c>
      <c r="K196">
        <v>17.797000000000001</v>
      </c>
      <c r="L196">
        <v>97</v>
      </c>
      <c r="M196">
        <v>50.430999999999997</v>
      </c>
      <c r="N196" s="1">
        <f t="shared" si="38"/>
        <v>-17.296616666666665</v>
      </c>
      <c r="O196" s="1">
        <f t="shared" si="39"/>
        <v>97.840516666666673</v>
      </c>
      <c r="P196" s="1" t="s">
        <v>623</v>
      </c>
      <c r="Q196" s="1" t="s">
        <v>619</v>
      </c>
      <c r="R196" s="1" t="s">
        <v>621</v>
      </c>
      <c r="S196">
        <v>5320</v>
      </c>
      <c r="T196">
        <v>10</v>
      </c>
      <c r="U196" s="5">
        <v>1</v>
      </c>
      <c r="V196">
        <v>15</v>
      </c>
      <c r="W196" t="s">
        <v>38</v>
      </c>
      <c r="X196" t="s">
        <v>39</v>
      </c>
      <c r="Y196">
        <v>2</v>
      </c>
      <c r="AA196" t="s">
        <v>40</v>
      </c>
      <c r="AB196" s="2"/>
      <c r="AD196" s="2">
        <v>44895</v>
      </c>
      <c r="AE196" t="s">
        <v>130</v>
      </c>
      <c r="AG196" t="s">
        <v>138</v>
      </c>
      <c r="AH196" t="s">
        <v>139</v>
      </c>
      <c r="AI196" t="s">
        <v>140</v>
      </c>
      <c r="AJ196" t="s">
        <v>133</v>
      </c>
      <c r="AK196" t="s">
        <v>47</v>
      </c>
      <c r="AL196" t="s">
        <v>48</v>
      </c>
      <c r="AM196" t="s">
        <v>137</v>
      </c>
      <c r="AN196">
        <v>1</v>
      </c>
    </row>
    <row r="197" spans="1:40" x14ac:dyDescent="0.25">
      <c r="A197" t="s">
        <v>36</v>
      </c>
      <c r="B197" t="s">
        <v>37</v>
      </c>
      <c r="C197">
        <v>14</v>
      </c>
      <c r="D197">
        <v>3</v>
      </c>
      <c r="E197" t="str">
        <f t="shared" si="36"/>
        <v>U_14_3</v>
      </c>
      <c r="F197" t="str">
        <f t="shared" si="37"/>
        <v>V10_CKI_U_14_3</v>
      </c>
      <c r="G197" s="2">
        <v>44889</v>
      </c>
      <c r="H197" s="3">
        <v>0.29166666666666702</v>
      </c>
      <c r="I197" s="3">
        <v>0.36597222222222198</v>
      </c>
      <c r="J197">
        <v>17</v>
      </c>
      <c r="K197">
        <v>17.797000000000001</v>
      </c>
      <c r="L197">
        <v>97</v>
      </c>
      <c r="M197">
        <v>50.430999999999997</v>
      </c>
      <c r="N197" s="1">
        <f t="shared" si="38"/>
        <v>-17.296616666666665</v>
      </c>
      <c r="O197" s="1">
        <f t="shared" si="39"/>
        <v>97.840516666666673</v>
      </c>
      <c r="P197" s="1" t="s">
        <v>623</v>
      </c>
      <c r="Q197" s="1" t="s">
        <v>619</v>
      </c>
      <c r="R197" s="1" t="s">
        <v>621</v>
      </c>
      <c r="S197">
        <v>5320</v>
      </c>
      <c r="T197">
        <v>10</v>
      </c>
      <c r="U197" s="5">
        <v>1</v>
      </c>
      <c r="V197">
        <v>15</v>
      </c>
      <c r="W197" t="s">
        <v>38</v>
      </c>
      <c r="X197" t="s">
        <v>39</v>
      </c>
      <c r="Y197">
        <v>2</v>
      </c>
      <c r="AA197" t="s">
        <v>40</v>
      </c>
      <c r="AB197" s="2"/>
      <c r="AD197" s="2">
        <v>44895</v>
      </c>
      <c r="AE197" t="s">
        <v>130</v>
      </c>
      <c r="AG197" t="s">
        <v>138</v>
      </c>
      <c r="AH197" t="s">
        <v>139</v>
      </c>
      <c r="AI197" t="s">
        <v>140</v>
      </c>
      <c r="AJ197" t="s">
        <v>133</v>
      </c>
      <c r="AK197" t="s">
        <v>47</v>
      </c>
      <c r="AL197" t="s">
        <v>48</v>
      </c>
      <c r="AM197" t="s">
        <v>137</v>
      </c>
      <c r="AN197">
        <v>1</v>
      </c>
    </row>
    <row r="198" spans="1:40" x14ac:dyDescent="0.25">
      <c r="A198" t="s">
        <v>36</v>
      </c>
      <c r="B198" t="s">
        <v>37</v>
      </c>
      <c r="C198">
        <v>14</v>
      </c>
      <c r="D198">
        <v>4</v>
      </c>
      <c r="E198" t="str">
        <f t="shared" si="36"/>
        <v>U_14_4</v>
      </c>
      <c r="F198" t="str">
        <f t="shared" si="37"/>
        <v>V10_CKI_U_14_4</v>
      </c>
      <c r="G198" s="2">
        <v>44889</v>
      </c>
      <c r="H198" s="3">
        <v>0.29166666666666702</v>
      </c>
      <c r="I198" s="3">
        <v>0.36597222222222198</v>
      </c>
      <c r="J198">
        <v>17</v>
      </c>
      <c r="K198">
        <v>17.797000000000001</v>
      </c>
      <c r="L198">
        <v>97</v>
      </c>
      <c r="M198">
        <v>50.430999999999997</v>
      </c>
      <c r="N198" s="1">
        <f t="shared" si="38"/>
        <v>-17.296616666666665</v>
      </c>
      <c r="O198" s="1">
        <f t="shared" si="39"/>
        <v>97.840516666666673</v>
      </c>
      <c r="P198" s="1" t="s">
        <v>623</v>
      </c>
      <c r="Q198" s="1" t="s">
        <v>619</v>
      </c>
      <c r="R198" s="1" t="s">
        <v>621</v>
      </c>
      <c r="S198">
        <v>5320</v>
      </c>
      <c r="T198">
        <v>10</v>
      </c>
      <c r="U198" s="5">
        <v>1</v>
      </c>
      <c r="V198">
        <v>15</v>
      </c>
      <c r="W198" t="s">
        <v>38</v>
      </c>
      <c r="X198" t="s">
        <v>39</v>
      </c>
      <c r="Y198">
        <v>2</v>
      </c>
      <c r="AA198" t="s">
        <v>40</v>
      </c>
      <c r="AB198" s="2"/>
      <c r="AD198" s="2">
        <v>44895</v>
      </c>
      <c r="AE198" t="s">
        <v>130</v>
      </c>
      <c r="AG198" t="s">
        <v>138</v>
      </c>
      <c r="AH198" t="s">
        <v>139</v>
      </c>
      <c r="AI198" t="s">
        <v>140</v>
      </c>
      <c r="AJ198" t="s">
        <v>133</v>
      </c>
      <c r="AK198" t="s">
        <v>47</v>
      </c>
      <c r="AL198" t="s">
        <v>48</v>
      </c>
      <c r="AM198" t="s">
        <v>137</v>
      </c>
      <c r="AN198">
        <v>1</v>
      </c>
    </row>
    <row r="199" spans="1:40" x14ac:dyDescent="0.25">
      <c r="A199" t="s">
        <v>36</v>
      </c>
      <c r="B199" t="s">
        <v>37</v>
      </c>
      <c r="C199">
        <v>14</v>
      </c>
      <c r="D199">
        <v>5</v>
      </c>
      <c r="E199" t="str">
        <f t="shared" si="36"/>
        <v>U_14_5</v>
      </c>
      <c r="F199" t="str">
        <f t="shared" si="37"/>
        <v>V10_CKI_U_14_5</v>
      </c>
      <c r="G199" s="2">
        <v>44889</v>
      </c>
      <c r="H199" s="3">
        <v>0.29166666666666702</v>
      </c>
      <c r="I199" s="3">
        <v>0.36597222222222198</v>
      </c>
      <c r="J199">
        <v>17</v>
      </c>
      <c r="K199">
        <v>17.797000000000001</v>
      </c>
      <c r="L199">
        <v>97</v>
      </c>
      <c r="M199">
        <v>50.430999999999997</v>
      </c>
      <c r="N199" s="1">
        <f t="shared" si="38"/>
        <v>-17.296616666666665</v>
      </c>
      <c r="O199" s="1">
        <f t="shared" si="39"/>
        <v>97.840516666666673</v>
      </c>
      <c r="P199" s="1" t="s">
        <v>623</v>
      </c>
      <c r="Q199" s="1" t="s">
        <v>619</v>
      </c>
      <c r="R199" s="1" t="s">
        <v>621</v>
      </c>
      <c r="S199">
        <v>5320</v>
      </c>
      <c r="T199">
        <v>10</v>
      </c>
      <c r="U199" s="5">
        <v>1</v>
      </c>
      <c r="V199">
        <v>15</v>
      </c>
      <c r="W199" t="s">
        <v>38</v>
      </c>
      <c r="X199" t="s">
        <v>39</v>
      </c>
      <c r="Y199">
        <v>2</v>
      </c>
      <c r="AA199" t="s">
        <v>40</v>
      </c>
      <c r="AB199" s="2"/>
      <c r="AD199" s="2">
        <v>44895</v>
      </c>
      <c r="AE199" t="s">
        <v>130</v>
      </c>
      <c r="AG199" t="s">
        <v>138</v>
      </c>
      <c r="AH199" t="s">
        <v>139</v>
      </c>
      <c r="AI199" t="s">
        <v>140</v>
      </c>
      <c r="AJ199" t="s">
        <v>133</v>
      </c>
      <c r="AK199" t="s">
        <v>47</v>
      </c>
      <c r="AL199" t="s">
        <v>48</v>
      </c>
      <c r="AM199" t="s">
        <v>137</v>
      </c>
      <c r="AN199">
        <v>1</v>
      </c>
    </row>
    <row r="200" spans="1:40" x14ac:dyDescent="0.25">
      <c r="A200" t="s">
        <v>36</v>
      </c>
      <c r="B200" t="s">
        <v>37</v>
      </c>
      <c r="C200">
        <v>14</v>
      </c>
      <c r="D200" t="s">
        <v>50</v>
      </c>
      <c r="E200" t="str">
        <f t="shared" si="36"/>
        <v>U_14_WC</v>
      </c>
      <c r="F200" t="str">
        <f t="shared" si="37"/>
        <v>V10_CKI_U_14_WC</v>
      </c>
      <c r="G200" s="2">
        <v>44889</v>
      </c>
      <c r="H200" s="3">
        <v>0.29166666666666702</v>
      </c>
      <c r="I200" s="3">
        <v>0.36597222222222198</v>
      </c>
      <c r="J200">
        <v>17</v>
      </c>
      <c r="K200">
        <v>17.797000000000001</v>
      </c>
      <c r="L200">
        <v>97</v>
      </c>
      <c r="M200">
        <v>50.430999999999997</v>
      </c>
      <c r="N200" s="1">
        <f t="shared" si="38"/>
        <v>-17.296616666666665</v>
      </c>
      <c r="O200" s="1">
        <f t="shared" si="39"/>
        <v>97.840516666666673</v>
      </c>
      <c r="P200" s="1"/>
      <c r="Q200" s="1"/>
      <c r="R200" s="1"/>
      <c r="S200" t="s">
        <v>51</v>
      </c>
      <c r="T200" t="s">
        <v>51</v>
      </c>
      <c r="U200" t="s">
        <v>51</v>
      </c>
      <c r="V200" t="s">
        <v>51</v>
      </c>
      <c r="W200" t="s">
        <v>51</v>
      </c>
      <c r="X200" t="s">
        <v>39</v>
      </c>
      <c r="Y200">
        <v>1</v>
      </c>
      <c r="AA200" t="s">
        <v>40</v>
      </c>
      <c r="AB200" s="2"/>
      <c r="AD200" s="2">
        <v>44895</v>
      </c>
      <c r="AE200" t="s">
        <v>130</v>
      </c>
      <c r="AI200" t="s">
        <v>140</v>
      </c>
      <c r="AJ200" t="s">
        <v>133</v>
      </c>
      <c r="AK200" t="s">
        <v>47</v>
      </c>
      <c r="AL200" t="s">
        <v>48</v>
      </c>
      <c r="AM200" t="s">
        <v>137</v>
      </c>
      <c r="AN200">
        <v>1</v>
      </c>
    </row>
    <row r="201" spans="1:40" x14ac:dyDescent="0.25">
      <c r="A201" t="s">
        <v>36</v>
      </c>
      <c r="B201" t="s">
        <v>37</v>
      </c>
      <c r="C201">
        <v>14</v>
      </c>
      <c r="D201" t="s">
        <v>52</v>
      </c>
      <c r="E201" t="str">
        <f t="shared" si="36"/>
        <v>U_14_DI</v>
      </c>
      <c r="F201" t="str">
        <f t="shared" si="37"/>
        <v>V10_CKI_U_14_DI</v>
      </c>
      <c r="G201" s="2">
        <v>44889</v>
      </c>
      <c r="H201" s="3">
        <v>0.29166666666666702</v>
      </c>
      <c r="I201" s="3">
        <v>0.36597222222222198</v>
      </c>
      <c r="J201">
        <v>17</v>
      </c>
      <c r="K201">
        <v>17.797000000000001</v>
      </c>
      <c r="L201">
        <v>97</v>
      </c>
      <c r="M201">
        <v>50.430999999999997</v>
      </c>
      <c r="N201" s="1">
        <f t="shared" si="38"/>
        <v>-17.296616666666665</v>
      </c>
      <c r="O201" s="1">
        <f t="shared" si="39"/>
        <v>97.840516666666673</v>
      </c>
      <c r="P201" s="1"/>
      <c r="Q201" s="1"/>
      <c r="R201" s="1"/>
      <c r="S201" t="s">
        <v>51</v>
      </c>
      <c r="T201" t="s">
        <v>51</v>
      </c>
      <c r="U201" t="s">
        <v>51</v>
      </c>
      <c r="V201" t="s">
        <v>51</v>
      </c>
      <c r="W201" t="s">
        <v>51</v>
      </c>
      <c r="X201" t="s">
        <v>39</v>
      </c>
      <c r="Y201">
        <v>1</v>
      </c>
      <c r="AA201" t="s">
        <v>40</v>
      </c>
      <c r="AB201" s="2"/>
      <c r="AD201" s="2">
        <v>44895</v>
      </c>
      <c r="AE201" t="s">
        <v>130</v>
      </c>
      <c r="AI201" t="s">
        <v>140</v>
      </c>
      <c r="AJ201" t="s">
        <v>133</v>
      </c>
      <c r="AK201" t="s">
        <v>47</v>
      </c>
      <c r="AL201" t="s">
        <v>48</v>
      </c>
      <c r="AM201" t="s">
        <v>137</v>
      </c>
      <c r="AN201">
        <v>1</v>
      </c>
    </row>
    <row r="202" spans="1:40" x14ac:dyDescent="0.25">
      <c r="A202" t="s">
        <v>36</v>
      </c>
      <c r="B202" t="s">
        <v>53</v>
      </c>
      <c r="C202">
        <v>14</v>
      </c>
      <c r="D202">
        <v>1</v>
      </c>
      <c r="E202" t="str">
        <f t="shared" si="36"/>
        <v>N_14_1</v>
      </c>
      <c r="F202" t="str">
        <f t="shared" si="37"/>
        <v>V10_CKI_N_14_1</v>
      </c>
      <c r="G202" s="2">
        <v>44889</v>
      </c>
      <c r="H202" s="3">
        <v>0.29166666666666702</v>
      </c>
      <c r="I202" s="3">
        <v>0.36597222222222198</v>
      </c>
      <c r="J202">
        <v>17</v>
      </c>
      <c r="K202">
        <v>17.797000000000001</v>
      </c>
      <c r="L202">
        <v>97</v>
      </c>
      <c r="M202">
        <v>50.430999999999997</v>
      </c>
      <c r="N202" s="1">
        <f t="shared" si="38"/>
        <v>-17.296616666666665</v>
      </c>
      <c r="O202" s="1">
        <f t="shared" si="39"/>
        <v>97.840516666666673</v>
      </c>
      <c r="P202" s="1" t="s">
        <v>623</v>
      </c>
      <c r="Q202" s="1" t="s">
        <v>619</v>
      </c>
      <c r="R202" s="1" t="s">
        <v>621</v>
      </c>
      <c r="S202">
        <v>5320</v>
      </c>
      <c r="T202">
        <v>10</v>
      </c>
      <c r="U202" s="5">
        <v>1</v>
      </c>
      <c r="V202">
        <v>15</v>
      </c>
      <c r="W202" t="s">
        <v>54</v>
      </c>
      <c r="X202" t="s">
        <v>39</v>
      </c>
      <c r="Y202">
        <v>2</v>
      </c>
      <c r="AA202" t="s">
        <v>40</v>
      </c>
      <c r="AB202" s="2"/>
      <c r="AD202" s="2">
        <v>44895</v>
      </c>
      <c r="AE202" t="s">
        <v>130</v>
      </c>
      <c r="AG202" t="s">
        <v>141</v>
      </c>
      <c r="AH202" t="s">
        <v>142</v>
      </c>
      <c r="AI202" t="s">
        <v>140</v>
      </c>
      <c r="AJ202" t="s">
        <v>133</v>
      </c>
      <c r="AK202" t="s">
        <v>47</v>
      </c>
      <c r="AL202" t="s">
        <v>48</v>
      </c>
      <c r="AM202" t="s">
        <v>137</v>
      </c>
      <c r="AN202">
        <v>1</v>
      </c>
    </row>
    <row r="203" spans="1:40" x14ac:dyDescent="0.25">
      <c r="A203" t="s">
        <v>36</v>
      </c>
      <c r="B203" t="s">
        <v>53</v>
      </c>
      <c r="C203">
        <v>14</v>
      </c>
      <c r="D203">
        <v>2</v>
      </c>
      <c r="E203" t="str">
        <f t="shared" si="36"/>
        <v>N_14_2</v>
      </c>
      <c r="F203" t="str">
        <f t="shared" si="37"/>
        <v>V10_CKI_N_14_2</v>
      </c>
      <c r="G203" s="2">
        <v>44889</v>
      </c>
      <c r="H203" s="3">
        <v>0.29166666666666702</v>
      </c>
      <c r="I203" s="3">
        <v>0.36597222222222198</v>
      </c>
      <c r="J203">
        <v>17</v>
      </c>
      <c r="K203">
        <v>17.797000000000001</v>
      </c>
      <c r="L203">
        <v>97</v>
      </c>
      <c r="M203">
        <v>50.430999999999997</v>
      </c>
      <c r="N203" s="1">
        <f t="shared" si="38"/>
        <v>-17.296616666666665</v>
      </c>
      <c r="O203" s="1">
        <f t="shared" si="39"/>
        <v>97.840516666666673</v>
      </c>
      <c r="P203" s="1" t="s">
        <v>623</v>
      </c>
      <c r="Q203" s="1" t="s">
        <v>619</v>
      </c>
      <c r="R203" s="1" t="s">
        <v>621</v>
      </c>
      <c r="S203">
        <v>5320</v>
      </c>
      <c r="T203">
        <v>10</v>
      </c>
      <c r="U203" s="5">
        <v>1</v>
      </c>
      <c r="V203">
        <v>15</v>
      </c>
      <c r="W203" t="s">
        <v>54</v>
      </c>
      <c r="X203" t="s">
        <v>39</v>
      </c>
      <c r="Y203">
        <v>2</v>
      </c>
      <c r="AA203" t="s">
        <v>40</v>
      </c>
      <c r="AB203" s="2"/>
      <c r="AD203" s="2">
        <v>44895</v>
      </c>
      <c r="AE203" t="s">
        <v>130</v>
      </c>
      <c r="AG203" t="s">
        <v>141</v>
      </c>
      <c r="AH203" t="s">
        <v>142</v>
      </c>
      <c r="AI203" t="s">
        <v>140</v>
      </c>
      <c r="AJ203" t="s">
        <v>133</v>
      </c>
      <c r="AK203" t="s">
        <v>47</v>
      </c>
      <c r="AL203" t="s">
        <v>48</v>
      </c>
      <c r="AM203" t="s">
        <v>137</v>
      </c>
      <c r="AN203">
        <v>1</v>
      </c>
    </row>
    <row r="204" spans="1:40" x14ac:dyDescent="0.25">
      <c r="A204" t="s">
        <v>36</v>
      </c>
      <c r="B204" t="s">
        <v>53</v>
      </c>
      <c r="C204">
        <v>14</v>
      </c>
      <c r="D204">
        <v>3</v>
      </c>
      <c r="E204" t="str">
        <f t="shared" si="36"/>
        <v>N_14_3</v>
      </c>
      <c r="F204" t="str">
        <f t="shared" si="37"/>
        <v>V10_CKI_N_14_3</v>
      </c>
      <c r="G204" s="2">
        <v>44889</v>
      </c>
      <c r="H204" s="3">
        <v>0.29166666666666702</v>
      </c>
      <c r="I204" s="3">
        <v>0.36597222222222198</v>
      </c>
      <c r="J204">
        <v>17</v>
      </c>
      <c r="K204">
        <v>17.797000000000001</v>
      </c>
      <c r="L204">
        <v>97</v>
      </c>
      <c r="M204">
        <v>50.430999999999997</v>
      </c>
      <c r="N204" s="1">
        <f t="shared" si="38"/>
        <v>-17.296616666666665</v>
      </c>
      <c r="O204" s="1">
        <f t="shared" si="39"/>
        <v>97.840516666666673</v>
      </c>
      <c r="P204" s="1" t="s">
        <v>623</v>
      </c>
      <c r="Q204" s="1" t="s">
        <v>619</v>
      </c>
      <c r="R204" s="1" t="s">
        <v>621</v>
      </c>
      <c r="S204">
        <v>5320</v>
      </c>
      <c r="T204">
        <v>10</v>
      </c>
      <c r="U204" s="5">
        <v>1</v>
      </c>
      <c r="V204">
        <v>15</v>
      </c>
      <c r="W204" t="s">
        <v>54</v>
      </c>
      <c r="X204" t="s">
        <v>39</v>
      </c>
      <c r="Y204">
        <v>2</v>
      </c>
      <c r="AA204" t="s">
        <v>40</v>
      </c>
      <c r="AB204" s="2"/>
      <c r="AD204" s="2">
        <v>44895</v>
      </c>
      <c r="AE204" t="s">
        <v>130</v>
      </c>
      <c r="AG204" t="s">
        <v>141</v>
      </c>
      <c r="AH204" t="s">
        <v>142</v>
      </c>
      <c r="AI204" t="s">
        <v>140</v>
      </c>
      <c r="AJ204" t="s">
        <v>133</v>
      </c>
      <c r="AK204" t="s">
        <v>47</v>
      </c>
      <c r="AL204" t="s">
        <v>48</v>
      </c>
      <c r="AM204" t="s">
        <v>137</v>
      </c>
      <c r="AN204">
        <v>1</v>
      </c>
    </row>
    <row r="205" spans="1:40" x14ac:dyDescent="0.25">
      <c r="A205" t="s">
        <v>36</v>
      </c>
      <c r="B205" t="s">
        <v>53</v>
      </c>
      <c r="C205">
        <v>14</v>
      </c>
      <c r="D205">
        <v>4</v>
      </c>
      <c r="E205" t="str">
        <f t="shared" si="36"/>
        <v>N_14_4</v>
      </c>
      <c r="F205" t="str">
        <f t="shared" si="37"/>
        <v>V10_CKI_N_14_4</v>
      </c>
      <c r="G205" s="2">
        <v>44889</v>
      </c>
      <c r="H205" s="3">
        <v>0.29166666666666702</v>
      </c>
      <c r="I205" s="3">
        <v>0.36597222222222198</v>
      </c>
      <c r="J205">
        <v>17</v>
      </c>
      <c r="K205">
        <v>17.797000000000001</v>
      </c>
      <c r="L205">
        <v>97</v>
      </c>
      <c r="M205">
        <v>50.430999999999997</v>
      </c>
      <c r="N205" s="1">
        <f t="shared" si="38"/>
        <v>-17.296616666666665</v>
      </c>
      <c r="O205" s="1">
        <f t="shared" si="39"/>
        <v>97.840516666666673</v>
      </c>
      <c r="P205" s="1" t="s">
        <v>623</v>
      </c>
      <c r="Q205" s="1" t="s">
        <v>619</v>
      </c>
      <c r="R205" s="1" t="s">
        <v>621</v>
      </c>
      <c r="S205">
        <v>5320</v>
      </c>
      <c r="T205">
        <v>10</v>
      </c>
      <c r="U205" s="5">
        <v>1</v>
      </c>
      <c r="V205">
        <v>15</v>
      </c>
      <c r="W205" t="s">
        <v>54</v>
      </c>
      <c r="X205" t="s">
        <v>39</v>
      </c>
      <c r="Y205">
        <v>2</v>
      </c>
      <c r="AA205" t="s">
        <v>40</v>
      </c>
      <c r="AB205" s="2"/>
      <c r="AD205" s="2">
        <v>44895</v>
      </c>
      <c r="AE205" t="s">
        <v>130</v>
      </c>
      <c r="AG205" t="s">
        <v>141</v>
      </c>
      <c r="AH205" t="s">
        <v>142</v>
      </c>
      <c r="AI205" t="s">
        <v>140</v>
      </c>
      <c r="AJ205" t="s">
        <v>133</v>
      </c>
      <c r="AK205" t="s">
        <v>47</v>
      </c>
      <c r="AL205" t="s">
        <v>48</v>
      </c>
      <c r="AM205" t="s">
        <v>137</v>
      </c>
      <c r="AN205">
        <v>1</v>
      </c>
    </row>
    <row r="206" spans="1:40" x14ac:dyDescent="0.25">
      <c r="A206" t="s">
        <v>36</v>
      </c>
      <c r="B206" t="s">
        <v>53</v>
      </c>
      <c r="C206">
        <v>14</v>
      </c>
      <c r="D206">
        <v>5</v>
      </c>
      <c r="E206" t="str">
        <f t="shared" si="36"/>
        <v>N_14_5</v>
      </c>
      <c r="F206" t="str">
        <f t="shared" si="37"/>
        <v>V10_CKI_N_14_5</v>
      </c>
      <c r="G206" s="2">
        <v>44889</v>
      </c>
      <c r="H206" s="3">
        <v>0.29166666666666702</v>
      </c>
      <c r="I206" s="3">
        <v>0.36597222222222198</v>
      </c>
      <c r="J206">
        <v>17</v>
      </c>
      <c r="K206">
        <v>17.797000000000001</v>
      </c>
      <c r="L206">
        <v>97</v>
      </c>
      <c r="M206">
        <v>50.430999999999997</v>
      </c>
      <c r="N206" s="1">
        <f t="shared" si="38"/>
        <v>-17.296616666666665</v>
      </c>
      <c r="O206" s="1">
        <f t="shared" si="39"/>
        <v>97.840516666666673</v>
      </c>
      <c r="P206" s="1" t="s">
        <v>623</v>
      </c>
      <c r="Q206" s="1" t="s">
        <v>619</v>
      </c>
      <c r="R206" s="1" t="s">
        <v>621</v>
      </c>
      <c r="S206">
        <v>5320</v>
      </c>
      <c r="T206">
        <v>10</v>
      </c>
      <c r="U206" s="5">
        <v>1</v>
      </c>
      <c r="V206">
        <v>15</v>
      </c>
      <c r="W206" t="s">
        <v>54</v>
      </c>
      <c r="X206" t="s">
        <v>39</v>
      </c>
      <c r="Y206">
        <v>2</v>
      </c>
      <c r="AA206" t="s">
        <v>40</v>
      </c>
      <c r="AB206" s="2"/>
      <c r="AD206" s="2">
        <v>44895</v>
      </c>
      <c r="AE206" t="s">
        <v>130</v>
      </c>
      <c r="AG206" t="s">
        <v>141</v>
      </c>
      <c r="AH206" t="s">
        <v>142</v>
      </c>
      <c r="AI206" t="s">
        <v>140</v>
      </c>
      <c r="AJ206" t="s">
        <v>133</v>
      </c>
      <c r="AK206" t="s">
        <v>47</v>
      </c>
      <c r="AL206" t="s">
        <v>48</v>
      </c>
      <c r="AM206" t="s">
        <v>137</v>
      </c>
      <c r="AN206">
        <v>1</v>
      </c>
    </row>
    <row r="207" spans="1:40" x14ac:dyDescent="0.25">
      <c r="A207" t="s">
        <v>36</v>
      </c>
      <c r="B207" t="s">
        <v>53</v>
      </c>
      <c r="C207">
        <v>14</v>
      </c>
      <c r="D207" t="s">
        <v>50</v>
      </c>
      <c r="E207" t="str">
        <f t="shared" si="36"/>
        <v>N_14_WC</v>
      </c>
      <c r="F207" t="str">
        <f t="shared" si="37"/>
        <v>V10_CKI_N_14_WC</v>
      </c>
      <c r="G207" s="2">
        <v>44889</v>
      </c>
      <c r="H207" s="3">
        <v>0.29166666666666702</v>
      </c>
      <c r="I207" s="3">
        <v>0.36597222222222198</v>
      </c>
      <c r="J207">
        <v>17</v>
      </c>
      <c r="K207">
        <v>17.797000000000001</v>
      </c>
      <c r="L207">
        <v>97</v>
      </c>
      <c r="M207">
        <v>50.430999999999997</v>
      </c>
      <c r="N207" s="1">
        <f t="shared" si="38"/>
        <v>-17.296616666666665</v>
      </c>
      <c r="O207" s="1">
        <f t="shared" si="39"/>
        <v>97.840516666666673</v>
      </c>
      <c r="P207" s="1"/>
      <c r="Q207" s="1"/>
      <c r="R207" s="1"/>
      <c r="S207" t="s">
        <v>51</v>
      </c>
      <c r="T207" t="s">
        <v>51</v>
      </c>
      <c r="U207" t="s">
        <v>51</v>
      </c>
      <c r="V207" t="s">
        <v>51</v>
      </c>
      <c r="W207" t="s">
        <v>51</v>
      </c>
      <c r="X207" t="s">
        <v>39</v>
      </c>
      <c r="Y207">
        <v>1</v>
      </c>
      <c r="AA207" t="s">
        <v>40</v>
      </c>
      <c r="AB207" s="2"/>
      <c r="AD207" s="2">
        <v>44895</v>
      </c>
      <c r="AE207" t="s">
        <v>130</v>
      </c>
      <c r="AI207" t="s">
        <v>140</v>
      </c>
      <c r="AJ207" t="s">
        <v>133</v>
      </c>
      <c r="AK207" t="s">
        <v>47</v>
      </c>
      <c r="AL207" t="s">
        <v>48</v>
      </c>
      <c r="AM207" t="s">
        <v>137</v>
      </c>
      <c r="AN207">
        <v>1</v>
      </c>
    </row>
    <row r="208" spans="1:40" x14ac:dyDescent="0.25">
      <c r="A208" t="s">
        <v>36</v>
      </c>
      <c r="B208" t="s">
        <v>53</v>
      </c>
      <c r="C208">
        <v>14</v>
      </c>
      <c r="D208" t="s">
        <v>52</v>
      </c>
      <c r="E208" t="str">
        <f t="shared" si="36"/>
        <v>N_14_DI</v>
      </c>
      <c r="F208" t="str">
        <f t="shared" si="37"/>
        <v>V10_CKI_N_14_DI</v>
      </c>
      <c r="G208" s="2">
        <v>44889</v>
      </c>
      <c r="H208" s="3">
        <v>0.29166666666666702</v>
      </c>
      <c r="I208" s="3">
        <v>0.36597222222222198</v>
      </c>
      <c r="J208">
        <v>17</v>
      </c>
      <c r="K208">
        <v>17.797000000000001</v>
      </c>
      <c r="L208">
        <v>97</v>
      </c>
      <c r="M208">
        <v>50.430999999999997</v>
      </c>
      <c r="N208" s="1">
        <f t="shared" si="38"/>
        <v>-17.296616666666665</v>
      </c>
      <c r="O208" s="1">
        <f t="shared" si="39"/>
        <v>97.840516666666673</v>
      </c>
      <c r="P208" s="1"/>
      <c r="Q208" s="1"/>
      <c r="R208" s="1"/>
      <c r="S208" t="s">
        <v>51</v>
      </c>
      <c r="T208" t="s">
        <v>51</v>
      </c>
      <c r="U208" t="s">
        <v>51</v>
      </c>
      <c r="V208" t="s">
        <v>51</v>
      </c>
      <c r="W208" t="s">
        <v>51</v>
      </c>
      <c r="X208" t="s">
        <v>39</v>
      </c>
      <c r="Y208">
        <v>1</v>
      </c>
      <c r="AA208" t="s">
        <v>40</v>
      </c>
      <c r="AB208" s="2"/>
      <c r="AD208" s="2">
        <v>44895</v>
      </c>
      <c r="AE208" t="s">
        <v>130</v>
      </c>
      <c r="AI208" t="s">
        <v>140</v>
      </c>
      <c r="AJ208" t="s">
        <v>133</v>
      </c>
      <c r="AK208" t="s">
        <v>47</v>
      </c>
      <c r="AL208" t="s">
        <v>48</v>
      </c>
      <c r="AM208" t="s">
        <v>137</v>
      </c>
      <c r="AN208">
        <v>1</v>
      </c>
    </row>
    <row r="209" spans="14:30" x14ac:dyDescent="0.25">
      <c r="N209" s="1"/>
      <c r="O209" s="1"/>
      <c r="P209" s="1"/>
      <c r="Q209" s="1"/>
      <c r="R209" s="1"/>
      <c r="U209" s="5"/>
      <c r="AB209" s="2"/>
      <c r="AD209" s="2"/>
    </row>
    <row r="210" spans="14:30" x14ac:dyDescent="0.25">
      <c r="N210" s="1"/>
      <c r="O210" s="1"/>
      <c r="P210" s="1"/>
      <c r="Q210" s="1"/>
      <c r="R210" s="1"/>
      <c r="U210" s="5"/>
      <c r="AB210" s="2"/>
      <c r="AD210" s="2"/>
    </row>
    <row r="211" spans="14:30" x14ac:dyDescent="0.25">
      <c r="N211" s="1"/>
      <c r="O211" s="1"/>
      <c r="P211" s="1"/>
      <c r="Q211" s="1"/>
      <c r="R211" s="1"/>
      <c r="U211" s="5"/>
      <c r="AB211" s="2"/>
      <c r="AD211" s="2"/>
    </row>
    <row r="212" spans="14:30" x14ac:dyDescent="0.25">
      <c r="N212" s="1"/>
      <c r="O212" s="1"/>
      <c r="P212" s="1"/>
      <c r="Q212" s="1"/>
      <c r="R212" s="1"/>
      <c r="U212" s="5"/>
      <c r="AB212" s="2"/>
      <c r="AD212" s="2"/>
    </row>
    <row r="213" spans="14:30" x14ac:dyDescent="0.25">
      <c r="N213" s="1"/>
      <c r="O213" s="1"/>
      <c r="P213" s="1"/>
      <c r="Q213" s="1"/>
      <c r="R213" s="1"/>
      <c r="U213" s="5"/>
      <c r="AB213" s="2"/>
      <c r="AD213" s="2"/>
    </row>
    <row r="214" spans="14:30" x14ac:dyDescent="0.25">
      <c r="N214" s="1"/>
      <c r="O214" s="1"/>
      <c r="P214" s="1"/>
      <c r="Q214" s="1"/>
      <c r="R214" s="1"/>
      <c r="AB214" s="2"/>
      <c r="AD214" s="2"/>
    </row>
    <row r="215" spans="14:30" x14ac:dyDescent="0.25">
      <c r="N215" s="1"/>
      <c r="O215" s="1"/>
      <c r="P215" s="1"/>
      <c r="Q215" s="1"/>
      <c r="R215" s="1"/>
      <c r="AB215" s="2"/>
      <c r="AD215" s="2"/>
    </row>
    <row r="216" spans="14:30" x14ac:dyDescent="0.25">
      <c r="N216" s="1"/>
      <c r="O216" s="1"/>
      <c r="P216" s="1"/>
      <c r="Q216" s="1"/>
      <c r="R216" s="1"/>
      <c r="U216" s="5"/>
      <c r="AB216" s="2"/>
      <c r="AD216" s="2"/>
    </row>
    <row r="217" spans="14:30" x14ac:dyDescent="0.25">
      <c r="N217" s="1"/>
      <c r="O217" s="1"/>
      <c r="P217" s="1"/>
      <c r="Q217" s="1"/>
      <c r="R217" s="1"/>
      <c r="U217" s="5"/>
      <c r="AB217" s="2"/>
      <c r="AD217" s="2"/>
    </row>
    <row r="218" spans="14:30" x14ac:dyDescent="0.25">
      <c r="N218" s="1"/>
      <c r="O218" s="1"/>
      <c r="P218" s="1"/>
      <c r="Q218" s="1"/>
      <c r="R218" s="1"/>
      <c r="U218" s="5"/>
      <c r="AB218" s="2"/>
      <c r="AD218" s="2"/>
    </row>
    <row r="219" spans="14:30" x14ac:dyDescent="0.25">
      <c r="N219" s="1"/>
      <c r="O219" s="1"/>
      <c r="P219" s="1"/>
      <c r="Q219" s="1"/>
      <c r="R219" s="1"/>
      <c r="U219" s="5"/>
      <c r="AB219" s="2"/>
      <c r="AD219" s="2"/>
    </row>
    <row r="220" spans="14:30" x14ac:dyDescent="0.25">
      <c r="N220" s="1"/>
      <c r="O220" s="1"/>
      <c r="P220" s="1"/>
      <c r="Q220" s="1"/>
      <c r="R220" s="1"/>
      <c r="U220" s="5"/>
      <c r="AB220" s="2"/>
      <c r="AD220" s="2"/>
    </row>
    <row r="221" spans="14:30" x14ac:dyDescent="0.25">
      <c r="N221" s="1"/>
      <c r="O221" s="1"/>
      <c r="P221" s="1"/>
      <c r="Q221" s="1"/>
      <c r="R221" s="1"/>
      <c r="AB221" s="2"/>
      <c r="AD221" s="2"/>
    </row>
    <row r="222" spans="14:30" x14ac:dyDescent="0.25">
      <c r="N222" s="1"/>
      <c r="O222" s="1"/>
      <c r="P222" s="1"/>
      <c r="Q222" s="1"/>
      <c r="R222" s="1"/>
      <c r="AB222" s="2"/>
      <c r="AD222" s="2"/>
    </row>
    <row r="223" spans="14:30" x14ac:dyDescent="0.25">
      <c r="N223" s="1"/>
      <c r="O223" s="1"/>
      <c r="P223" s="1"/>
      <c r="Q223" s="1"/>
      <c r="R223" s="1"/>
      <c r="U223" s="5"/>
      <c r="AB223" s="2"/>
      <c r="AD223" s="2"/>
    </row>
    <row r="224" spans="14:30" x14ac:dyDescent="0.25">
      <c r="N224" s="1"/>
      <c r="O224" s="1"/>
      <c r="P224" s="1"/>
      <c r="Q224" s="1"/>
      <c r="R224" s="1"/>
      <c r="U224" s="5"/>
      <c r="AB224" s="2"/>
      <c r="AD224" s="2"/>
    </row>
    <row r="225" spans="7:39" x14ac:dyDescent="0.25">
      <c r="N225" s="1"/>
      <c r="O225" s="1"/>
      <c r="P225" s="1"/>
      <c r="Q225" s="1"/>
      <c r="R225" s="1"/>
      <c r="U225" s="5"/>
      <c r="AB225" s="2"/>
      <c r="AD225" s="2"/>
    </row>
    <row r="226" spans="7:39" x14ac:dyDescent="0.25">
      <c r="N226" s="1"/>
      <c r="O226" s="1"/>
      <c r="P226" s="1"/>
      <c r="Q226" s="1"/>
      <c r="R226" s="1"/>
      <c r="U226" s="5"/>
      <c r="AB226" s="2"/>
      <c r="AD226" s="2"/>
    </row>
    <row r="227" spans="7:39" x14ac:dyDescent="0.25">
      <c r="N227" s="1"/>
      <c r="O227" s="1"/>
      <c r="P227" s="1"/>
      <c r="Q227" s="1"/>
      <c r="R227" s="1"/>
      <c r="U227" s="5"/>
      <c r="AB227" s="2"/>
      <c r="AD227" s="2"/>
    </row>
    <row r="228" spans="7:39" x14ac:dyDescent="0.25">
      <c r="N228" s="1"/>
      <c r="O228" s="1"/>
      <c r="P228" s="1"/>
      <c r="Q228" s="1"/>
      <c r="R228" s="1"/>
      <c r="AB228" s="2"/>
      <c r="AD228" s="2"/>
    </row>
    <row r="229" spans="7:39" x14ac:dyDescent="0.25">
      <c r="N229" s="1"/>
      <c r="O229" s="1"/>
      <c r="P229" s="1"/>
      <c r="Q229" s="1"/>
      <c r="R229" s="1"/>
      <c r="AB229" s="2"/>
      <c r="AD229" s="2"/>
    </row>
    <row r="230" spans="7:39" x14ac:dyDescent="0.25">
      <c r="N230" s="1"/>
      <c r="O230" s="1"/>
      <c r="P230" s="1"/>
      <c r="Q230" s="1"/>
      <c r="R230" s="1"/>
      <c r="U230" s="5"/>
      <c r="AD230" s="2"/>
    </row>
    <row r="231" spans="7:39" x14ac:dyDescent="0.25">
      <c r="N231" s="1"/>
      <c r="O231" s="1"/>
      <c r="P231" s="1"/>
      <c r="Q231" s="1"/>
      <c r="R231" s="1"/>
      <c r="U231" s="5"/>
      <c r="AD231" s="2"/>
    </row>
    <row r="232" spans="7:39" x14ac:dyDescent="0.25">
      <c r="N232" s="1"/>
      <c r="O232" s="1"/>
      <c r="P232" s="1"/>
      <c r="Q232" s="1"/>
      <c r="R232" s="1"/>
      <c r="U232" s="5"/>
      <c r="AD232" s="2"/>
    </row>
    <row r="233" spans="7:39" x14ac:dyDescent="0.25">
      <c r="N233" s="1"/>
      <c r="O233" s="1"/>
      <c r="P233" s="1"/>
      <c r="Q233" s="1"/>
      <c r="R233" s="1"/>
      <c r="U233" s="5"/>
      <c r="AD233" s="2"/>
    </row>
    <row r="234" spans="7:39" x14ac:dyDescent="0.25">
      <c r="N234" s="1"/>
      <c r="O234" s="1"/>
      <c r="P234" s="1"/>
      <c r="Q234" s="1"/>
      <c r="R234" s="1"/>
      <c r="U234" s="5"/>
      <c r="AD234" s="2"/>
    </row>
    <row r="235" spans="7:39" x14ac:dyDescent="0.25">
      <c r="N235" s="1"/>
      <c r="O235" s="1"/>
      <c r="P235" s="1"/>
      <c r="Q235" s="1"/>
      <c r="R235" s="1"/>
      <c r="AD235" s="2"/>
    </row>
    <row r="236" spans="7:39" x14ac:dyDescent="0.25">
      <c r="N236" s="1"/>
      <c r="O236" s="1"/>
      <c r="P236" s="1"/>
      <c r="Q236" s="1"/>
      <c r="R236" s="1"/>
      <c r="AD236" s="2"/>
    </row>
    <row r="237" spans="7:39" s="14" customFormat="1" x14ac:dyDescent="0.25">
      <c r="G237" s="15"/>
      <c r="H237" s="17"/>
      <c r="I237" s="17"/>
      <c r="N237" s="15"/>
      <c r="O237" s="15"/>
      <c r="P237" s="15"/>
      <c r="Q237" s="15"/>
      <c r="R237" s="15"/>
      <c r="AL237"/>
      <c r="AM237"/>
    </row>
    <row r="238" spans="7:39" x14ac:dyDescent="0.25">
      <c r="N238" s="1"/>
      <c r="O238" s="1"/>
      <c r="P238" s="1"/>
      <c r="Q238" s="1"/>
      <c r="R238" s="1"/>
      <c r="AD238" s="2"/>
    </row>
    <row r="239" spans="7:39" x14ac:dyDescent="0.25">
      <c r="N239" s="1"/>
      <c r="O239" s="1"/>
      <c r="P239" s="1"/>
      <c r="Q239" s="1"/>
      <c r="R239" s="1"/>
      <c r="AD239" s="2"/>
    </row>
    <row r="240" spans="7:39" x14ac:dyDescent="0.25">
      <c r="N240" s="1"/>
      <c r="O240" s="1"/>
      <c r="P240" s="1"/>
      <c r="Q240" s="1"/>
      <c r="R240" s="1"/>
      <c r="AD240" s="2"/>
    </row>
    <row r="241" spans="6:39" x14ac:dyDescent="0.25">
      <c r="N241" s="1"/>
      <c r="O241" s="1"/>
      <c r="P241" s="1"/>
      <c r="Q241" s="1"/>
      <c r="R241" s="1"/>
      <c r="AD241" s="2"/>
    </row>
    <row r="242" spans="6:39" x14ac:dyDescent="0.25">
      <c r="N242" s="1"/>
      <c r="O242" s="1"/>
      <c r="P242" s="1"/>
      <c r="Q242" s="1"/>
      <c r="R242" s="1"/>
      <c r="AD242" s="2"/>
    </row>
    <row r="243" spans="6:39" x14ac:dyDescent="0.25">
      <c r="N243" s="1"/>
      <c r="O243" s="1"/>
      <c r="P243" s="1"/>
      <c r="Q243" s="1"/>
      <c r="R243" s="1"/>
      <c r="AD243" s="2"/>
    </row>
    <row r="244" spans="6:39" x14ac:dyDescent="0.25">
      <c r="N244" s="1"/>
      <c r="O244" s="1"/>
      <c r="P244" s="1"/>
      <c r="Q244" s="1"/>
      <c r="R244" s="1"/>
      <c r="AD244" s="2"/>
    </row>
    <row r="245" spans="6:39" s="8" customFormat="1" x14ac:dyDescent="0.25">
      <c r="F245" s="9"/>
      <c r="G245" s="13"/>
      <c r="H245" s="11"/>
      <c r="I245" s="11"/>
      <c r="N245" s="12"/>
      <c r="O245" s="12"/>
      <c r="P245" s="12"/>
      <c r="Q245" s="12"/>
      <c r="R245" s="12"/>
      <c r="W245" s="12"/>
      <c r="AD245" s="13"/>
      <c r="AL245"/>
      <c r="AM245"/>
    </row>
    <row r="246" spans="6:39" x14ac:dyDescent="0.25">
      <c r="N246" s="1"/>
      <c r="O246" s="1"/>
      <c r="P246" s="1"/>
      <c r="Q246" s="1"/>
      <c r="R246" s="1"/>
      <c r="AD246" s="2"/>
    </row>
    <row r="247" spans="6:39" x14ac:dyDescent="0.25">
      <c r="N247" s="1"/>
      <c r="O247" s="1"/>
      <c r="P247" s="1"/>
      <c r="Q247" s="1"/>
      <c r="R247" s="1"/>
      <c r="AD247" s="2"/>
    </row>
    <row r="248" spans="6:39" x14ac:dyDescent="0.25">
      <c r="N248" s="1"/>
      <c r="O248" s="1"/>
      <c r="P248" s="1"/>
      <c r="Q248" s="1"/>
      <c r="R248" s="1"/>
      <c r="AD248" s="2"/>
    </row>
    <row r="249" spans="6:39" x14ac:dyDescent="0.25">
      <c r="N249" s="1"/>
      <c r="O249" s="1"/>
      <c r="P249" s="1"/>
      <c r="Q249" s="1"/>
      <c r="R249" s="1"/>
      <c r="AD249" s="2"/>
    </row>
    <row r="250" spans="6:39" x14ac:dyDescent="0.25">
      <c r="N250" s="1"/>
      <c r="O250" s="1"/>
      <c r="P250" s="1"/>
      <c r="Q250" s="1"/>
      <c r="R250" s="1"/>
      <c r="AD250" s="2"/>
    </row>
    <row r="251" spans="6:39" x14ac:dyDescent="0.25">
      <c r="N251" s="1"/>
      <c r="O251" s="1"/>
      <c r="P251" s="1"/>
      <c r="Q251" s="1"/>
      <c r="R251" s="1"/>
      <c r="AD251" s="2"/>
    </row>
    <row r="252" spans="6:39" x14ac:dyDescent="0.25">
      <c r="N252" s="1"/>
      <c r="O252" s="1"/>
      <c r="P252" s="1"/>
      <c r="Q252" s="1"/>
      <c r="R252" s="1"/>
      <c r="AD252" s="2"/>
    </row>
    <row r="253" spans="6:39" x14ac:dyDescent="0.25">
      <c r="N253" s="1"/>
      <c r="O253" s="1"/>
      <c r="P253" s="1"/>
      <c r="Q253" s="1"/>
      <c r="R253" s="1"/>
      <c r="AD253" s="2"/>
    </row>
    <row r="254" spans="6:39" x14ac:dyDescent="0.25">
      <c r="N254" s="1"/>
      <c r="O254" s="1"/>
      <c r="P254" s="1"/>
      <c r="Q254" s="1"/>
      <c r="R254" s="1"/>
      <c r="AD254" s="2"/>
    </row>
    <row r="255" spans="6:39" x14ac:dyDescent="0.25">
      <c r="N255" s="1"/>
      <c r="O255" s="1"/>
      <c r="P255" s="1"/>
      <c r="Q255" s="1"/>
      <c r="R255" s="1"/>
      <c r="AD255" s="2"/>
    </row>
    <row r="256" spans="6:39" x14ac:dyDescent="0.25">
      <c r="N256" s="1"/>
      <c r="O256" s="1"/>
      <c r="P256" s="1"/>
      <c r="Q256" s="1"/>
      <c r="R256" s="1"/>
      <c r="AD256" s="2"/>
    </row>
    <row r="257" spans="14:30" x14ac:dyDescent="0.25">
      <c r="N257" s="1"/>
      <c r="O257" s="1"/>
      <c r="P257" s="1"/>
      <c r="Q257" s="1"/>
      <c r="R257" s="1"/>
      <c r="AD257" s="2"/>
    </row>
    <row r="258" spans="14:30" x14ac:dyDescent="0.25">
      <c r="N258" s="1"/>
      <c r="O258" s="1"/>
      <c r="P258" s="1"/>
      <c r="Q258" s="1"/>
      <c r="R258" s="1"/>
      <c r="AD258" s="2"/>
    </row>
    <row r="259" spans="14:30" x14ac:dyDescent="0.25">
      <c r="N259" s="1"/>
      <c r="O259" s="1"/>
      <c r="P259" s="1"/>
      <c r="Q259" s="1"/>
      <c r="R259" s="1"/>
      <c r="AD259" s="2"/>
    </row>
    <row r="260" spans="14:30" x14ac:dyDescent="0.25">
      <c r="N260" s="1"/>
      <c r="O260" s="1"/>
      <c r="P260" s="1"/>
      <c r="Q260" s="1"/>
      <c r="R260" s="1"/>
      <c r="AD260" s="2"/>
    </row>
    <row r="261" spans="14:30" x14ac:dyDescent="0.25">
      <c r="N261" s="1"/>
      <c r="O261" s="1"/>
      <c r="P261" s="1"/>
      <c r="Q261" s="1"/>
      <c r="R261" s="1"/>
      <c r="AD261" s="2"/>
    </row>
    <row r="262" spans="14:30" x14ac:dyDescent="0.25">
      <c r="N262" s="1"/>
      <c r="O262" s="1"/>
      <c r="P262" s="1"/>
      <c r="Q262" s="1"/>
      <c r="R262" s="1"/>
      <c r="AD262" s="2"/>
    </row>
    <row r="263" spans="14:30" x14ac:dyDescent="0.25">
      <c r="N263" s="1"/>
      <c r="O263" s="1"/>
      <c r="P263" s="1"/>
      <c r="Q263" s="1"/>
      <c r="R263" s="1"/>
      <c r="AD263" s="2"/>
    </row>
    <row r="264" spans="14:30" x14ac:dyDescent="0.25">
      <c r="N264" s="1"/>
      <c r="O264" s="1"/>
      <c r="P264" s="1"/>
      <c r="Q264" s="1"/>
      <c r="R264" s="1"/>
      <c r="AD264" s="2"/>
    </row>
    <row r="265" spans="14:30" x14ac:dyDescent="0.25">
      <c r="N265" s="1"/>
      <c r="O265" s="1"/>
      <c r="P265" s="1"/>
      <c r="Q265" s="1"/>
      <c r="R265" s="1"/>
      <c r="AD265" s="2"/>
    </row>
    <row r="266" spans="14:30" x14ac:dyDescent="0.25">
      <c r="N266" s="1"/>
      <c r="O266" s="1"/>
      <c r="P266" s="1"/>
      <c r="Q266" s="1"/>
      <c r="R266" s="1"/>
      <c r="AD266" s="2"/>
    </row>
    <row r="267" spans="14:30" x14ac:dyDescent="0.25">
      <c r="N267" s="1"/>
      <c r="O267" s="1"/>
      <c r="P267" s="1"/>
      <c r="Q267" s="1"/>
      <c r="R267" s="1"/>
      <c r="AD267" s="2"/>
    </row>
    <row r="268" spans="14:30" x14ac:dyDescent="0.25">
      <c r="N268" s="1"/>
      <c r="O268" s="1"/>
      <c r="P268" s="1"/>
      <c r="Q268" s="1"/>
      <c r="R268" s="1"/>
      <c r="AD268" s="2"/>
    </row>
    <row r="269" spans="14:30" x14ac:dyDescent="0.25">
      <c r="N269" s="1"/>
      <c r="O269" s="1"/>
      <c r="P269" s="1"/>
      <c r="Q269" s="1"/>
      <c r="R269" s="1"/>
      <c r="AD269" s="2"/>
    </row>
    <row r="270" spans="14:30" x14ac:dyDescent="0.25">
      <c r="N270" s="1"/>
      <c r="O270" s="1"/>
      <c r="P270" s="1"/>
      <c r="Q270" s="1"/>
      <c r="R270" s="1"/>
      <c r="AD270" s="2"/>
    </row>
    <row r="271" spans="14:30" x14ac:dyDescent="0.25">
      <c r="N271" s="1"/>
      <c r="O271" s="1"/>
      <c r="P271" s="1"/>
      <c r="Q271" s="1"/>
      <c r="R271" s="1"/>
      <c r="AD271" s="2"/>
    </row>
    <row r="272" spans="14:30" x14ac:dyDescent="0.25">
      <c r="N272" s="1"/>
      <c r="O272" s="1"/>
      <c r="P272" s="1"/>
      <c r="Q272" s="1"/>
      <c r="R272" s="1"/>
      <c r="AD272" s="2"/>
    </row>
    <row r="273" spans="7:39" x14ac:dyDescent="0.25">
      <c r="N273" s="1"/>
      <c r="O273" s="1"/>
      <c r="P273" s="1"/>
      <c r="Q273" s="1"/>
      <c r="R273" s="1"/>
      <c r="AD273" s="2"/>
    </row>
    <row r="274" spans="7:39" x14ac:dyDescent="0.25">
      <c r="N274" s="1"/>
      <c r="O274" s="1"/>
      <c r="P274" s="1"/>
      <c r="Q274" s="1"/>
      <c r="R274" s="1"/>
      <c r="AD274" s="2"/>
    </row>
    <row r="275" spans="7:39" x14ac:dyDescent="0.25">
      <c r="N275" s="1"/>
      <c r="O275" s="1"/>
      <c r="P275" s="1"/>
      <c r="Q275" s="1"/>
      <c r="R275" s="1"/>
      <c r="AD275" s="2"/>
    </row>
    <row r="276" spans="7:39" x14ac:dyDescent="0.25">
      <c r="N276" s="1"/>
      <c r="O276" s="1"/>
      <c r="P276" s="1"/>
      <c r="Q276" s="1"/>
      <c r="R276" s="1"/>
      <c r="AD276" s="2"/>
    </row>
    <row r="277" spans="7:39" x14ac:dyDescent="0.25">
      <c r="N277" s="1"/>
      <c r="O277" s="1"/>
      <c r="P277" s="1"/>
      <c r="Q277" s="1"/>
      <c r="R277" s="1"/>
      <c r="AD277" s="2"/>
    </row>
    <row r="278" spans="7:39" x14ac:dyDescent="0.25">
      <c r="N278" s="1"/>
      <c r="O278" s="1"/>
      <c r="P278" s="1"/>
      <c r="Q278" s="1"/>
      <c r="R278" s="1"/>
      <c r="AD278" s="2"/>
    </row>
    <row r="279" spans="7:39" x14ac:dyDescent="0.25">
      <c r="N279" s="1"/>
      <c r="O279" s="1"/>
      <c r="P279" s="1"/>
      <c r="Q279" s="1"/>
      <c r="R279" s="1"/>
      <c r="AD279" s="2"/>
    </row>
    <row r="280" spans="7:39" x14ac:dyDescent="0.25">
      <c r="N280" s="1"/>
      <c r="O280" s="1"/>
      <c r="P280" s="1"/>
      <c r="Q280" s="1"/>
      <c r="R280" s="1"/>
      <c r="AD280" s="2"/>
    </row>
    <row r="281" spans="7:39" s="14" customFormat="1" x14ac:dyDescent="0.25">
      <c r="G281" s="15"/>
      <c r="H281" s="17"/>
      <c r="I281" s="17"/>
      <c r="N281" s="15"/>
      <c r="O281" s="15"/>
      <c r="P281" s="15"/>
      <c r="Q281" s="15"/>
      <c r="R281" s="15"/>
      <c r="AL281"/>
      <c r="AM281"/>
    </row>
    <row r="282" spans="7:39" x14ac:dyDescent="0.25">
      <c r="N282" s="1"/>
      <c r="O282" s="1"/>
      <c r="P282" s="1"/>
      <c r="Q282" s="1"/>
      <c r="R282" s="1"/>
      <c r="AD282" s="2"/>
    </row>
    <row r="283" spans="7:39" x14ac:dyDescent="0.25">
      <c r="N283" s="1"/>
      <c r="O283" s="1"/>
      <c r="P283" s="1"/>
      <c r="Q283" s="1"/>
      <c r="R283" s="1"/>
      <c r="AD283" s="2"/>
    </row>
    <row r="284" spans="7:39" x14ac:dyDescent="0.25">
      <c r="N284" s="1"/>
      <c r="O284" s="1"/>
      <c r="P284" s="1"/>
      <c r="Q284" s="1"/>
      <c r="R284" s="1"/>
      <c r="AD284" s="2"/>
    </row>
    <row r="285" spans="7:39" x14ac:dyDescent="0.25">
      <c r="N285" s="1"/>
      <c r="O285" s="1"/>
      <c r="P285" s="1"/>
      <c r="Q285" s="1"/>
      <c r="R285" s="1"/>
      <c r="AD285" s="2"/>
    </row>
    <row r="286" spans="7:39" x14ac:dyDescent="0.25">
      <c r="N286" s="1"/>
      <c r="O286" s="1"/>
      <c r="P286" s="1"/>
      <c r="Q286" s="1"/>
      <c r="R286" s="1"/>
      <c r="AD286" s="2"/>
    </row>
    <row r="287" spans="7:39" x14ac:dyDescent="0.25">
      <c r="N287" s="1"/>
      <c r="O287" s="1"/>
      <c r="P287" s="1"/>
      <c r="Q287" s="1"/>
      <c r="R287" s="1"/>
      <c r="AD287" s="2"/>
    </row>
    <row r="288" spans="7:39" x14ac:dyDescent="0.25">
      <c r="N288" s="1"/>
      <c r="O288" s="1"/>
      <c r="P288" s="1"/>
      <c r="Q288" s="1"/>
      <c r="R288" s="1"/>
      <c r="AD288" s="2"/>
    </row>
    <row r="289" spans="6:39" x14ac:dyDescent="0.25">
      <c r="N289" s="1"/>
      <c r="O289" s="1"/>
      <c r="P289" s="1"/>
      <c r="Q289" s="1"/>
      <c r="R289" s="1"/>
      <c r="AD289" s="2"/>
    </row>
    <row r="290" spans="6:39" x14ac:dyDescent="0.25">
      <c r="N290" s="1"/>
      <c r="O290" s="1"/>
      <c r="P290" s="1"/>
      <c r="Q290" s="1"/>
      <c r="R290" s="1"/>
      <c r="AD290" s="2"/>
    </row>
    <row r="291" spans="6:39" x14ac:dyDescent="0.25">
      <c r="N291" s="1"/>
      <c r="O291" s="1"/>
      <c r="P291" s="1"/>
      <c r="Q291" s="1"/>
      <c r="R291" s="1"/>
      <c r="AD291" s="2"/>
    </row>
    <row r="292" spans="6:39" x14ac:dyDescent="0.25">
      <c r="N292" s="1"/>
      <c r="O292" s="1"/>
      <c r="P292" s="1"/>
      <c r="Q292" s="1"/>
      <c r="R292" s="1"/>
      <c r="AD292" s="2"/>
    </row>
    <row r="293" spans="6:39" x14ac:dyDescent="0.25">
      <c r="N293" s="1"/>
      <c r="O293" s="1"/>
      <c r="P293" s="1"/>
      <c r="Q293" s="1"/>
      <c r="R293" s="1"/>
      <c r="AD293" s="2"/>
    </row>
    <row r="294" spans="6:39" x14ac:dyDescent="0.25">
      <c r="N294" s="1"/>
      <c r="O294" s="1"/>
      <c r="P294" s="1"/>
      <c r="Q294" s="1"/>
      <c r="R294" s="1"/>
      <c r="AD294" s="2"/>
    </row>
    <row r="295" spans="6:39" x14ac:dyDescent="0.25">
      <c r="N295" s="1"/>
      <c r="O295" s="1"/>
      <c r="P295" s="1"/>
      <c r="Q295" s="1"/>
      <c r="R295" s="1"/>
      <c r="AD295" s="2"/>
    </row>
    <row r="296" spans="6:39" x14ac:dyDescent="0.25">
      <c r="N296" s="1"/>
      <c r="O296" s="1"/>
      <c r="P296" s="1"/>
      <c r="Q296" s="1"/>
      <c r="R296" s="1"/>
      <c r="AD296" s="2"/>
    </row>
    <row r="297" spans="6:39" x14ac:dyDescent="0.25">
      <c r="N297" s="1"/>
      <c r="O297" s="1"/>
      <c r="P297" s="1"/>
      <c r="Q297" s="1"/>
      <c r="R297" s="1"/>
      <c r="AD297" s="2"/>
    </row>
    <row r="298" spans="6:39" x14ac:dyDescent="0.25">
      <c r="N298" s="1"/>
      <c r="O298" s="1"/>
      <c r="P298" s="1"/>
      <c r="Q298" s="1"/>
      <c r="R298" s="1"/>
      <c r="AD298" s="2"/>
    </row>
    <row r="299" spans="6:39" x14ac:dyDescent="0.25">
      <c r="N299" s="1"/>
      <c r="O299" s="1"/>
      <c r="P299" s="1"/>
      <c r="Q299" s="1"/>
      <c r="R299" s="1"/>
      <c r="AD299" s="2"/>
    </row>
    <row r="300" spans="6:39" x14ac:dyDescent="0.25">
      <c r="N300" s="1"/>
      <c r="O300" s="1"/>
      <c r="P300" s="1"/>
      <c r="Q300" s="1"/>
      <c r="R300" s="1"/>
      <c r="AD300" s="2"/>
    </row>
    <row r="301" spans="6:39" x14ac:dyDescent="0.25">
      <c r="N301" s="1"/>
      <c r="O301" s="1"/>
      <c r="P301" s="1"/>
      <c r="Q301" s="1"/>
      <c r="R301" s="1"/>
      <c r="AD301" s="2"/>
    </row>
    <row r="302" spans="6:39" x14ac:dyDescent="0.25">
      <c r="N302" s="1"/>
      <c r="O302" s="1"/>
      <c r="P302" s="1"/>
      <c r="Q302" s="1"/>
      <c r="R302" s="1"/>
      <c r="AD302" s="2"/>
    </row>
    <row r="303" spans="6:39" s="8" customFormat="1" x14ac:dyDescent="0.25">
      <c r="F303" s="9"/>
      <c r="G303" s="13"/>
      <c r="H303" s="11"/>
      <c r="I303" s="11"/>
      <c r="J303" s="11"/>
      <c r="K303" s="11"/>
      <c r="L303" s="11"/>
      <c r="M303" s="11"/>
      <c r="N303" s="12"/>
      <c r="O303" s="12"/>
      <c r="P303" s="12"/>
      <c r="Q303" s="12"/>
      <c r="R303" s="12"/>
      <c r="W303" s="12"/>
      <c r="AD303" s="13"/>
      <c r="AL303"/>
      <c r="AM303"/>
    </row>
    <row r="304" spans="6:39" x14ac:dyDescent="0.25">
      <c r="N304" s="1"/>
      <c r="O304" s="1"/>
      <c r="P304" s="1"/>
      <c r="Q304" s="1"/>
      <c r="R304" s="1"/>
      <c r="AD304" s="2"/>
    </row>
    <row r="305" spans="14:30" x14ac:dyDescent="0.25">
      <c r="N305" s="1"/>
      <c r="O305" s="1"/>
      <c r="P305" s="1"/>
      <c r="Q305" s="1"/>
      <c r="R305" s="1"/>
      <c r="AD305" s="2"/>
    </row>
    <row r="306" spans="14:30" x14ac:dyDescent="0.25">
      <c r="N306" s="1"/>
      <c r="O306" s="1"/>
      <c r="P306" s="1"/>
      <c r="Q306" s="1"/>
      <c r="R306" s="1"/>
      <c r="AD306" s="2"/>
    </row>
    <row r="307" spans="14:30" x14ac:dyDescent="0.25">
      <c r="N307" s="1"/>
      <c r="O307" s="1"/>
      <c r="P307" s="1"/>
      <c r="Q307" s="1"/>
      <c r="R307" s="1"/>
      <c r="AD307" s="2"/>
    </row>
    <row r="308" spans="14:30" x14ac:dyDescent="0.25">
      <c r="N308" s="1"/>
      <c r="O308" s="1"/>
      <c r="P308" s="1"/>
      <c r="Q308" s="1"/>
      <c r="R308" s="1"/>
      <c r="AD308" s="2"/>
    </row>
    <row r="309" spans="14:30" x14ac:dyDescent="0.25">
      <c r="N309" s="1"/>
      <c r="O309" s="1"/>
      <c r="P309" s="1"/>
      <c r="Q309" s="1"/>
      <c r="R309" s="1"/>
      <c r="AD309" s="2"/>
    </row>
    <row r="310" spans="14:30" x14ac:dyDescent="0.25">
      <c r="N310" s="1"/>
      <c r="O310" s="1"/>
      <c r="P310" s="1"/>
      <c r="Q310" s="1"/>
      <c r="R310" s="1"/>
      <c r="AD310" s="2"/>
    </row>
    <row r="311" spans="14:30" x14ac:dyDescent="0.25">
      <c r="N311" s="1"/>
      <c r="O311" s="1"/>
      <c r="P311" s="1"/>
      <c r="Q311" s="1"/>
      <c r="R311" s="1"/>
      <c r="AD311" s="2"/>
    </row>
    <row r="312" spans="14:30" x14ac:dyDescent="0.25">
      <c r="N312" s="1"/>
      <c r="O312" s="1"/>
      <c r="P312" s="1"/>
      <c r="Q312" s="1"/>
      <c r="R312" s="1"/>
      <c r="AD312" s="2"/>
    </row>
    <row r="313" spans="14:30" x14ac:dyDescent="0.25">
      <c r="N313" s="1"/>
      <c r="O313" s="1"/>
      <c r="P313" s="1"/>
      <c r="Q313" s="1"/>
      <c r="R313" s="1"/>
      <c r="AD313" s="2"/>
    </row>
    <row r="314" spans="14:30" x14ac:dyDescent="0.25">
      <c r="N314" s="1"/>
      <c r="O314" s="1"/>
      <c r="P314" s="1"/>
      <c r="Q314" s="1"/>
      <c r="R314" s="1"/>
      <c r="AD314" s="2"/>
    </row>
    <row r="315" spans="14:30" x14ac:dyDescent="0.25">
      <c r="N315" s="1"/>
      <c r="O315" s="1"/>
      <c r="P315" s="1"/>
      <c r="Q315" s="1"/>
      <c r="R315" s="1"/>
      <c r="AD315" s="2"/>
    </row>
    <row r="316" spans="14:30" x14ac:dyDescent="0.25">
      <c r="N316" s="1"/>
      <c r="O316" s="1"/>
      <c r="P316" s="1"/>
      <c r="Q316" s="1"/>
      <c r="R316" s="1"/>
      <c r="AD316" s="2"/>
    </row>
    <row r="317" spans="14:30" x14ac:dyDescent="0.25">
      <c r="N317" s="1"/>
      <c r="O317" s="1"/>
      <c r="P317" s="1"/>
      <c r="Q317" s="1"/>
      <c r="R317" s="1"/>
      <c r="AD317" s="2"/>
    </row>
    <row r="318" spans="14:30" x14ac:dyDescent="0.25">
      <c r="N318" s="1"/>
      <c r="O318" s="1"/>
      <c r="P318" s="1"/>
      <c r="Q318" s="1"/>
      <c r="R318" s="1"/>
      <c r="AD318" s="2"/>
    </row>
    <row r="319" spans="14:30" x14ac:dyDescent="0.25">
      <c r="N319" s="1"/>
      <c r="O319" s="1"/>
      <c r="P319" s="1"/>
      <c r="Q319" s="1"/>
      <c r="R319" s="1"/>
      <c r="AD319" s="2"/>
    </row>
    <row r="320" spans="14:30" x14ac:dyDescent="0.25">
      <c r="N320" s="1"/>
      <c r="O320" s="1"/>
      <c r="P320" s="1"/>
      <c r="Q320" s="1"/>
      <c r="R320" s="1"/>
      <c r="AD320" s="2"/>
    </row>
    <row r="321" spans="7:39" x14ac:dyDescent="0.25">
      <c r="N321" s="1"/>
      <c r="O321" s="1"/>
      <c r="P321" s="1"/>
      <c r="Q321" s="1"/>
      <c r="R321" s="1"/>
      <c r="AD321" s="2"/>
    </row>
    <row r="322" spans="7:39" x14ac:dyDescent="0.25">
      <c r="N322" s="1"/>
      <c r="O322" s="1"/>
      <c r="P322" s="1"/>
      <c r="Q322" s="1"/>
      <c r="R322" s="1"/>
      <c r="AD322" s="2"/>
    </row>
    <row r="323" spans="7:39" x14ac:dyDescent="0.25">
      <c r="N323" s="1"/>
      <c r="O323" s="1"/>
      <c r="P323" s="1"/>
      <c r="Q323" s="1"/>
      <c r="R323" s="1"/>
      <c r="AD323" s="2"/>
    </row>
    <row r="324" spans="7:39" x14ac:dyDescent="0.25">
      <c r="N324" s="1"/>
      <c r="O324" s="1"/>
      <c r="P324" s="1"/>
      <c r="Q324" s="1"/>
      <c r="R324" s="1"/>
      <c r="AD324" s="2"/>
    </row>
    <row r="325" spans="7:39" x14ac:dyDescent="0.25">
      <c r="N325" s="1"/>
      <c r="O325" s="1"/>
      <c r="P325" s="1"/>
      <c r="Q325" s="1"/>
      <c r="R325" s="1"/>
      <c r="AD325" s="2"/>
    </row>
    <row r="326" spans="7:39" x14ac:dyDescent="0.25">
      <c r="N326" s="1"/>
      <c r="O326" s="1"/>
      <c r="P326" s="1"/>
      <c r="Q326" s="1"/>
      <c r="R326" s="1"/>
      <c r="AD326" s="2"/>
    </row>
    <row r="327" spans="7:39" x14ac:dyDescent="0.25">
      <c r="N327" s="1"/>
      <c r="O327" s="1"/>
      <c r="P327" s="1"/>
      <c r="Q327" s="1"/>
      <c r="R327" s="1"/>
      <c r="AD327" s="2"/>
    </row>
    <row r="328" spans="7:39" x14ac:dyDescent="0.25">
      <c r="N328" s="1"/>
      <c r="O328" s="1"/>
      <c r="P328" s="1"/>
      <c r="Q328" s="1"/>
      <c r="R328" s="1"/>
      <c r="AD328" s="2"/>
    </row>
    <row r="329" spans="7:39" x14ac:dyDescent="0.25">
      <c r="N329" s="1"/>
      <c r="O329" s="1"/>
      <c r="P329" s="1"/>
      <c r="Q329" s="1"/>
      <c r="R329" s="1"/>
      <c r="AD329" s="2"/>
    </row>
    <row r="330" spans="7:39" x14ac:dyDescent="0.25">
      <c r="N330" s="1"/>
      <c r="O330" s="1"/>
      <c r="P330" s="1"/>
      <c r="Q330" s="1"/>
      <c r="R330" s="1"/>
      <c r="AD330" s="2"/>
    </row>
    <row r="331" spans="7:39" x14ac:dyDescent="0.25">
      <c r="N331" s="1"/>
      <c r="O331" s="1"/>
      <c r="P331" s="1"/>
      <c r="Q331" s="1"/>
      <c r="R331" s="1"/>
      <c r="AD331" s="2"/>
    </row>
    <row r="332" spans="7:39" s="14" customFormat="1" x14ac:dyDescent="0.25">
      <c r="G332" s="15"/>
      <c r="H332" s="17"/>
      <c r="I332" s="17"/>
      <c r="N332" s="15"/>
      <c r="O332" s="15"/>
      <c r="P332" s="15"/>
      <c r="Q332" s="15"/>
      <c r="R332" s="15"/>
      <c r="AL332"/>
      <c r="AM332"/>
    </row>
    <row r="333" spans="7:39" x14ac:dyDescent="0.25">
      <c r="N333" s="1"/>
      <c r="O333" s="1"/>
      <c r="P333" s="1"/>
      <c r="Q333" s="1"/>
      <c r="R333" s="1"/>
      <c r="AD333" s="2"/>
    </row>
    <row r="334" spans="7:39" x14ac:dyDescent="0.25">
      <c r="N334" s="1"/>
      <c r="O334" s="1"/>
      <c r="P334" s="1"/>
      <c r="Q334" s="1"/>
      <c r="R334" s="1"/>
      <c r="AD334" s="2"/>
    </row>
    <row r="335" spans="7:39" x14ac:dyDescent="0.25">
      <c r="N335" s="1"/>
      <c r="O335" s="1"/>
      <c r="P335" s="1"/>
      <c r="Q335" s="1"/>
      <c r="R335" s="1"/>
      <c r="AD335" s="2"/>
    </row>
    <row r="336" spans="7:39" x14ac:dyDescent="0.25">
      <c r="N336" s="1"/>
      <c r="O336" s="1"/>
      <c r="P336" s="1"/>
      <c r="Q336" s="1"/>
      <c r="R336" s="1"/>
      <c r="AD336" s="2"/>
    </row>
    <row r="337" spans="14:30" x14ac:dyDescent="0.25">
      <c r="N337" s="1"/>
      <c r="O337" s="1"/>
      <c r="P337" s="1"/>
      <c r="Q337" s="1"/>
      <c r="R337" s="1"/>
      <c r="AD337" s="2"/>
    </row>
    <row r="338" spans="14:30" x14ac:dyDescent="0.25">
      <c r="N338" s="1"/>
      <c r="O338" s="1"/>
      <c r="P338" s="1"/>
      <c r="Q338" s="1"/>
      <c r="R338" s="1"/>
      <c r="AD338" s="2"/>
    </row>
    <row r="339" spans="14:30" x14ac:dyDescent="0.25">
      <c r="N339" s="1"/>
      <c r="O339" s="1"/>
      <c r="P339" s="1"/>
      <c r="Q339" s="1"/>
      <c r="R339" s="1"/>
      <c r="AD339" s="2"/>
    </row>
    <row r="340" spans="14:30" x14ac:dyDescent="0.25">
      <c r="N340" s="1"/>
      <c r="O340" s="1"/>
      <c r="P340" s="1"/>
      <c r="Q340" s="1"/>
      <c r="R340" s="1"/>
      <c r="AD340" s="2"/>
    </row>
    <row r="341" spans="14:30" x14ac:dyDescent="0.25">
      <c r="N341" s="1"/>
      <c r="O341" s="1"/>
      <c r="P341" s="1"/>
      <c r="Q341" s="1"/>
      <c r="R341" s="1"/>
      <c r="AD341" s="2"/>
    </row>
    <row r="342" spans="14:30" x14ac:dyDescent="0.25">
      <c r="N342" s="1"/>
      <c r="O342" s="1"/>
      <c r="P342" s="1"/>
      <c r="Q342" s="1"/>
      <c r="R342" s="1"/>
      <c r="AD342" s="2"/>
    </row>
    <row r="343" spans="14:30" x14ac:dyDescent="0.25">
      <c r="N343" s="1"/>
      <c r="O343" s="1"/>
      <c r="P343" s="1"/>
      <c r="Q343" s="1"/>
      <c r="R343" s="1"/>
      <c r="AD343" s="2"/>
    </row>
    <row r="344" spans="14:30" x14ac:dyDescent="0.25">
      <c r="N344" s="1"/>
      <c r="O344" s="1"/>
      <c r="P344" s="1"/>
      <c r="Q344" s="1"/>
      <c r="R344" s="1"/>
      <c r="AD344" s="2"/>
    </row>
    <row r="345" spans="14:30" x14ac:dyDescent="0.25">
      <c r="N345" s="1"/>
      <c r="O345" s="1"/>
      <c r="P345" s="1"/>
      <c r="Q345" s="1"/>
      <c r="R345" s="1"/>
      <c r="AD345" s="2"/>
    </row>
    <row r="346" spans="14:30" x14ac:dyDescent="0.25">
      <c r="N346" s="1"/>
      <c r="O346" s="1"/>
      <c r="P346" s="1"/>
      <c r="Q346" s="1"/>
      <c r="R346" s="1"/>
      <c r="AD346" s="2"/>
    </row>
    <row r="347" spans="14:30" x14ac:dyDescent="0.25">
      <c r="N347" s="1"/>
      <c r="O347" s="1"/>
      <c r="P347" s="1"/>
      <c r="Q347" s="1"/>
      <c r="R347" s="1"/>
      <c r="AD347" s="2"/>
    </row>
    <row r="348" spans="14:30" x14ac:dyDescent="0.25">
      <c r="N348" s="1"/>
      <c r="O348" s="1"/>
      <c r="P348" s="1"/>
      <c r="Q348" s="1"/>
      <c r="R348" s="1"/>
      <c r="AD348" s="2"/>
    </row>
    <row r="349" spans="14:30" x14ac:dyDescent="0.25">
      <c r="N349" s="1"/>
      <c r="O349" s="1"/>
      <c r="P349" s="1"/>
      <c r="Q349" s="1"/>
      <c r="R349" s="1"/>
      <c r="AD349" s="2"/>
    </row>
    <row r="350" spans="14:30" x14ac:dyDescent="0.25">
      <c r="N350" s="1"/>
      <c r="O350" s="1"/>
      <c r="P350" s="1"/>
      <c r="Q350" s="1"/>
      <c r="R350" s="1"/>
      <c r="AD350" s="2"/>
    </row>
    <row r="351" spans="14:30" x14ac:dyDescent="0.25">
      <c r="N351" s="1"/>
      <c r="O351" s="1"/>
      <c r="P351" s="1"/>
      <c r="Q351" s="1"/>
      <c r="R351" s="1"/>
      <c r="AD351" s="2"/>
    </row>
    <row r="352" spans="14:30" x14ac:dyDescent="0.25">
      <c r="N352" s="1"/>
      <c r="O352" s="1"/>
      <c r="P352" s="1"/>
      <c r="Q352" s="1"/>
      <c r="R352" s="1"/>
      <c r="AD352" s="2"/>
    </row>
    <row r="353" spans="6:39" x14ac:dyDescent="0.25">
      <c r="N353" s="1"/>
      <c r="O353" s="1"/>
      <c r="P353" s="1"/>
      <c r="Q353" s="1"/>
      <c r="R353" s="1"/>
      <c r="AD353" s="2"/>
    </row>
    <row r="354" spans="6:39" s="8" customFormat="1" x14ac:dyDescent="0.25">
      <c r="F354" s="9"/>
      <c r="G354" s="2"/>
      <c r="H354" s="11"/>
      <c r="I354" s="11"/>
      <c r="J354" s="11"/>
      <c r="K354" s="11"/>
      <c r="L354" s="11"/>
      <c r="M354" s="11"/>
      <c r="N354" s="12"/>
      <c r="O354" s="12"/>
      <c r="P354" s="12"/>
      <c r="Q354" s="12"/>
      <c r="R354" s="12"/>
      <c r="W354" s="12"/>
      <c r="AD354" s="13"/>
      <c r="AF354" s="18"/>
      <c r="AL354"/>
      <c r="AM354"/>
    </row>
    <row r="355" spans="6:39" x14ac:dyDescent="0.25">
      <c r="N355" s="1"/>
      <c r="O355" s="1"/>
      <c r="P355" s="1"/>
      <c r="Q355" s="1"/>
      <c r="R355" s="1"/>
      <c r="AD355" s="2"/>
    </row>
    <row r="356" spans="6:39" x14ac:dyDescent="0.25">
      <c r="N356" s="1"/>
      <c r="O356" s="1"/>
      <c r="P356" s="1"/>
      <c r="Q356" s="1"/>
      <c r="R356" s="1"/>
      <c r="AD356" s="2"/>
    </row>
    <row r="357" spans="6:39" x14ac:dyDescent="0.25">
      <c r="N357" s="1"/>
      <c r="O357" s="1"/>
      <c r="P357" s="1"/>
      <c r="Q357" s="1"/>
      <c r="R357" s="1"/>
      <c r="AD357" s="2"/>
    </row>
    <row r="358" spans="6:39" x14ac:dyDescent="0.25">
      <c r="N358" s="1"/>
      <c r="O358" s="1"/>
      <c r="P358" s="1"/>
      <c r="Q358" s="1"/>
      <c r="R358" s="1"/>
      <c r="AD358" s="2"/>
    </row>
    <row r="359" spans="6:39" x14ac:dyDescent="0.25">
      <c r="N359" s="1"/>
      <c r="O359" s="1"/>
      <c r="P359" s="1"/>
      <c r="Q359" s="1"/>
      <c r="R359" s="1"/>
      <c r="AD359" s="2"/>
    </row>
    <row r="360" spans="6:39" x14ac:dyDescent="0.25">
      <c r="N360" s="1"/>
      <c r="O360" s="1"/>
      <c r="P360" s="1"/>
      <c r="Q360" s="1"/>
      <c r="R360" s="1"/>
      <c r="AD360" s="2"/>
    </row>
    <row r="361" spans="6:39" x14ac:dyDescent="0.25">
      <c r="N361" s="1"/>
      <c r="O361" s="1"/>
      <c r="P361" s="1"/>
      <c r="Q361" s="1"/>
      <c r="R361" s="1"/>
      <c r="AD361" s="2"/>
    </row>
    <row r="362" spans="6:39" x14ac:dyDescent="0.25">
      <c r="N362" s="1"/>
      <c r="O362" s="1"/>
      <c r="P362" s="1"/>
      <c r="Q362" s="1"/>
      <c r="R362" s="1"/>
      <c r="AD362" s="2"/>
    </row>
    <row r="363" spans="6:39" x14ac:dyDescent="0.25">
      <c r="N363" s="1"/>
      <c r="O363" s="1"/>
      <c r="P363" s="1"/>
      <c r="Q363" s="1"/>
      <c r="R363" s="1"/>
      <c r="AD363" s="2"/>
    </row>
    <row r="364" spans="6:39" x14ac:dyDescent="0.25">
      <c r="N364" s="1"/>
      <c r="O364" s="1"/>
      <c r="P364" s="1"/>
      <c r="Q364" s="1"/>
      <c r="R364" s="1"/>
      <c r="AD364" s="2"/>
    </row>
    <row r="365" spans="6:39" x14ac:dyDescent="0.25">
      <c r="N365" s="1"/>
      <c r="O365" s="1"/>
      <c r="P365" s="1"/>
      <c r="Q365" s="1"/>
      <c r="R365" s="1"/>
      <c r="AD365" s="2"/>
    </row>
    <row r="366" spans="6:39" x14ac:dyDescent="0.25">
      <c r="N366" s="1"/>
      <c r="O366" s="1"/>
      <c r="P366" s="1"/>
      <c r="Q366" s="1"/>
      <c r="R366" s="1"/>
      <c r="AD366" s="2"/>
    </row>
    <row r="367" spans="6:39" x14ac:dyDescent="0.25">
      <c r="N367" s="1"/>
      <c r="O367" s="1"/>
      <c r="P367" s="1"/>
      <c r="Q367" s="1"/>
      <c r="R367" s="1"/>
      <c r="AD367" s="2"/>
    </row>
    <row r="368" spans="6:39" x14ac:dyDescent="0.25">
      <c r="N368" s="1"/>
      <c r="O368" s="1"/>
      <c r="P368" s="1"/>
      <c r="Q368" s="1"/>
      <c r="R368" s="1"/>
      <c r="AD368" s="2"/>
    </row>
    <row r="369" spans="7:39" x14ac:dyDescent="0.25">
      <c r="N369" s="1"/>
      <c r="O369" s="1"/>
      <c r="P369" s="1"/>
      <c r="Q369" s="1"/>
      <c r="R369" s="1"/>
      <c r="AD369" s="2"/>
    </row>
    <row r="370" spans="7:39" x14ac:dyDescent="0.25">
      <c r="N370" s="1"/>
      <c r="O370" s="1"/>
      <c r="P370" s="1"/>
      <c r="Q370" s="1"/>
      <c r="R370" s="1"/>
      <c r="AD370" s="2"/>
    </row>
    <row r="371" spans="7:39" x14ac:dyDescent="0.25">
      <c r="N371" s="1"/>
      <c r="O371" s="1"/>
      <c r="P371" s="1"/>
      <c r="Q371" s="1"/>
      <c r="R371" s="1"/>
      <c r="AD371" s="2"/>
    </row>
    <row r="372" spans="7:39" x14ac:dyDescent="0.25">
      <c r="N372" s="1"/>
      <c r="O372" s="1"/>
      <c r="P372" s="1"/>
      <c r="Q372" s="1"/>
      <c r="R372" s="1"/>
      <c r="AD372" s="2"/>
    </row>
    <row r="373" spans="7:39" x14ac:dyDescent="0.25">
      <c r="N373" s="1"/>
      <c r="O373" s="1"/>
      <c r="P373" s="1"/>
      <c r="Q373" s="1"/>
      <c r="R373" s="1"/>
      <c r="AD373" s="2"/>
    </row>
    <row r="374" spans="7:39" x14ac:dyDescent="0.25">
      <c r="N374" s="1"/>
      <c r="O374" s="1"/>
      <c r="P374" s="1"/>
      <c r="Q374" s="1"/>
      <c r="R374" s="1"/>
      <c r="AD374" s="2"/>
    </row>
    <row r="375" spans="7:39" x14ac:dyDescent="0.25">
      <c r="N375" s="1"/>
      <c r="O375" s="1"/>
      <c r="P375" s="1"/>
      <c r="Q375" s="1"/>
      <c r="R375" s="1"/>
      <c r="AD375" s="2"/>
    </row>
    <row r="376" spans="7:39" x14ac:dyDescent="0.25">
      <c r="N376" s="1"/>
      <c r="O376" s="1"/>
      <c r="P376" s="1"/>
      <c r="Q376" s="1"/>
      <c r="R376" s="1"/>
      <c r="AD376" s="2"/>
    </row>
    <row r="377" spans="7:39" x14ac:dyDescent="0.25">
      <c r="N377" s="1"/>
      <c r="O377" s="1"/>
      <c r="P377" s="1"/>
      <c r="Q377" s="1"/>
      <c r="R377" s="1"/>
      <c r="AD377" s="2"/>
    </row>
    <row r="378" spans="7:39" x14ac:dyDescent="0.25">
      <c r="N378" s="1"/>
      <c r="O378" s="1"/>
      <c r="P378" s="1"/>
      <c r="Q378" s="1"/>
      <c r="R378" s="1"/>
      <c r="AD378" s="2"/>
    </row>
    <row r="379" spans="7:39" x14ac:dyDescent="0.25">
      <c r="N379" s="1"/>
      <c r="O379" s="1"/>
      <c r="P379" s="1"/>
      <c r="Q379" s="1"/>
      <c r="R379" s="1"/>
      <c r="AD379" s="2"/>
    </row>
    <row r="380" spans="7:39" x14ac:dyDescent="0.25">
      <c r="N380" s="1"/>
      <c r="O380" s="1"/>
      <c r="P380" s="1"/>
      <c r="Q380" s="1"/>
      <c r="R380" s="1"/>
      <c r="AD380" s="2"/>
    </row>
    <row r="381" spans="7:39" x14ac:dyDescent="0.25">
      <c r="N381" s="1"/>
      <c r="O381" s="1"/>
      <c r="P381" s="1"/>
      <c r="Q381" s="1"/>
      <c r="R381" s="1"/>
      <c r="AD381" s="2"/>
    </row>
    <row r="382" spans="7:39" x14ac:dyDescent="0.25">
      <c r="N382" s="1"/>
      <c r="O382" s="1"/>
      <c r="P382" s="1"/>
      <c r="Q382" s="1"/>
      <c r="R382" s="1"/>
      <c r="AD382" s="2"/>
    </row>
    <row r="383" spans="7:39" s="14" customFormat="1" x14ac:dyDescent="0.25">
      <c r="G383" s="15"/>
      <c r="H383" s="17"/>
      <c r="I383" s="17"/>
      <c r="N383" s="15"/>
      <c r="O383" s="15"/>
      <c r="P383" s="15"/>
      <c r="Q383" s="15"/>
      <c r="R383" s="15"/>
      <c r="AL383"/>
      <c r="AM383"/>
    </row>
    <row r="384" spans="7:39" x14ac:dyDescent="0.25">
      <c r="N384" s="1"/>
      <c r="O384" s="1"/>
      <c r="P384" s="1"/>
      <c r="Q384" s="1"/>
      <c r="R384" s="1"/>
    </row>
    <row r="385" spans="14:18" x14ac:dyDescent="0.25">
      <c r="N385" s="1"/>
      <c r="O385" s="1"/>
      <c r="P385" s="1"/>
      <c r="Q385" s="1"/>
      <c r="R385" s="1"/>
    </row>
    <row r="386" spans="14:18" x14ac:dyDescent="0.25">
      <c r="N386" s="1"/>
      <c r="O386" s="1"/>
      <c r="P386" s="1"/>
      <c r="Q386" s="1"/>
      <c r="R386" s="1"/>
    </row>
    <row r="387" spans="14:18" x14ac:dyDescent="0.25">
      <c r="N387" s="1"/>
      <c r="O387" s="1"/>
      <c r="P387" s="1"/>
      <c r="Q387" s="1"/>
      <c r="R387" s="1"/>
    </row>
    <row r="388" spans="14:18" x14ac:dyDescent="0.25">
      <c r="N388" s="1"/>
      <c r="O388" s="1"/>
      <c r="P388" s="1"/>
      <c r="Q388" s="1"/>
      <c r="R388" s="1"/>
    </row>
    <row r="389" spans="14:18" x14ac:dyDescent="0.25">
      <c r="N389" s="1"/>
      <c r="O389" s="1"/>
      <c r="P389" s="1"/>
      <c r="Q389" s="1"/>
      <c r="R389" s="1"/>
    </row>
    <row r="390" spans="14:18" x14ac:dyDescent="0.25">
      <c r="N390" s="1"/>
      <c r="O390" s="1"/>
      <c r="P390" s="1"/>
      <c r="Q390" s="1"/>
      <c r="R390" s="1"/>
    </row>
    <row r="391" spans="14:18" x14ac:dyDescent="0.25">
      <c r="N391" s="1"/>
      <c r="O391" s="1"/>
      <c r="P391" s="1"/>
      <c r="Q391" s="1"/>
      <c r="R391" s="1"/>
    </row>
    <row r="392" spans="14:18" x14ac:dyDescent="0.25">
      <c r="N392" s="1"/>
      <c r="O392" s="1"/>
      <c r="P392" s="1"/>
      <c r="Q392" s="1"/>
      <c r="R392" s="1"/>
    </row>
    <row r="393" spans="14:18" x14ac:dyDescent="0.25">
      <c r="N393" s="1"/>
      <c r="O393" s="1"/>
      <c r="P393" s="1"/>
      <c r="Q393" s="1"/>
      <c r="R393" s="1"/>
    </row>
    <row r="394" spans="14:18" x14ac:dyDescent="0.25">
      <c r="N394" s="1"/>
      <c r="O394" s="1"/>
      <c r="P394" s="1"/>
      <c r="Q394" s="1"/>
      <c r="R394" s="1"/>
    </row>
    <row r="395" spans="14:18" x14ac:dyDescent="0.25">
      <c r="N395" s="1"/>
      <c r="O395" s="1"/>
      <c r="P395" s="1"/>
      <c r="Q395" s="1"/>
      <c r="R395" s="1"/>
    </row>
    <row r="396" spans="14:18" x14ac:dyDescent="0.25">
      <c r="N396" s="1"/>
      <c r="O396" s="1"/>
      <c r="P396" s="1"/>
      <c r="Q396" s="1"/>
      <c r="R396" s="1"/>
    </row>
    <row r="397" spans="14:18" x14ac:dyDescent="0.25">
      <c r="N397" s="1"/>
      <c r="O397" s="1"/>
      <c r="P397" s="1"/>
      <c r="Q397" s="1"/>
      <c r="R397" s="1"/>
    </row>
    <row r="398" spans="14:18" x14ac:dyDescent="0.25">
      <c r="N398" s="1"/>
      <c r="O398" s="1"/>
      <c r="P398" s="1"/>
      <c r="Q398" s="1"/>
      <c r="R398" s="1"/>
    </row>
    <row r="399" spans="14:18" x14ac:dyDescent="0.25">
      <c r="N399" s="1"/>
      <c r="O399" s="1"/>
      <c r="P399" s="1"/>
      <c r="Q399" s="1"/>
      <c r="R399" s="1"/>
    </row>
    <row r="400" spans="14:18" x14ac:dyDescent="0.25">
      <c r="N400" s="1"/>
      <c r="O400" s="1"/>
      <c r="P400" s="1"/>
      <c r="Q400" s="1"/>
      <c r="R400" s="1"/>
    </row>
    <row r="401" spans="14:18" x14ac:dyDescent="0.25">
      <c r="N401" s="1"/>
      <c r="O401" s="1"/>
      <c r="P401" s="1"/>
      <c r="Q401" s="1"/>
      <c r="R401" s="1"/>
    </row>
    <row r="402" spans="14:18" x14ac:dyDescent="0.25">
      <c r="N402" s="1"/>
      <c r="O402" s="1"/>
      <c r="P402" s="1"/>
      <c r="Q402" s="1"/>
      <c r="R402" s="1"/>
    </row>
    <row r="403" spans="14:18" x14ac:dyDescent="0.25">
      <c r="N403" s="1"/>
      <c r="O403" s="1"/>
      <c r="P403" s="1"/>
      <c r="Q403" s="1"/>
      <c r="R403" s="1"/>
    </row>
    <row r="404" spans="14:18" x14ac:dyDescent="0.25">
      <c r="N404" s="1"/>
      <c r="O404" s="1"/>
      <c r="P404" s="1"/>
      <c r="Q404" s="1"/>
      <c r="R404" s="1"/>
    </row>
    <row r="405" spans="14:18" x14ac:dyDescent="0.25">
      <c r="N405" s="1"/>
      <c r="O405" s="1"/>
      <c r="P405" s="1"/>
      <c r="Q405" s="1"/>
      <c r="R405" s="1"/>
    </row>
    <row r="406" spans="14:18" x14ac:dyDescent="0.25">
      <c r="N406" s="1"/>
      <c r="O406" s="1"/>
      <c r="P406" s="1"/>
      <c r="Q406" s="1"/>
      <c r="R406" s="1"/>
    </row>
    <row r="407" spans="14:18" x14ac:dyDescent="0.25">
      <c r="N407" s="1"/>
      <c r="O407" s="1"/>
      <c r="P407" s="1"/>
      <c r="Q407" s="1"/>
      <c r="R407" s="1"/>
    </row>
    <row r="408" spans="14:18" x14ac:dyDescent="0.25">
      <c r="N408" s="1"/>
      <c r="O408" s="1"/>
      <c r="P408" s="1"/>
      <c r="Q408" s="1"/>
      <c r="R408" s="1"/>
    </row>
    <row r="409" spans="14:18" x14ac:dyDescent="0.25">
      <c r="N409" s="1"/>
      <c r="O409" s="1"/>
      <c r="P409" s="1"/>
      <c r="Q409" s="1"/>
      <c r="R409" s="1"/>
    </row>
    <row r="410" spans="14:18" x14ac:dyDescent="0.25">
      <c r="N410" s="1"/>
      <c r="O410" s="1"/>
      <c r="P410" s="1"/>
      <c r="Q410" s="1"/>
      <c r="R410" s="1"/>
    </row>
    <row r="411" spans="14:18" x14ac:dyDescent="0.25">
      <c r="N411" s="1"/>
      <c r="O411" s="1"/>
      <c r="P411" s="1"/>
      <c r="Q411" s="1"/>
      <c r="R411" s="1"/>
    </row>
    <row r="412" spans="14:18" x14ac:dyDescent="0.25">
      <c r="N412" s="1"/>
      <c r="O412" s="1"/>
      <c r="P412" s="1"/>
      <c r="Q412" s="1"/>
      <c r="R412" s="1"/>
    </row>
    <row r="413" spans="14:18" x14ac:dyDescent="0.25">
      <c r="N413" s="1"/>
      <c r="O413" s="1"/>
      <c r="P413" s="1"/>
      <c r="Q413" s="1"/>
      <c r="R413" s="1"/>
    </row>
    <row r="414" spans="14:18" x14ac:dyDescent="0.25">
      <c r="N414" s="1"/>
      <c r="O414" s="1"/>
      <c r="P414" s="1"/>
      <c r="Q414" s="1"/>
      <c r="R414" s="1"/>
    </row>
    <row r="415" spans="14:18" x14ac:dyDescent="0.25">
      <c r="N415" s="1"/>
      <c r="O415" s="1"/>
      <c r="P415" s="1"/>
      <c r="Q415" s="1"/>
      <c r="R415" s="1"/>
    </row>
    <row r="416" spans="14:18" x14ac:dyDescent="0.25">
      <c r="N416" s="1"/>
      <c r="O416" s="1"/>
      <c r="P416" s="1"/>
      <c r="Q416" s="1"/>
      <c r="R416" s="1"/>
    </row>
    <row r="417" spans="6:39" x14ac:dyDescent="0.25">
      <c r="N417" s="1"/>
      <c r="O417" s="1"/>
      <c r="P417" s="1"/>
      <c r="Q417" s="1"/>
      <c r="R417" s="1"/>
    </row>
    <row r="418" spans="6:39" x14ac:dyDescent="0.25">
      <c r="N418" s="1"/>
      <c r="O418" s="1"/>
      <c r="P418" s="1"/>
      <c r="Q418" s="1"/>
      <c r="R418" s="1"/>
    </row>
    <row r="419" spans="6:39" x14ac:dyDescent="0.25">
      <c r="N419" s="1"/>
      <c r="O419" s="1"/>
      <c r="P419" s="1"/>
      <c r="Q419" s="1"/>
      <c r="R419" s="1"/>
    </row>
    <row r="420" spans="6:39" x14ac:dyDescent="0.25">
      <c r="N420" s="1"/>
      <c r="O420" s="1"/>
      <c r="P420" s="1"/>
      <c r="Q420" s="1"/>
      <c r="R420" s="1"/>
    </row>
    <row r="421" spans="6:39" x14ac:dyDescent="0.25">
      <c r="N421" s="1"/>
      <c r="O421" s="1"/>
      <c r="P421" s="1"/>
      <c r="Q421" s="1"/>
      <c r="R421" s="1"/>
    </row>
    <row r="422" spans="6:39" x14ac:dyDescent="0.25">
      <c r="N422" s="1"/>
      <c r="O422" s="1"/>
      <c r="P422" s="1"/>
      <c r="Q422" s="1"/>
      <c r="R422" s="1"/>
    </row>
    <row r="423" spans="6:39" x14ac:dyDescent="0.25">
      <c r="N423" s="1"/>
      <c r="O423" s="1"/>
      <c r="P423" s="1"/>
      <c r="Q423" s="1"/>
      <c r="R423" s="1"/>
    </row>
    <row r="424" spans="6:39" x14ac:dyDescent="0.25">
      <c r="N424" s="1"/>
      <c r="O424" s="1"/>
      <c r="P424" s="1"/>
      <c r="Q424" s="1"/>
      <c r="R424" s="1"/>
    </row>
    <row r="425" spans="6:39" x14ac:dyDescent="0.25">
      <c r="N425" s="1"/>
      <c r="O425" s="1"/>
      <c r="P425" s="1"/>
      <c r="Q425" s="1"/>
      <c r="R425" s="1"/>
    </row>
    <row r="426" spans="6:39" s="8" customFormat="1" x14ac:dyDescent="0.25">
      <c r="F426" s="9"/>
      <c r="G426" s="13"/>
      <c r="AL426"/>
      <c r="AM426"/>
    </row>
    <row r="427" spans="6:39" x14ac:dyDescent="0.25">
      <c r="N427" s="1"/>
      <c r="O427" s="1"/>
      <c r="P427" s="1"/>
      <c r="Q427" s="1"/>
      <c r="R427" s="1"/>
    </row>
    <row r="428" spans="6:39" x14ac:dyDescent="0.25">
      <c r="N428" s="1"/>
      <c r="O428" s="1"/>
      <c r="P428" s="1"/>
      <c r="Q428" s="1"/>
      <c r="R428" s="1"/>
    </row>
    <row r="429" spans="6:39" x14ac:dyDescent="0.25">
      <c r="N429" s="1"/>
      <c r="O429" s="1"/>
      <c r="P429" s="1"/>
      <c r="Q429" s="1"/>
      <c r="R429" s="1"/>
    </row>
    <row r="430" spans="6:39" x14ac:dyDescent="0.25">
      <c r="N430" s="1"/>
      <c r="O430" s="1"/>
      <c r="P430" s="1"/>
      <c r="Q430" s="1"/>
      <c r="R430" s="1"/>
    </row>
    <row r="431" spans="6:39" x14ac:dyDescent="0.25">
      <c r="N431" s="1"/>
      <c r="O431" s="1"/>
      <c r="P431" s="1"/>
      <c r="Q431" s="1"/>
      <c r="R431" s="1"/>
    </row>
    <row r="432" spans="6:39" x14ac:dyDescent="0.25">
      <c r="N432" s="1"/>
      <c r="O432" s="1"/>
      <c r="P432" s="1"/>
      <c r="Q432" s="1"/>
      <c r="R432" s="1"/>
    </row>
    <row r="433" spans="7:39" x14ac:dyDescent="0.25">
      <c r="N433" s="1"/>
      <c r="O433" s="1"/>
      <c r="P433" s="1"/>
      <c r="Q433" s="1"/>
      <c r="R433" s="1"/>
    </row>
    <row r="434" spans="7:39" s="14" customFormat="1" x14ac:dyDescent="0.25">
      <c r="G434" s="15"/>
      <c r="H434" s="17"/>
      <c r="I434" s="17"/>
      <c r="N434" s="15"/>
      <c r="O434" s="15"/>
      <c r="P434" s="15"/>
      <c r="Q434" s="15"/>
      <c r="R434" s="15"/>
      <c r="AL434"/>
      <c r="AM434"/>
    </row>
    <row r="435" spans="7:39" x14ac:dyDescent="0.25">
      <c r="N435" s="1"/>
      <c r="O435" s="1"/>
      <c r="P435" s="1"/>
      <c r="Q435" s="1"/>
      <c r="R435" s="1"/>
    </row>
    <row r="436" spans="7:39" x14ac:dyDescent="0.25">
      <c r="N436" s="1"/>
      <c r="O436" s="1"/>
      <c r="P436" s="1"/>
      <c r="Q436" s="1"/>
      <c r="R436" s="1"/>
    </row>
    <row r="437" spans="7:39" x14ac:dyDescent="0.25">
      <c r="N437" s="1"/>
      <c r="O437" s="1"/>
      <c r="P437" s="1"/>
      <c r="Q437" s="1"/>
      <c r="R437" s="1"/>
    </row>
    <row r="438" spans="7:39" x14ac:dyDescent="0.25">
      <c r="N438" s="1"/>
      <c r="O438" s="1"/>
      <c r="P438" s="1"/>
      <c r="Q438" s="1"/>
      <c r="R438" s="1"/>
    </row>
    <row r="439" spans="7:39" x14ac:dyDescent="0.25">
      <c r="N439" s="1"/>
      <c r="O439" s="1"/>
      <c r="P439" s="1"/>
      <c r="Q439" s="1"/>
      <c r="R439" s="1"/>
    </row>
    <row r="440" spans="7:39" x14ac:dyDescent="0.25">
      <c r="N440" s="1"/>
      <c r="O440" s="1"/>
      <c r="P440" s="1"/>
      <c r="Q440" s="1"/>
      <c r="R440" s="1"/>
    </row>
    <row r="441" spans="7:39" x14ac:dyDescent="0.25">
      <c r="N441" s="1"/>
      <c r="O441" s="1"/>
      <c r="P441" s="1"/>
      <c r="Q441" s="1"/>
      <c r="R441" s="1"/>
    </row>
    <row r="442" spans="7:39" x14ac:dyDescent="0.25">
      <c r="N442" s="1"/>
      <c r="O442" s="1"/>
      <c r="P442" s="1"/>
      <c r="Q442" s="1"/>
      <c r="R442" s="1"/>
    </row>
    <row r="443" spans="7:39" x14ac:dyDescent="0.25">
      <c r="N443" s="1"/>
      <c r="O443" s="1"/>
      <c r="P443" s="1"/>
      <c r="Q443" s="1"/>
      <c r="R443" s="1"/>
    </row>
    <row r="444" spans="7:39" x14ac:dyDescent="0.25">
      <c r="N444" s="1"/>
      <c r="O444" s="1"/>
      <c r="P444" s="1"/>
      <c r="Q444" s="1"/>
      <c r="R444" s="1"/>
    </row>
    <row r="445" spans="7:39" x14ac:dyDescent="0.25">
      <c r="N445" s="1"/>
      <c r="O445" s="1"/>
      <c r="P445" s="1"/>
      <c r="Q445" s="1"/>
      <c r="R445" s="1"/>
    </row>
    <row r="446" spans="7:39" x14ac:dyDescent="0.25">
      <c r="N446" s="1"/>
      <c r="O446" s="1"/>
      <c r="P446" s="1"/>
      <c r="Q446" s="1"/>
      <c r="R446" s="1"/>
    </row>
    <row r="447" spans="7:39" x14ac:dyDescent="0.25">
      <c r="N447" s="1"/>
      <c r="O447" s="1"/>
      <c r="P447" s="1"/>
      <c r="Q447" s="1"/>
      <c r="R447" s="1"/>
    </row>
    <row r="448" spans="7:39" x14ac:dyDescent="0.25">
      <c r="N448" s="1"/>
      <c r="O448" s="1"/>
      <c r="P448" s="1"/>
      <c r="Q448" s="1"/>
      <c r="R448" s="1"/>
    </row>
    <row r="449" spans="14:18" x14ac:dyDescent="0.25">
      <c r="N449" s="1"/>
      <c r="O449" s="1"/>
      <c r="P449" s="1"/>
      <c r="Q449" s="1"/>
      <c r="R449" s="1"/>
    </row>
    <row r="450" spans="14:18" x14ac:dyDescent="0.25">
      <c r="N450" s="1"/>
      <c r="O450" s="1"/>
      <c r="P450" s="1"/>
      <c r="Q450" s="1"/>
      <c r="R450" s="1"/>
    </row>
    <row r="451" spans="14:18" x14ac:dyDescent="0.25">
      <c r="N451" s="1"/>
      <c r="O451" s="1"/>
      <c r="P451" s="1"/>
      <c r="Q451" s="1"/>
      <c r="R451" s="1"/>
    </row>
    <row r="452" spans="14:18" x14ac:dyDescent="0.25">
      <c r="N452" s="1"/>
      <c r="O452" s="1"/>
      <c r="P452" s="1"/>
      <c r="Q452" s="1"/>
      <c r="R452" s="1"/>
    </row>
    <row r="453" spans="14:18" x14ac:dyDescent="0.25">
      <c r="N453" s="1"/>
      <c r="O453" s="1"/>
      <c r="P453" s="1"/>
      <c r="Q453" s="1"/>
      <c r="R453" s="1"/>
    </row>
    <row r="454" spans="14:18" x14ac:dyDescent="0.25">
      <c r="N454" s="1"/>
      <c r="O454" s="1"/>
      <c r="P454" s="1"/>
      <c r="Q454" s="1"/>
      <c r="R454" s="1"/>
    </row>
    <row r="455" spans="14:18" x14ac:dyDescent="0.25">
      <c r="N455" s="1"/>
      <c r="O455" s="1"/>
      <c r="P455" s="1"/>
      <c r="Q455" s="1"/>
      <c r="R455" s="1"/>
    </row>
    <row r="456" spans="14:18" x14ac:dyDescent="0.25">
      <c r="N456" s="1"/>
      <c r="O456" s="1"/>
      <c r="P456" s="1"/>
      <c r="Q456" s="1"/>
      <c r="R456" s="1"/>
    </row>
    <row r="457" spans="14:18" x14ac:dyDescent="0.25">
      <c r="N457" s="1"/>
      <c r="O457" s="1"/>
      <c r="P457" s="1"/>
      <c r="Q457" s="1"/>
      <c r="R457" s="1"/>
    </row>
    <row r="458" spans="14:18" x14ac:dyDescent="0.25">
      <c r="N458" s="1"/>
      <c r="O458" s="1"/>
      <c r="P458" s="1"/>
      <c r="Q458" s="1"/>
      <c r="R458" s="1"/>
    </row>
    <row r="459" spans="14:18" x14ac:dyDescent="0.25">
      <c r="N459" s="1"/>
      <c r="O459" s="1"/>
      <c r="P459" s="1"/>
      <c r="Q459" s="1"/>
      <c r="R459" s="1"/>
    </row>
    <row r="460" spans="14:18" x14ac:dyDescent="0.25">
      <c r="N460" s="1"/>
      <c r="O460" s="1"/>
      <c r="P460" s="1"/>
      <c r="Q460" s="1"/>
      <c r="R460" s="1"/>
    </row>
    <row r="461" spans="14:18" x14ac:dyDescent="0.25">
      <c r="N461" s="1"/>
      <c r="O461" s="1"/>
      <c r="P461" s="1"/>
      <c r="Q461" s="1"/>
      <c r="R461" s="1"/>
    </row>
    <row r="462" spans="14:18" x14ac:dyDescent="0.25">
      <c r="N462" s="1"/>
      <c r="O462" s="1"/>
      <c r="P462" s="1"/>
      <c r="Q462" s="1"/>
      <c r="R462" s="1"/>
    </row>
    <row r="463" spans="14:18" x14ac:dyDescent="0.25">
      <c r="N463" s="1"/>
      <c r="O463" s="1"/>
      <c r="P463" s="1"/>
      <c r="Q463" s="1"/>
      <c r="R463" s="1"/>
    </row>
    <row r="464" spans="14:18" x14ac:dyDescent="0.25">
      <c r="N464" s="1"/>
      <c r="O464" s="1"/>
      <c r="P464" s="1"/>
      <c r="Q464" s="1"/>
      <c r="R464" s="1"/>
    </row>
    <row r="465" spans="14:18" x14ac:dyDescent="0.25">
      <c r="N465" s="1"/>
      <c r="O465" s="1"/>
      <c r="P465" s="1"/>
      <c r="Q465" s="1"/>
      <c r="R465" s="1"/>
    </row>
    <row r="466" spans="14:18" x14ac:dyDescent="0.25">
      <c r="N466" s="1"/>
      <c r="O466" s="1"/>
      <c r="P466" s="1"/>
      <c r="Q466" s="1"/>
      <c r="R466" s="1"/>
    </row>
    <row r="467" spans="14:18" x14ac:dyDescent="0.25">
      <c r="N467" s="1"/>
      <c r="O467" s="1"/>
      <c r="P467" s="1"/>
      <c r="Q467" s="1"/>
      <c r="R467" s="1"/>
    </row>
    <row r="468" spans="14:18" x14ac:dyDescent="0.25">
      <c r="N468" s="1"/>
      <c r="O468" s="1"/>
      <c r="P468" s="1"/>
      <c r="Q468" s="1"/>
      <c r="R468" s="1"/>
    </row>
    <row r="469" spans="14:18" x14ac:dyDescent="0.25">
      <c r="N469" s="1"/>
      <c r="O469" s="1"/>
      <c r="P469" s="1"/>
      <c r="Q469" s="1"/>
      <c r="R469" s="1"/>
    </row>
    <row r="470" spans="14:18" x14ac:dyDescent="0.25">
      <c r="N470" s="1"/>
      <c r="O470" s="1"/>
      <c r="P470" s="1"/>
      <c r="Q470" s="1"/>
      <c r="R470" s="1"/>
    </row>
    <row r="471" spans="14:18" x14ac:dyDescent="0.25">
      <c r="N471" s="1"/>
      <c r="O471" s="1"/>
      <c r="P471" s="1"/>
      <c r="Q471" s="1"/>
      <c r="R471" s="1"/>
    </row>
    <row r="472" spans="14:18" x14ac:dyDescent="0.25">
      <c r="N472" s="1"/>
      <c r="O472" s="1"/>
      <c r="P472" s="1"/>
      <c r="Q472" s="1"/>
      <c r="R472" s="1"/>
    </row>
    <row r="473" spans="14:18" x14ac:dyDescent="0.25">
      <c r="N473" s="1"/>
      <c r="O473" s="1"/>
      <c r="P473" s="1"/>
      <c r="Q473" s="1"/>
      <c r="R473" s="1"/>
    </row>
    <row r="474" spans="14:18" x14ac:dyDescent="0.25">
      <c r="N474" s="1"/>
      <c r="O474" s="1"/>
      <c r="P474" s="1"/>
      <c r="Q474" s="1"/>
      <c r="R474" s="1"/>
    </row>
    <row r="475" spans="14:18" x14ac:dyDescent="0.25">
      <c r="N475" s="1"/>
      <c r="O475" s="1"/>
      <c r="P475" s="1"/>
      <c r="Q475" s="1"/>
      <c r="R475" s="1"/>
    </row>
    <row r="476" spans="14:18" x14ac:dyDescent="0.25">
      <c r="N476" s="1"/>
      <c r="O476" s="1"/>
      <c r="P476" s="1"/>
      <c r="Q476" s="1"/>
      <c r="R476" s="1"/>
    </row>
    <row r="477" spans="14:18" x14ac:dyDescent="0.25">
      <c r="N477" s="1"/>
      <c r="O477" s="1"/>
      <c r="P477" s="1"/>
      <c r="Q477" s="1"/>
      <c r="R477" s="1"/>
    </row>
    <row r="478" spans="14:18" x14ac:dyDescent="0.25">
      <c r="N478" s="1"/>
      <c r="O478" s="1"/>
      <c r="P478" s="1"/>
      <c r="Q478" s="1"/>
      <c r="R478" s="1"/>
    </row>
    <row r="479" spans="14:18" x14ac:dyDescent="0.25">
      <c r="N479" s="1"/>
      <c r="O479" s="1"/>
      <c r="P479" s="1"/>
      <c r="Q479" s="1"/>
      <c r="R479" s="1"/>
    </row>
    <row r="480" spans="14:18" x14ac:dyDescent="0.25">
      <c r="N480" s="1"/>
      <c r="O480" s="1"/>
      <c r="P480" s="1"/>
      <c r="Q480" s="1"/>
      <c r="R480" s="1"/>
    </row>
    <row r="481" spans="7:39" x14ac:dyDescent="0.25">
      <c r="N481" s="1"/>
      <c r="O481" s="1"/>
      <c r="P481" s="1"/>
      <c r="Q481" s="1"/>
      <c r="R481" s="1"/>
    </row>
    <row r="482" spans="7:39" x14ac:dyDescent="0.25">
      <c r="N482" s="1"/>
      <c r="O482" s="1"/>
      <c r="P482" s="1"/>
      <c r="Q482" s="1"/>
      <c r="R482" s="1"/>
    </row>
    <row r="483" spans="7:39" x14ac:dyDescent="0.25">
      <c r="N483" s="1"/>
      <c r="O483" s="1"/>
      <c r="P483" s="1"/>
      <c r="Q483" s="1"/>
      <c r="R483" s="1"/>
    </row>
    <row r="484" spans="7:39" s="14" customFormat="1" x14ac:dyDescent="0.25">
      <c r="G484" s="15"/>
      <c r="H484" s="17"/>
      <c r="I484" s="17"/>
      <c r="N484" s="15"/>
      <c r="O484" s="15"/>
      <c r="P484" s="15"/>
      <c r="Q484" s="15"/>
      <c r="R484" s="15"/>
      <c r="AL484"/>
      <c r="AM484"/>
    </row>
    <row r="485" spans="7:39" x14ac:dyDescent="0.25">
      <c r="N485" s="1"/>
      <c r="O485" s="1"/>
      <c r="P485" s="1"/>
      <c r="Q485" s="1"/>
      <c r="R485" s="1"/>
    </row>
    <row r="486" spans="7:39" x14ac:dyDescent="0.25">
      <c r="N486" s="1"/>
      <c r="O486" s="1"/>
      <c r="P486" s="1"/>
      <c r="Q486" s="1"/>
      <c r="R486" s="1"/>
    </row>
    <row r="487" spans="7:39" x14ac:dyDescent="0.25">
      <c r="N487" s="1"/>
      <c r="O487" s="1"/>
      <c r="P487" s="1"/>
      <c r="Q487" s="1"/>
      <c r="R487" s="1"/>
    </row>
    <row r="488" spans="7:39" x14ac:dyDescent="0.25">
      <c r="N488" s="1"/>
      <c r="O488" s="1"/>
      <c r="P488" s="1"/>
      <c r="Q488" s="1"/>
      <c r="R488" s="1"/>
    </row>
    <row r="489" spans="7:39" x14ac:dyDescent="0.25">
      <c r="N489" s="1"/>
      <c r="O489" s="1"/>
      <c r="P489" s="1"/>
      <c r="Q489" s="1"/>
      <c r="R489" s="1"/>
    </row>
    <row r="490" spans="7:39" x14ac:dyDescent="0.25">
      <c r="N490" s="1"/>
      <c r="O490" s="1"/>
      <c r="P490" s="1"/>
      <c r="Q490" s="1"/>
      <c r="R490" s="1"/>
    </row>
    <row r="491" spans="7:39" x14ac:dyDescent="0.25">
      <c r="N491" s="1"/>
      <c r="O491" s="1"/>
      <c r="P491" s="1"/>
      <c r="Q491" s="1"/>
      <c r="R491" s="1"/>
    </row>
    <row r="492" spans="7:39" x14ac:dyDescent="0.25">
      <c r="N492" s="1"/>
      <c r="O492" s="1"/>
      <c r="P492" s="1"/>
      <c r="Q492" s="1"/>
      <c r="R492" s="1"/>
    </row>
    <row r="493" spans="7:39" x14ac:dyDescent="0.25">
      <c r="N493" s="1"/>
      <c r="O493" s="1"/>
      <c r="P493" s="1"/>
      <c r="Q493" s="1"/>
      <c r="R493" s="1"/>
    </row>
    <row r="494" spans="7:39" x14ac:dyDescent="0.25">
      <c r="N494" s="1"/>
      <c r="O494" s="1"/>
      <c r="P494" s="1"/>
      <c r="Q494" s="1"/>
      <c r="R494" s="1"/>
    </row>
    <row r="495" spans="7:39" x14ac:dyDescent="0.25">
      <c r="N495" s="1"/>
      <c r="O495" s="1"/>
      <c r="P495" s="1"/>
      <c r="Q495" s="1"/>
      <c r="R495" s="1"/>
    </row>
    <row r="496" spans="7:39" x14ac:dyDescent="0.25">
      <c r="N496" s="1"/>
      <c r="O496" s="1"/>
      <c r="P496" s="1"/>
      <c r="Q496" s="1"/>
      <c r="R496" s="1"/>
    </row>
    <row r="497" spans="6:39" x14ac:dyDescent="0.25">
      <c r="N497" s="1"/>
      <c r="O497" s="1"/>
      <c r="P497" s="1"/>
      <c r="Q497" s="1"/>
      <c r="R497" s="1"/>
    </row>
    <row r="498" spans="6:39" x14ac:dyDescent="0.25">
      <c r="N498" s="1"/>
      <c r="O498" s="1"/>
      <c r="P498" s="1"/>
      <c r="Q498" s="1"/>
      <c r="R498" s="1"/>
    </row>
    <row r="499" spans="6:39" s="8" customFormat="1" x14ac:dyDescent="0.25">
      <c r="F499" s="9"/>
      <c r="G499" s="13"/>
      <c r="H499" s="11"/>
      <c r="I499" s="11"/>
      <c r="J499" s="11"/>
      <c r="K499" s="11"/>
      <c r="L499" s="11"/>
      <c r="M499" s="11"/>
      <c r="N499" s="12"/>
      <c r="O499" s="12"/>
      <c r="P499" s="12"/>
      <c r="Q499" s="12"/>
      <c r="R499" s="12"/>
      <c r="W499" s="12"/>
      <c r="AL499"/>
      <c r="AM499"/>
    </row>
    <row r="500" spans="6:39" x14ac:dyDescent="0.25">
      <c r="N500" s="1"/>
      <c r="O500" s="1"/>
      <c r="P500" s="1"/>
      <c r="Q500" s="1"/>
      <c r="R500" s="1"/>
    </row>
    <row r="501" spans="6:39" x14ac:dyDescent="0.25">
      <c r="N501" s="1"/>
      <c r="O501" s="1"/>
      <c r="P501" s="1"/>
      <c r="Q501" s="1"/>
      <c r="R501" s="1"/>
    </row>
    <row r="502" spans="6:39" x14ac:dyDescent="0.25">
      <c r="N502" s="1"/>
      <c r="O502" s="1"/>
      <c r="P502" s="1"/>
      <c r="Q502" s="1"/>
      <c r="R502" s="1"/>
    </row>
    <row r="503" spans="6:39" x14ac:dyDescent="0.25">
      <c r="N503" s="1"/>
      <c r="O503" s="1"/>
      <c r="P503" s="1"/>
      <c r="Q503" s="1"/>
      <c r="R503" s="1"/>
    </row>
    <row r="504" spans="6:39" x14ac:dyDescent="0.25">
      <c r="N504" s="1"/>
      <c r="O504" s="1"/>
      <c r="P504" s="1"/>
      <c r="Q504" s="1"/>
      <c r="R504" s="1"/>
    </row>
    <row r="505" spans="6:39" x14ac:dyDescent="0.25">
      <c r="N505" s="1"/>
      <c r="O505" s="1"/>
      <c r="P505" s="1"/>
      <c r="Q505" s="1"/>
      <c r="R505" s="1"/>
    </row>
    <row r="506" spans="6:39" x14ac:dyDescent="0.25">
      <c r="N506" s="1"/>
      <c r="O506" s="1"/>
      <c r="P506" s="1"/>
      <c r="Q506" s="1"/>
      <c r="R506" s="1"/>
    </row>
    <row r="507" spans="6:39" x14ac:dyDescent="0.25">
      <c r="N507" s="1"/>
      <c r="O507" s="1"/>
      <c r="P507" s="1"/>
      <c r="Q507" s="1"/>
      <c r="R507" s="1"/>
    </row>
    <row r="508" spans="6:39" x14ac:dyDescent="0.25">
      <c r="N508" s="1"/>
      <c r="O508" s="1"/>
      <c r="P508" s="1"/>
      <c r="Q508" s="1"/>
      <c r="R508" s="1"/>
    </row>
    <row r="509" spans="6:39" x14ac:dyDescent="0.25">
      <c r="N509" s="1"/>
      <c r="O509" s="1"/>
      <c r="P509" s="1"/>
      <c r="Q509" s="1"/>
      <c r="R509" s="1"/>
    </row>
    <row r="510" spans="6:39" x14ac:dyDescent="0.25">
      <c r="N510" s="1"/>
      <c r="O510" s="1"/>
      <c r="P510" s="1"/>
      <c r="Q510" s="1"/>
      <c r="R510" s="1"/>
    </row>
    <row r="511" spans="6:39" x14ac:dyDescent="0.25">
      <c r="N511" s="1"/>
      <c r="O511" s="1"/>
      <c r="P511" s="1"/>
      <c r="Q511" s="1"/>
      <c r="R511" s="1"/>
    </row>
    <row r="512" spans="6:39" x14ac:dyDescent="0.25">
      <c r="N512" s="1"/>
      <c r="O512" s="1"/>
      <c r="P512" s="1"/>
      <c r="Q512" s="1"/>
      <c r="R512" s="1"/>
    </row>
    <row r="513" spans="14:18" x14ac:dyDescent="0.25">
      <c r="N513" s="1"/>
      <c r="O513" s="1"/>
      <c r="P513" s="1"/>
      <c r="Q513" s="1"/>
      <c r="R513" s="1"/>
    </row>
    <row r="514" spans="14:18" x14ac:dyDescent="0.25">
      <c r="N514" s="1"/>
      <c r="O514" s="1"/>
      <c r="P514" s="1"/>
      <c r="Q514" s="1"/>
      <c r="R514" s="1"/>
    </row>
    <row r="515" spans="14:18" x14ac:dyDescent="0.25">
      <c r="N515" s="1"/>
      <c r="O515" s="1"/>
      <c r="P515" s="1"/>
      <c r="Q515" s="1"/>
      <c r="R515" s="1"/>
    </row>
    <row r="516" spans="14:18" x14ac:dyDescent="0.25">
      <c r="N516" s="1"/>
      <c r="O516" s="1"/>
      <c r="P516" s="1"/>
      <c r="Q516" s="1"/>
      <c r="R516" s="1"/>
    </row>
    <row r="517" spans="14:18" ht="16.350000000000001" customHeight="1" x14ac:dyDescent="0.25">
      <c r="N517" s="1"/>
      <c r="O517" s="1"/>
      <c r="P517" s="1"/>
      <c r="Q517" s="1"/>
      <c r="R517" s="1"/>
    </row>
    <row r="518" spans="14:18" x14ac:dyDescent="0.25">
      <c r="N518" s="1"/>
      <c r="O518" s="1"/>
      <c r="P518" s="1"/>
      <c r="Q518" s="1"/>
      <c r="R518" s="1"/>
    </row>
    <row r="519" spans="14:18" x14ac:dyDescent="0.25">
      <c r="N519" s="1"/>
      <c r="O519" s="1"/>
      <c r="P519" s="1"/>
      <c r="Q519" s="1"/>
      <c r="R519" s="1"/>
    </row>
    <row r="520" spans="14:18" x14ac:dyDescent="0.25">
      <c r="N520" s="1"/>
      <c r="O520" s="1"/>
      <c r="P520" s="1"/>
      <c r="Q520" s="1"/>
      <c r="R520" s="1"/>
    </row>
    <row r="521" spans="14:18" x14ac:dyDescent="0.25">
      <c r="N521" s="1"/>
      <c r="O521" s="1"/>
      <c r="P521" s="1"/>
      <c r="Q521" s="1"/>
      <c r="R521" s="1"/>
    </row>
    <row r="522" spans="14:18" x14ac:dyDescent="0.25">
      <c r="N522" s="1"/>
      <c r="O522" s="1"/>
      <c r="P522" s="1"/>
      <c r="Q522" s="1"/>
      <c r="R522" s="1"/>
    </row>
    <row r="523" spans="14:18" x14ac:dyDescent="0.25">
      <c r="N523" s="1"/>
      <c r="O523" s="1"/>
      <c r="P523" s="1"/>
      <c r="Q523" s="1"/>
      <c r="R523" s="1"/>
    </row>
    <row r="524" spans="14:18" x14ac:dyDescent="0.25">
      <c r="N524" s="1"/>
      <c r="O524" s="1"/>
      <c r="P524" s="1"/>
      <c r="Q524" s="1"/>
      <c r="R524" s="1"/>
    </row>
    <row r="525" spans="14:18" x14ac:dyDescent="0.25">
      <c r="N525" s="1"/>
      <c r="O525" s="1"/>
      <c r="P525" s="1"/>
      <c r="Q525" s="1"/>
      <c r="R525" s="1"/>
    </row>
    <row r="526" spans="14:18" x14ac:dyDescent="0.25">
      <c r="N526" s="1"/>
      <c r="O526" s="1"/>
      <c r="P526" s="1"/>
      <c r="Q526" s="1"/>
      <c r="R526" s="1"/>
    </row>
    <row r="527" spans="14:18" x14ac:dyDescent="0.25">
      <c r="N527" s="1"/>
      <c r="O527" s="1"/>
      <c r="P527" s="1"/>
      <c r="Q527" s="1"/>
      <c r="R527" s="1"/>
    </row>
    <row r="528" spans="14:18" x14ac:dyDescent="0.25">
      <c r="N528" s="1"/>
      <c r="O528" s="1"/>
      <c r="P528" s="1"/>
      <c r="Q528" s="1"/>
      <c r="R528" s="1"/>
    </row>
    <row r="529" spans="6:39" x14ac:dyDescent="0.25">
      <c r="N529" s="1"/>
      <c r="O529" s="1"/>
      <c r="P529" s="1"/>
      <c r="Q529" s="1"/>
      <c r="R529" s="1"/>
    </row>
    <row r="530" spans="6:39" x14ac:dyDescent="0.25">
      <c r="N530" s="1"/>
      <c r="O530" s="1"/>
      <c r="P530" s="1"/>
      <c r="Q530" s="1"/>
      <c r="R530" s="1"/>
    </row>
    <row r="531" spans="6:39" x14ac:dyDescent="0.25">
      <c r="N531" s="1"/>
      <c r="O531" s="1"/>
      <c r="P531" s="1"/>
      <c r="Q531" s="1"/>
      <c r="R531" s="1"/>
    </row>
    <row r="532" spans="6:39" x14ac:dyDescent="0.25">
      <c r="N532" s="1"/>
      <c r="O532" s="1"/>
      <c r="P532" s="1"/>
      <c r="Q532" s="1"/>
      <c r="R532" s="1"/>
    </row>
    <row r="533" spans="6:39" x14ac:dyDescent="0.25">
      <c r="N533" s="1"/>
      <c r="O533" s="1"/>
      <c r="P533" s="1"/>
      <c r="Q533" s="1"/>
      <c r="R533" s="1"/>
    </row>
    <row r="534" spans="6:39" x14ac:dyDescent="0.25">
      <c r="N534" s="1"/>
      <c r="O534" s="1"/>
      <c r="P534" s="1"/>
      <c r="Q534" s="1"/>
      <c r="R534" s="1"/>
    </row>
    <row r="535" spans="6:39" s="14" customFormat="1" x14ac:dyDescent="0.25">
      <c r="G535" s="15"/>
      <c r="H535" s="17"/>
      <c r="I535" s="17"/>
      <c r="N535" s="15"/>
      <c r="O535" s="15"/>
      <c r="P535" s="15"/>
      <c r="Q535" s="15"/>
      <c r="R535" s="15"/>
      <c r="AL535"/>
      <c r="AM535"/>
    </row>
    <row r="536" spans="6:39" s="8" customFormat="1" x14ac:dyDescent="0.25">
      <c r="F536" s="9"/>
      <c r="G536" s="13"/>
      <c r="H536" s="11"/>
      <c r="I536" s="11"/>
      <c r="J536" s="11"/>
      <c r="K536" s="11"/>
      <c r="L536" s="11"/>
      <c r="M536" s="11"/>
      <c r="N536" s="12"/>
      <c r="O536" s="12"/>
      <c r="P536" s="12"/>
      <c r="Q536" s="12"/>
      <c r="R536" s="12"/>
      <c r="W536" s="12"/>
      <c r="AL536"/>
      <c r="AM536"/>
    </row>
    <row r="537" spans="6:39" x14ac:dyDescent="0.25">
      <c r="N537" s="1"/>
      <c r="O537" s="1"/>
      <c r="P537" s="1"/>
      <c r="Q537" s="1"/>
      <c r="R537" s="1"/>
    </row>
    <row r="538" spans="6:39" x14ac:dyDescent="0.25">
      <c r="N538" s="1"/>
      <c r="O538" s="1"/>
      <c r="P538" s="1"/>
      <c r="Q538" s="1"/>
      <c r="R538" s="1"/>
    </row>
    <row r="539" spans="6:39" x14ac:dyDescent="0.25">
      <c r="N539" s="1"/>
      <c r="O539" s="1"/>
      <c r="P539" s="1"/>
      <c r="Q539" s="1"/>
      <c r="R539" s="1"/>
    </row>
    <row r="540" spans="6:39" x14ac:dyDescent="0.25">
      <c r="N540" s="1"/>
      <c r="O540" s="1"/>
      <c r="P540" s="1"/>
      <c r="Q540" s="1"/>
      <c r="R540" s="1"/>
    </row>
    <row r="541" spans="6:39" x14ac:dyDescent="0.25">
      <c r="N541" s="1"/>
      <c r="O541" s="1"/>
      <c r="P541" s="1"/>
      <c r="Q541" s="1"/>
      <c r="R541" s="1"/>
    </row>
    <row r="542" spans="6:39" x14ac:dyDescent="0.25">
      <c r="N542" s="1"/>
      <c r="O542" s="1"/>
      <c r="P542" s="1"/>
      <c r="Q542" s="1"/>
      <c r="R542" s="1"/>
    </row>
    <row r="543" spans="6:39" x14ac:dyDescent="0.25">
      <c r="N543" s="1"/>
      <c r="O543" s="1"/>
      <c r="P543" s="1"/>
      <c r="Q543" s="1"/>
      <c r="R543" s="1"/>
    </row>
    <row r="544" spans="6:39" x14ac:dyDescent="0.25">
      <c r="N544" s="1"/>
      <c r="O544" s="1"/>
      <c r="P544" s="1"/>
      <c r="Q544" s="1"/>
      <c r="R544" s="1"/>
    </row>
    <row r="545" spans="14:18" x14ac:dyDescent="0.25">
      <c r="N545" s="1"/>
      <c r="O545" s="1"/>
      <c r="P545" s="1"/>
      <c r="Q545" s="1"/>
      <c r="R545" s="1"/>
    </row>
    <row r="546" spans="14:18" x14ac:dyDescent="0.25">
      <c r="N546" s="1"/>
      <c r="O546" s="1"/>
      <c r="P546" s="1"/>
      <c r="Q546" s="1"/>
      <c r="R546" s="1"/>
    </row>
    <row r="547" spans="14:18" x14ac:dyDescent="0.25">
      <c r="N547" s="1"/>
      <c r="O547" s="1"/>
      <c r="P547" s="1"/>
      <c r="Q547" s="1"/>
      <c r="R547" s="1"/>
    </row>
    <row r="548" spans="14:18" x14ac:dyDescent="0.25">
      <c r="N548" s="1"/>
      <c r="O548" s="1"/>
      <c r="P548" s="1"/>
      <c r="Q548" s="1"/>
      <c r="R548" s="1"/>
    </row>
    <row r="549" spans="14:18" x14ac:dyDescent="0.25">
      <c r="N549" s="1"/>
      <c r="O549" s="1"/>
      <c r="P549" s="1"/>
      <c r="Q549" s="1"/>
      <c r="R549" s="1"/>
    </row>
    <row r="550" spans="14:18" x14ac:dyDescent="0.25">
      <c r="N550" s="1"/>
      <c r="O550" s="1"/>
      <c r="P550" s="1"/>
      <c r="Q550" s="1"/>
      <c r="R550" s="1"/>
    </row>
    <row r="551" spans="14:18" x14ac:dyDescent="0.25">
      <c r="N551" s="1"/>
      <c r="O551" s="1"/>
      <c r="P551" s="1"/>
      <c r="Q551" s="1"/>
      <c r="R551" s="1"/>
    </row>
    <row r="552" spans="14:18" x14ac:dyDescent="0.25">
      <c r="N552" s="1"/>
      <c r="O552" s="1"/>
      <c r="P552" s="1"/>
      <c r="Q552" s="1"/>
      <c r="R552" s="1"/>
    </row>
    <row r="553" spans="14:18" x14ac:dyDescent="0.25">
      <c r="N553" s="1"/>
      <c r="O553" s="1"/>
      <c r="P553" s="1"/>
      <c r="Q553" s="1"/>
      <c r="R553" s="1"/>
    </row>
    <row r="554" spans="14:18" x14ac:dyDescent="0.25">
      <c r="N554" s="1"/>
      <c r="O554" s="1"/>
      <c r="P554" s="1"/>
      <c r="Q554" s="1"/>
      <c r="R554" s="1"/>
    </row>
    <row r="555" spans="14:18" x14ac:dyDescent="0.25">
      <c r="N555" s="1"/>
      <c r="O555" s="1"/>
      <c r="P555" s="1"/>
      <c r="Q555" s="1"/>
      <c r="R555" s="1"/>
    </row>
    <row r="556" spans="14:18" x14ac:dyDescent="0.25">
      <c r="N556" s="1"/>
      <c r="O556" s="1"/>
      <c r="P556" s="1"/>
      <c r="Q556" s="1"/>
      <c r="R556" s="1"/>
    </row>
    <row r="557" spans="14:18" x14ac:dyDescent="0.25">
      <c r="N557" s="1"/>
      <c r="O557" s="1"/>
      <c r="P557" s="1"/>
      <c r="Q557" s="1"/>
      <c r="R557" s="1"/>
    </row>
    <row r="558" spans="14:18" x14ac:dyDescent="0.25">
      <c r="N558" s="1"/>
      <c r="O558" s="1"/>
      <c r="P558" s="1"/>
      <c r="Q558" s="1"/>
      <c r="R558" s="1"/>
    </row>
    <row r="559" spans="14:18" x14ac:dyDescent="0.25">
      <c r="N559" s="1"/>
      <c r="O559" s="1"/>
      <c r="P559" s="1"/>
      <c r="Q559" s="1"/>
      <c r="R559" s="1"/>
    </row>
    <row r="560" spans="14:18" x14ac:dyDescent="0.25">
      <c r="N560" s="1"/>
      <c r="O560" s="1"/>
      <c r="P560" s="1"/>
      <c r="Q560" s="1"/>
      <c r="R560" s="1"/>
    </row>
    <row r="561" spans="14:18" x14ac:dyDescent="0.25">
      <c r="N561" s="1"/>
      <c r="O561" s="1"/>
      <c r="P561" s="1"/>
      <c r="Q561" s="1"/>
      <c r="R561" s="1"/>
    </row>
    <row r="562" spans="14:18" x14ac:dyDescent="0.25">
      <c r="N562" s="1"/>
      <c r="O562" s="1"/>
      <c r="P562" s="1"/>
      <c r="Q562" s="1"/>
      <c r="R562" s="1"/>
    </row>
    <row r="563" spans="14:18" x14ac:dyDescent="0.25">
      <c r="N563" s="1"/>
      <c r="O563" s="1"/>
      <c r="P563" s="1"/>
      <c r="Q563" s="1"/>
      <c r="R563" s="1"/>
    </row>
    <row r="564" spans="14:18" x14ac:dyDescent="0.25">
      <c r="N564" s="1"/>
      <c r="O564" s="1"/>
      <c r="P564" s="1"/>
      <c r="Q564" s="1"/>
      <c r="R564" s="1"/>
    </row>
    <row r="565" spans="14:18" x14ac:dyDescent="0.25">
      <c r="N565" s="1"/>
      <c r="O565" s="1"/>
      <c r="P565" s="1"/>
      <c r="Q565" s="1"/>
      <c r="R565" s="1"/>
    </row>
    <row r="566" spans="14:18" x14ac:dyDescent="0.25">
      <c r="N566" s="1"/>
      <c r="O566" s="1"/>
      <c r="P566" s="1"/>
      <c r="Q566" s="1"/>
      <c r="R566" s="1"/>
    </row>
    <row r="567" spans="14:18" x14ac:dyDescent="0.25">
      <c r="N567" s="1"/>
      <c r="O567" s="1"/>
      <c r="P567" s="1"/>
      <c r="Q567" s="1"/>
      <c r="R567" s="1"/>
    </row>
    <row r="568" spans="14:18" x14ac:dyDescent="0.25">
      <c r="N568" s="1"/>
      <c r="O568" s="1"/>
      <c r="P568" s="1"/>
      <c r="Q568" s="1"/>
      <c r="R568" s="1"/>
    </row>
    <row r="569" spans="14:18" x14ac:dyDescent="0.25">
      <c r="N569" s="1"/>
      <c r="O569" s="1"/>
      <c r="P569" s="1"/>
      <c r="Q569" s="1"/>
      <c r="R569" s="1"/>
    </row>
    <row r="570" spans="14:18" x14ac:dyDescent="0.25">
      <c r="N570" s="1"/>
      <c r="O570" s="1"/>
      <c r="P570" s="1"/>
      <c r="Q570" s="1"/>
      <c r="R570" s="1"/>
    </row>
    <row r="571" spans="14:18" x14ac:dyDescent="0.25">
      <c r="N571" s="1"/>
      <c r="O571" s="1"/>
      <c r="P571" s="1"/>
      <c r="Q571" s="1"/>
      <c r="R571" s="1"/>
    </row>
    <row r="572" spans="14:18" x14ac:dyDescent="0.25">
      <c r="N572" s="1"/>
      <c r="O572" s="1"/>
      <c r="P572" s="1"/>
      <c r="Q572" s="1"/>
      <c r="R572" s="1"/>
    </row>
    <row r="573" spans="14:18" x14ac:dyDescent="0.25">
      <c r="N573" s="1"/>
      <c r="O573" s="1"/>
      <c r="P573" s="1"/>
      <c r="Q573" s="1"/>
      <c r="R573" s="1"/>
    </row>
    <row r="574" spans="14:18" x14ac:dyDescent="0.25">
      <c r="N574" s="1"/>
      <c r="O574" s="1"/>
      <c r="P574" s="1"/>
      <c r="Q574" s="1"/>
      <c r="R574" s="1"/>
    </row>
    <row r="575" spans="14:18" x14ac:dyDescent="0.25">
      <c r="N575" s="1"/>
      <c r="O575" s="1"/>
      <c r="P575" s="1"/>
      <c r="Q575" s="1"/>
      <c r="R575" s="1"/>
    </row>
    <row r="576" spans="14:18" x14ac:dyDescent="0.25">
      <c r="N576" s="1"/>
      <c r="O576" s="1"/>
      <c r="P576" s="1"/>
      <c r="Q576" s="1"/>
      <c r="R576" s="1"/>
    </row>
    <row r="577" spans="6:39" x14ac:dyDescent="0.25">
      <c r="N577" s="1"/>
      <c r="O577" s="1"/>
      <c r="P577" s="1"/>
      <c r="Q577" s="1"/>
      <c r="R577" s="1"/>
    </row>
    <row r="578" spans="6:39" x14ac:dyDescent="0.25">
      <c r="N578" s="1"/>
      <c r="O578" s="1"/>
      <c r="P578" s="1"/>
      <c r="Q578" s="1"/>
      <c r="R578" s="1"/>
    </row>
    <row r="579" spans="6:39" x14ac:dyDescent="0.25">
      <c r="N579" s="1"/>
      <c r="O579" s="1"/>
      <c r="P579" s="1"/>
      <c r="Q579" s="1"/>
      <c r="R579" s="1"/>
    </row>
    <row r="580" spans="6:39" x14ac:dyDescent="0.25">
      <c r="N580" s="1"/>
      <c r="O580" s="1"/>
      <c r="P580" s="1"/>
      <c r="Q580" s="1"/>
      <c r="R580" s="1"/>
    </row>
    <row r="581" spans="6:39" x14ac:dyDescent="0.25">
      <c r="N581" s="1"/>
      <c r="O581" s="1"/>
      <c r="P581" s="1"/>
      <c r="Q581" s="1"/>
      <c r="R581" s="1"/>
    </row>
    <row r="582" spans="6:39" x14ac:dyDescent="0.25">
      <c r="N582" s="1"/>
      <c r="O582" s="1"/>
      <c r="P582" s="1"/>
      <c r="Q582" s="1"/>
      <c r="R582" s="1"/>
    </row>
    <row r="583" spans="6:39" x14ac:dyDescent="0.25">
      <c r="N583" s="1"/>
      <c r="O583" s="1"/>
      <c r="P583" s="1"/>
      <c r="Q583" s="1"/>
      <c r="R583" s="1"/>
    </row>
    <row r="584" spans="6:39" x14ac:dyDescent="0.25">
      <c r="N584" s="1"/>
      <c r="O584" s="1"/>
      <c r="P584" s="1"/>
      <c r="Q584" s="1"/>
      <c r="R584" s="1"/>
    </row>
    <row r="585" spans="6:39" x14ac:dyDescent="0.25">
      <c r="N585" s="1"/>
      <c r="O585" s="1"/>
      <c r="P585" s="1"/>
      <c r="Q585" s="1"/>
      <c r="R585" s="1"/>
    </row>
    <row r="586" spans="6:39" x14ac:dyDescent="0.25">
      <c r="N586" s="1"/>
      <c r="O586" s="1"/>
      <c r="P586" s="1"/>
      <c r="Q586" s="1"/>
      <c r="R586" s="1"/>
    </row>
    <row r="587" spans="6:39" s="8" customFormat="1" x14ac:dyDescent="0.25">
      <c r="F587" s="9"/>
      <c r="G587" s="13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2"/>
      <c r="AL587"/>
      <c r="AM587"/>
    </row>
    <row r="588" spans="6:39" s="14" customFormat="1" x14ac:dyDescent="0.25">
      <c r="G588" s="15"/>
      <c r="H588" s="17"/>
      <c r="I588" s="17"/>
      <c r="N588" s="15"/>
      <c r="O588" s="15"/>
      <c r="P588" s="15"/>
      <c r="Q588" s="15"/>
      <c r="R588" s="15"/>
      <c r="AL588"/>
      <c r="AM588"/>
    </row>
    <row r="589" spans="6:39" x14ac:dyDescent="0.25">
      <c r="N589" s="1"/>
      <c r="O589" s="1"/>
      <c r="P589" s="1"/>
      <c r="Q589" s="1"/>
      <c r="R589" s="1"/>
    </row>
    <row r="590" spans="6:39" x14ac:dyDescent="0.25">
      <c r="N590" s="1"/>
      <c r="O590" s="1"/>
      <c r="P590" s="1"/>
      <c r="Q590" s="1"/>
      <c r="R590" s="1"/>
    </row>
    <row r="591" spans="6:39" x14ac:dyDescent="0.25">
      <c r="N591" s="1"/>
      <c r="O591" s="1"/>
      <c r="P591" s="1"/>
      <c r="Q591" s="1"/>
      <c r="R591" s="1"/>
    </row>
    <row r="592" spans="6:39" x14ac:dyDescent="0.25">
      <c r="N592" s="1"/>
      <c r="O592" s="1"/>
      <c r="P592" s="1"/>
      <c r="Q592" s="1"/>
      <c r="R592" s="1"/>
    </row>
    <row r="593" spans="14:18" x14ac:dyDescent="0.25">
      <c r="N593" s="1"/>
      <c r="O593" s="1"/>
      <c r="P593" s="1"/>
      <c r="Q593" s="1"/>
      <c r="R593" s="1"/>
    </row>
    <row r="594" spans="14:18" x14ac:dyDescent="0.25">
      <c r="N594" s="1"/>
      <c r="O594" s="1"/>
      <c r="P594" s="1"/>
      <c r="Q594" s="1"/>
      <c r="R594" s="1"/>
    </row>
    <row r="595" spans="14:18" x14ac:dyDescent="0.25">
      <c r="N595" s="1"/>
      <c r="O595" s="1"/>
      <c r="P595" s="1"/>
      <c r="Q595" s="1"/>
      <c r="R595" s="1"/>
    </row>
    <row r="596" spans="14:18" x14ac:dyDescent="0.25">
      <c r="N596" s="1"/>
      <c r="O596" s="1"/>
      <c r="P596" s="1"/>
      <c r="Q596" s="1"/>
      <c r="R596" s="1"/>
    </row>
    <row r="597" spans="14:18" x14ac:dyDescent="0.25">
      <c r="N597" s="1"/>
      <c r="O597" s="1"/>
      <c r="P597" s="1"/>
      <c r="Q597" s="1"/>
      <c r="R597" s="1"/>
    </row>
    <row r="598" spans="14:18" x14ac:dyDescent="0.25">
      <c r="N598" s="1"/>
      <c r="O598" s="1"/>
      <c r="P598" s="1"/>
      <c r="Q598" s="1"/>
      <c r="R598" s="1"/>
    </row>
    <row r="599" spans="14:18" x14ac:dyDescent="0.25">
      <c r="N599" s="1"/>
      <c r="O599" s="1"/>
      <c r="P599" s="1"/>
      <c r="Q599" s="1"/>
      <c r="R599" s="1"/>
    </row>
    <row r="600" spans="14:18" x14ac:dyDescent="0.25">
      <c r="N600" s="1"/>
      <c r="O600" s="1"/>
      <c r="P600" s="1"/>
      <c r="Q600" s="1"/>
      <c r="R600" s="1"/>
    </row>
    <row r="601" spans="14:18" x14ac:dyDescent="0.25">
      <c r="N601" s="1"/>
      <c r="O601" s="1"/>
      <c r="P601" s="1"/>
      <c r="Q601" s="1"/>
      <c r="R601" s="1"/>
    </row>
    <row r="602" spans="14:18" x14ac:dyDescent="0.25">
      <c r="N602" s="1"/>
      <c r="O602" s="1"/>
      <c r="P602" s="1"/>
      <c r="Q602" s="1"/>
      <c r="R602" s="1"/>
    </row>
    <row r="603" spans="14:18" x14ac:dyDescent="0.25">
      <c r="N603" s="1"/>
      <c r="O603" s="1"/>
      <c r="P603" s="1"/>
      <c r="Q603" s="1"/>
      <c r="R603" s="1"/>
    </row>
    <row r="604" spans="14:18" x14ac:dyDescent="0.25">
      <c r="N604" s="1"/>
      <c r="O604" s="1"/>
      <c r="P604" s="1"/>
      <c r="Q604" s="1"/>
      <c r="R604" s="1"/>
    </row>
    <row r="605" spans="14:18" x14ac:dyDescent="0.25">
      <c r="N605" s="1"/>
      <c r="O605" s="1"/>
      <c r="P605" s="1"/>
      <c r="Q605" s="1"/>
      <c r="R605" s="1"/>
    </row>
    <row r="606" spans="14:18" x14ac:dyDescent="0.25">
      <c r="N606" s="1"/>
      <c r="O606" s="1"/>
      <c r="P606" s="1"/>
      <c r="Q606" s="1"/>
      <c r="R606" s="1"/>
    </row>
    <row r="607" spans="14:18" x14ac:dyDescent="0.25">
      <c r="N607" s="1"/>
      <c r="O607" s="1"/>
      <c r="P607" s="1"/>
      <c r="Q607" s="1"/>
      <c r="R607" s="1"/>
    </row>
    <row r="608" spans="14:18" x14ac:dyDescent="0.25">
      <c r="N608" s="1"/>
      <c r="O608" s="1"/>
      <c r="P608" s="1"/>
      <c r="Q608" s="1"/>
      <c r="R608" s="1"/>
    </row>
    <row r="609" spans="6:39" x14ac:dyDescent="0.25">
      <c r="N609" s="1"/>
      <c r="O609" s="1"/>
      <c r="P609" s="1"/>
      <c r="Q609" s="1"/>
      <c r="R609" s="1"/>
    </row>
    <row r="610" spans="6:39" x14ac:dyDescent="0.25">
      <c r="N610" s="1"/>
      <c r="O610" s="1"/>
      <c r="P610" s="1"/>
      <c r="Q610" s="1"/>
      <c r="R610" s="1"/>
    </row>
    <row r="611" spans="6:39" x14ac:dyDescent="0.25">
      <c r="N611" s="1"/>
      <c r="O611" s="1"/>
      <c r="P611" s="1"/>
      <c r="Q611" s="1"/>
      <c r="R611" s="1"/>
    </row>
    <row r="612" spans="6:39" x14ac:dyDescent="0.25">
      <c r="N612" s="1"/>
      <c r="O612" s="1"/>
      <c r="P612" s="1"/>
      <c r="Q612" s="1"/>
      <c r="R612" s="1"/>
    </row>
    <row r="613" spans="6:39" x14ac:dyDescent="0.25">
      <c r="N613" s="1"/>
      <c r="O613" s="1"/>
      <c r="P613" s="1"/>
      <c r="Q613" s="1"/>
      <c r="R613" s="1"/>
    </row>
    <row r="614" spans="6:39" x14ac:dyDescent="0.25">
      <c r="N614" s="1"/>
      <c r="O614" s="1"/>
      <c r="P614" s="1"/>
      <c r="Q614" s="1"/>
      <c r="R614" s="1"/>
    </row>
    <row r="615" spans="6:39" x14ac:dyDescent="0.25">
      <c r="N615" s="1"/>
      <c r="O615" s="1"/>
      <c r="P615" s="1"/>
      <c r="Q615" s="1"/>
      <c r="R615" s="1"/>
    </row>
    <row r="616" spans="6:39" x14ac:dyDescent="0.25">
      <c r="N616" s="1"/>
      <c r="O616" s="1"/>
      <c r="P616" s="1"/>
      <c r="Q616" s="1"/>
      <c r="R616" s="1"/>
    </row>
    <row r="617" spans="6:39" s="8" customFormat="1" x14ac:dyDescent="0.25">
      <c r="F617" s="9"/>
      <c r="G617" s="13"/>
      <c r="H617" s="11"/>
      <c r="I617" s="11"/>
      <c r="J617" s="11"/>
      <c r="K617" s="11"/>
      <c r="L617" s="11"/>
      <c r="M617" s="11"/>
      <c r="N617" s="12"/>
      <c r="O617" s="12"/>
      <c r="P617" s="12"/>
      <c r="Q617" s="12"/>
      <c r="R617" s="12"/>
      <c r="W617" s="12"/>
      <c r="AJ617"/>
      <c r="AL617"/>
      <c r="AM617"/>
    </row>
    <row r="618" spans="6:39" s="14" customFormat="1" x14ac:dyDescent="0.25">
      <c r="N618" s="15"/>
      <c r="O618" s="15"/>
      <c r="P618" s="15"/>
      <c r="Q618" s="15"/>
      <c r="R618" s="15"/>
      <c r="AF618"/>
      <c r="AL618"/>
      <c r="AM618"/>
    </row>
    <row r="619" spans="6:39" x14ac:dyDescent="0.25">
      <c r="N619" s="1"/>
      <c r="O619" s="1"/>
      <c r="P619" s="1"/>
      <c r="Q619" s="1"/>
      <c r="R619" s="1"/>
    </row>
    <row r="620" spans="6:39" x14ac:dyDescent="0.25">
      <c r="N620" s="1"/>
      <c r="O620" s="1"/>
      <c r="P620" s="1"/>
      <c r="Q620" s="1"/>
      <c r="R620" s="1"/>
    </row>
    <row r="621" spans="6:39" x14ac:dyDescent="0.25">
      <c r="N621" s="1"/>
      <c r="O621" s="1"/>
      <c r="P621" s="1"/>
      <c r="Q621" s="1"/>
      <c r="R621" s="1"/>
    </row>
    <row r="622" spans="6:39" x14ac:dyDescent="0.25">
      <c r="N622" s="1"/>
      <c r="O622" s="1"/>
      <c r="P622" s="1"/>
      <c r="Q622" s="1"/>
      <c r="R622" s="1"/>
    </row>
    <row r="623" spans="6:39" x14ac:dyDescent="0.25">
      <c r="N623" s="1"/>
      <c r="O623" s="1"/>
      <c r="P623" s="1"/>
      <c r="Q623" s="1"/>
      <c r="R623" s="1"/>
    </row>
    <row r="624" spans="6:39" x14ac:dyDescent="0.25">
      <c r="N624" s="1"/>
      <c r="O624" s="1"/>
      <c r="P624" s="1"/>
      <c r="Q624" s="1"/>
      <c r="R624" s="1"/>
    </row>
    <row r="625" spans="7:36" x14ac:dyDescent="0.25">
      <c r="N625" s="1"/>
      <c r="O625" s="1"/>
      <c r="P625" s="1"/>
      <c r="Q625" s="1"/>
      <c r="R625" s="1"/>
    </row>
    <row r="626" spans="7:36" x14ac:dyDescent="0.25">
      <c r="N626" s="1"/>
      <c r="O626" s="1"/>
      <c r="P626" s="1"/>
      <c r="Q626" s="1"/>
      <c r="R626" s="1"/>
    </row>
    <row r="627" spans="7:36" x14ac:dyDescent="0.25">
      <c r="N627" s="1"/>
      <c r="O627" s="1"/>
      <c r="P627" s="1"/>
      <c r="Q627" s="1"/>
      <c r="R627" s="1"/>
    </row>
    <row r="628" spans="7:36" x14ac:dyDescent="0.25">
      <c r="N628" s="1"/>
      <c r="O628" s="1"/>
      <c r="P628" s="1"/>
      <c r="Q628" s="1"/>
      <c r="R628" s="1"/>
    </row>
    <row r="629" spans="7:36" x14ac:dyDescent="0.25">
      <c r="N629" s="1"/>
      <c r="O629" s="1"/>
      <c r="P629" s="1"/>
      <c r="Q629" s="1"/>
      <c r="R629" s="1"/>
    </row>
    <row r="630" spans="7:36" x14ac:dyDescent="0.25">
      <c r="N630" s="1"/>
      <c r="O630" s="1"/>
      <c r="P630" s="1"/>
      <c r="Q630" s="1"/>
      <c r="R630" s="1"/>
    </row>
    <row r="631" spans="7:36" x14ac:dyDescent="0.25">
      <c r="N631" s="1"/>
      <c r="O631" s="1"/>
      <c r="P631" s="1"/>
      <c r="Q631" s="1"/>
      <c r="R631" s="1"/>
    </row>
    <row r="632" spans="7:36" x14ac:dyDescent="0.25">
      <c r="N632" s="1"/>
      <c r="O632" s="1"/>
      <c r="P632" s="1"/>
      <c r="Q632" s="1"/>
      <c r="R632" s="1"/>
    </row>
    <row r="633" spans="7:36" x14ac:dyDescent="0.25">
      <c r="N633" s="1"/>
      <c r="O633" s="1"/>
      <c r="P633" s="1"/>
      <c r="Q633" s="1"/>
      <c r="R633" s="1"/>
    </row>
    <row r="634" spans="7:36" x14ac:dyDescent="0.25">
      <c r="N634" s="1"/>
      <c r="O634" s="1"/>
      <c r="P634" s="1"/>
      <c r="Q634" s="1"/>
      <c r="R634" s="1"/>
    </row>
    <row r="635" spans="7:36" x14ac:dyDescent="0.25">
      <c r="N635" s="1"/>
      <c r="O635" s="1"/>
      <c r="P635" s="1"/>
      <c r="Q635" s="1"/>
      <c r="R635" s="1"/>
    </row>
    <row r="636" spans="7:36" x14ac:dyDescent="0.25">
      <c r="N636" s="1"/>
      <c r="O636" s="1"/>
      <c r="P636" s="1"/>
      <c r="Q636" s="1"/>
      <c r="R636" s="1"/>
    </row>
    <row r="637" spans="7:36" x14ac:dyDescent="0.25">
      <c r="N637" s="1"/>
      <c r="O637" s="1"/>
      <c r="P637" s="1"/>
      <c r="Q637" s="1"/>
      <c r="R637" s="1"/>
    </row>
    <row r="638" spans="7:36" x14ac:dyDescent="0.25">
      <c r="N638" s="1"/>
      <c r="O638" s="1"/>
      <c r="P638" s="1"/>
      <c r="Q638" s="1"/>
      <c r="R638" s="1"/>
    </row>
    <row r="639" spans="7:36" x14ac:dyDescent="0.25">
      <c r="N639" s="1"/>
      <c r="O639" s="1"/>
      <c r="P639" s="1"/>
      <c r="Q639" s="1"/>
      <c r="R639" s="1"/>
    </row>
    <row r="640" spans="7:36" s="19" customFormat="1" x14ac:dyDescent="0.25">
      <c r="G640" s="20"/>
      <c r="H640" s="21"/>
      <c r="I640" s="21"/>
      <c r="N640" s="22"/>
      <c r="O640" s="22"/>
      <c r="P640" s="22"/>
      <c r="Q640" s="1"/>
      <c r="R640" s="1"/>
      <c r="AI640"/>
      <c r="AJ640"/>
    </row>
    <row r="641" spans="7:36" s="19" customFormat="1" x14ac:dyDescent="0.25">
      <c r="G641" s="20"/>
      <c r="H641" s="21"/>
      <c r="I641" s="21"/>
      <c r="N641" s="22"/>
      <c r="O641" s="22"/>
      <c r="P641" s="22"/>
      <c r="Q641" s="1"/>
      <c r="R641" s="1"/>
      <c r="AI641"/>
      <c r="AJ641"/>
    </row>
    <row r="642" spans="7:36" s="19" customFormat="1" x14ac:dyDescent="0.25">
      <c r="G642" s="20"/>
      <c r="H642" s="21"/>
      <c r="I642" s="21"/>
      <c r="N642" s="22"/>
      <c r="O642" s="22"/>
      <c r="P642" s="22"/>
      <c r="Q642" s="1"/>
      <c r="R642" s="1"/>
      <c r="AI642"/>
      <c r="AJ642"/>
    </row>
    <row r="643" spans="7:36" s="19" customFormat="1" x14ac:dyDescent="0.25">
      <c r="G643" s="20"/>
      <c r="H643" s="21"/>
      <c r="I643" s="21"/>
      <c r="N643" s="22"/>
      <c r="O643" s="22"/>
      <c r="P643" s="22"/>
      <c r="Q643" s="1"/>
      <c r="R643" s="1"/>
      <c r="AI643"/>
      <c r="AJ643"/>
    </row>
    <row r="644" spans="7:36" s="19" customFormat="1" x14ac:dyDescent="0.25">
      <c r="G644" s="20"/>
      <c r="H644" s="21"/>
      <c r="I644" s="21"/>
      <c r="N644" s="22"/>
      <c r="O644" s="22"/>
      <c r="P644" s="22"/>
      <c r="Q644" s="1"/>
      <c r="R644" s="1"/>
      <c r="AI644"/>
      <c r="AJ644"/>
    </row>
    <row r="645" spans="7:36" s="19" customFormat="1" x14ac:dyDescent="0.25">
      <c r="G645" s="20"/>
      <c r="H645" s="21"/>
      <c r="I645" s="21"/>
      <c r="N645" s="22"/>
      <c r="O645" s="22"/>
      <c r="P645" s="22"/>
      <c r="Q645" s="22"/>
      <c r="R645" s="22"/>
      <c r="AI645"/>
      <c r="AJ645"/>
    </row>
    <row r="646" spans="7:36" s="19" customFormat="1" x14ac:dyDescent="0.25">
      <c r="G646" s="20"/>
      <c r="H646" s="21"/>
      <c r="I646" s="21"/>
      <c r="N646" s="22"/>
      <c r="O646" s="22"/>
      <c r="P646" s="22"/>
      <c r="Q646" s="22"/>
      <c r="R646" s="22"/>
      <c r="AI646"/>
      <c r="AJ646"/>
    </row>
    <row r="647" spans="7:36" s="19" customFormat="1" x14ac:dyDescent="0.25">
      <c r="G647" s="20"/>
      <c r="H647" s="21"/>
      <c r="I647" s="21"/>
      <c r="N647" s="22"/>
      <c r="O647" s="22"/>
      <c r="P647" s="22"/>
      <c r="Q647" s="1"/>
      <c r="R647" s="1"/>
      <c r="AI647"/>
      <c r="AJ647"/>
    </row>
    <row r="648" spans="7:36" s="19" customFormat="1" x14ac:dyDescent="0.25">
      <c r="G648" s="20"/>
      <c r="H648" s="21"/>
      <c r="I648" s="21"/>
      <c r="N648" s="22"/>
      <c r="O648" s="22"/>
      <c r="P648" s="22"/>
      <c r="Q648" s="1"/>
      <c r="R648" s="1"/>
      <c r="AI648"/>
      <c r="AJ648"/>
    </row>
    <row r="649" spans="7:36" s="19" customFormat="1" x14ac:dyDescent="0.25">
      <c r="G649" s="20"/>
      <c r="H649" s="21"/>
      <c r="I649" s="21"/>
      <c r="N649" s="22"/>
      <c r="O649" s="22"/>
      <c r="P649" s="22"/>
      <c r="Q649" s="1"/>
      <c r="R649" s="1"/>
      <c r="AI649"/>
      <c r="AJ649"/>
    </row>
    <row r="650" spans="7:36" s="19" customFormat="1" x14ac:dyDescent="0.25">
      <c r="G650" s="20"/>
      <c r="H650" s="21"/>
      <c r="I650" s="21"/>
      <c r="N650" s="22"/>
      <c r="O650" s="22"/>
      <c r="P650" s="22"/>
      <c r="Q650" s="1"/>
      <c r="R650" s="1"/>
      <c r="AI650"/>
      <c r="AJ650"/>
    </row>
    <row r="651" spans="7:36" s="19" customFormat="1" x14ac:dyDescent="0.25">
      <c r="G651" s="20"/>
      <c r="H651" s="21"/>
      <c r="I651" s="21"/>
      <c r="N651" s="22"/>
      <c r="O651" s="22"/>
      <c r="P651" s="22"/>
      <c r="Q651" s="1"/>
      <c r="R651" s="1"/>
      <c r="AI651"/>
      <c r="AJ651"/>
    </row>
    <row r="652" spans="7:36" s="19" customFormat="1" x14ac:dyDescent="0.25">
      <c r="G652" s="20"/>
      <c r="H652" s="21"/>
      <c r="I652" s="21"/>
      <c r="N652" s="22"/>
      <c r="O652" s="22"/>
      <c r="P652" s="22"/>
      <c r="Q652" s="22"/>
      <c r="R652" s="22"/>
      <c r="AI652"/>
      <c r="AJ652"/>
    </row>
    <row r="653" spans="7:36" s="19" customFormat="1" x14ac:dyDescent="0.25">
      <c r="G653" s="20"/>
      <c r="H653" s="21"/>
      <c r="I653" s="21"/>
      <c r="N653" s="22"/>
      <c r="O653" s="22"/>
      <c r="P653" s="22"/>
      <c r="Q653" s="22"/>
      <c r="R653" s="22"/>
      <c r="AI653"/>
      <c r="AJ653"/>
    </row>
    <row r="654" spans="7:36" s="23" customFormat="1" x14ac:dyDescent="0.25">
      <c r="G654" s="24"/>
      <c r="H654" s="25"/>
      <c r="I654" s="25"/>
      <c r="N654" s="26"/>
      <c r="O654" s="26"/>
      <c r="P654" s="26"/>
      <c r="Q654" s="26"/>
      <c r="R654" s="26"/>
      <c r="AF654" s="19"/>
      <c r="AJ654"/>
    </row>
    <row r="655" spans="7:36" s="19" customFormat="1" x14ac:dyDescent="0.25">
      <c r="G655" s="20"/>
      <c r="H655" s="21"/>
      <c r="I655" s="21"/>
      <c r="N655" s="22"/>
      <c r="O655" s="22"/>
      <c r="P655" s="22"/>
      <c r="Q655" s="1"/>
      <c r="R655" s="1"/>
      <c r="AI655"/>
      <c r="AJ655"/>
    </row>
    <row r="656" spans="7:36" s="19" customFormat="1" x14ac:dyDescent="0.25">
      <c r="G656" s="20"/>
      <c r="H656" s="21"/>
      <c r="I656" s="21"/>
      <c r="N656" s="22"/>
      <c r="O656" s="22"/>
      <c r="P656" s="22"/>
      <c r="Q656" s="1"/>
      <c r="R656" s="1"/>
      <c r="AI656"/>
      <c r="AJ656"/>
    </row>
    <row r="657" spans="7:36" s="19" customFormat="1" x14ac:dyDescent="0.25">
      <c r="G657" s="20"/>
      <c r="H657" s="21"/>
      <c r="I657" s="21"/>
      <c r="N657" s="22"/>
      <c r="O657" s="22"/>
      <c r="P657" s="22"/>
      <c r="Q657" s="1"/>
      <c r="R657" s="1"/>
      <c r="AI657"/>
      <c r="AJ657"/>
    </row>
    <row r="658" spans="7:36" s="19" customFormat="1" x14ac:dyDescent="0.25">
      <c r="G658" s="20"/>
      <c r="H658" s="21"/>
      <c r="I658" s="21"/>
      <c r="N658" s="22"/>
      <c r="O658" s="22"/>
      <c r="P658" s="22"/>
      <c r="Q658" s="1"/>
      <c r="R658" s="1"/>
      <c r="AI658"/>
      <c r="AJ658"/>
    </row>
    <row r="659" spans="7:36" s="19" customFormat="1" x14ac:dyDescent="0.25">
      <c r="G659" s="20"/>
      <c r="H659" s="21"/>
      <c r="I659" s="21"/>
      <c r="N659" s="22"/>
      <c r="O659" s="22"/>
      <c r="P659" s="22"/>
      <c r="Q659" s="1"/>
      <c r="R659" s="1"/>
      <c r="AI659"/>
      <c r="AJ659"/>
    </row>
    <row r="660" spans="7:36" s="19" customFormat="1" x14ac:dyDescent="0.25">
      <c r="G660" s="20"/>
      <c r="H660" s="21"/>
      <c r="I660" s="21"/>
      <c r="N660" s="22"/>
      <c r="O660" s="22"/>
      <c r="P660" s="22"/>
      <c r="Q660" s="22"/>
      <c r="R660" s="22"/>
      <c r="AI660"/>
      <c r="AJ660"/>
    </row>
    <row r="661" spans="7:36" s="19" customFormat="1" x14ac:dyDescent="0.25">
      <c r="G661" s="20"/>
      <c r="H661" s="21"/>
      <c r="I661" s="21"/>
      <c r="N661" s="22"/>
      <c r="O661" s="22"/>
      <c r="P661" s="22"/>
      <c r="Q661" s="22"/>
      <c r="R661" s="22"/>
      <c r="AI661"/>
      <c r="AJ661"/>
    </row>
    <row r="662" spans="7:36" s="19" customFormat="1" x14ac:dyDescent="0.25">
      <c r="G662" s="20"/>
      <c r="H662" s="21"/>
      <c r="I662" s="21"/>
      <c r="N662" s="22"/>
      <c r="O662" s="22"/>
      <c r="P662" s="22"/>
      <c r="Q662" s="1"/>
      <c r="R662" s="1"/>
      <c r="AI662"/>
      <c r="AJ662"/>
    </row>
    <row r="663" spans="7:36" s="19" customFormat="1" x14ac:dyDescent="0.25">
      <c r="G663" s="20"/>
      <c r="H663" s="21"/>
      <c r="I663" s="21"/>
      <c r="N663" s="22"/>
      <c r="O663" s="22"/>
      <c r="P663" s="22"/>
      <c r="Q663" s="1"/>
      <c r="R663" s="1"/>
      <c r="AI663"/>
      <c r="AJ663"/>
    </row>
    <row r="664" spans="7:36" s="19" customFormat="1" x14ac:dyDescent="0.25">
      <c r="G664" s="20"/>
      <c r="H664" s="21"/>
      <c r="I664" s="21"/>
      <c r="N664" s="22"/>
      <c r="O664" s="22"/>
      <c r="P664" s="22"/>
      <c r="Q664" s="1"/>
      <c r="R664" s="1"/>
      <c r="AI664"/>
      <c r="AJ664"/>
    </row>
    <row r="665" spans="7:36" s="19" customFormat="1" x14ac:dyDescent="0.25">
      <c r="G665" s="20"/>
      <c r="H665" s="21"/>
      <c r="I665" s="21"/>
      <c r="N665" s="22"/>
      <c r="O665" s="22"/>
      <c r="P665" s="22"/>
      <c r="Q665" s="1"/>
      <c r="R665" s="1"/>
      <c r="AI665"/>
      <c r="AJ665"/>
    </row>
    <row r="666" spans="7:36" s="19" customFormat="1" x14ac:dyDescent="0.25">
      <c r="G666" s="20"/>
      <c r="H666" s="21"/>
      <c r="I666" s="21"/>
      <c r="N666" s="22"/>
      <c r="O666" s="22"/>
      <c r="P666" s="22"/>
      <c r="Q666" s="1"/>
      <c r="R666" s="1"/>
      <c r="AI666"/>
      <c r="AJ666"/>
    </row>
    <row r="667" spans="7:36" s="19" customFormat="1" x14ac:dyDescent="0.25">
      <c r="G667" s="20"/>
      <c r="H667" s="21"/>
      <c r="I667" s="21"/>
      <c r="N667" s="22"/>
      <c r="O667" s="22"/>
      <c r="P667" s="22"/>
      <c r="Q667" s="22"/>
      <c r="R667" s="22"/>
      <c r="AI667"/>
      <c r="AJ667"/>
    </row>
    <row r="668" spans="7:36" s="19" customFormat="1" x14ac:dyDescent="0.25">
      <c r="G668" s="20"/>
      <c r="H668" s="21"/>
      <c r="I668" s="21"/>
      <c r="N668" s="22"/>
      <c r="O668" s="22"/>
      <c r="P668" s="22"/>
      <c r="Q668" s="22"/>
      <c r="R668" s="22"/>
      <c r="AI668"/>
      <c r="AJ668"/>
    </row>
    <row r="669" spans="7:36" s="19" customFormat="1" x14ac:dyDescent="0.25">
      <c r="G669" s="20"/>
      <c r="H669" s="21"/>
      <c r="I669" s="21"/>
      <c r="N669" s="22"/>
      <c r="O669" s="22"/>
      <c r="P669" s="22"/>
      <c r="Q669" s="1"/>
      <c r="R669" s="1"/>
      <c r="AI669"/>
      <c r="AJ669"/>
    </row>
    <row r="670" spans="7:36" s="19" customFormat="1" x14ac:dyDescent="0.25">
      <c r="G670" s="20"/>
      <c r="H670" s="21"/>
      <c r="I670" s="21"/>
      <c r="N670" s="22"/>
      <c r="O670" s="22"/>
      <c r="P670" s="22"/>
      <c r="Q670" s="1"/>
      <c r="R670" s="1"/>
      <c r="AI670"/>
      <c r="AJ670"/>
    </row>
    <row r="671" spans="7:36" s="19" customFormat="1" x14ac:dyDescent="0.25">
      <c r="G671" s="20"/>
      <c r="H671" s="21"/>
      <c r="I671" s="21"/>
      <c r="N671" s="22"/>
      <c r="O671" s="22"/>
      <c r="P671" s="22"/>
      <c r="Q671" s="1"/>
      <c r="R671" s="1"/>
      <c r="AI671"/>
      <c r="AJ671"/>
    </row>
    <row r="672" spans="7:36" s="19" customFormat="1" x14ac:dyDescent="0.25">
      <c r="G672" s="20"/>
      <c r="H672" s="21"/>
      <c r="I672" s="21"/>
      <c r="N672" s="22"/>
      <c r="O672" s="22"/>
      <c r="P672" s="22"/>
      <c r="Q672" s="1"/>
      <c r="R672" s="1"/>
      <c r="AI672"/>
      <c r="AJ672"/>
    </row>
    <row r="673" spans="7:36" s="19" customFormat="1" x14ac:dyDescent="0.25">
      <c r="G673" s="20"/>
      <c r="H673" s="21"/>
      <c r="I673" s="21"/>
      <c r="N673" s="22"/>
      <c r="O673" s="22"/>
      <c r="P673" s="22"/>
      <c r="Q673" s="1"/>
      <c r="R673" s="1"/>
      <c r="AI673"/>
      <c r="AJ673"/>
    </row>
    <row r="674" spans="7:36" s="19" customFormat="1" x14ac:dyDescent="0.25">
      <c r="G674" s="20"/>
      <c r="H674" s="21"/>
      <c r="I674" s="21"/>
      <c r="N674" s="22"/>
      <c r="O674" s="22"/>
      <c r="P674" s="22"/>
      <c r="Q674" s="22"/>
      <c r="R674" s="22"/>
      <c r="AI674"/>
      <c r="AJ674"/>
    </row>
    <row r="675" spans="7:36" s="19" customFormat="1" x14ac:dyDescent="0.25">
      <c r="G675" s="20"/>
      <c r="H675" s="21"/>
      <c r="I675" s="21"/>
      <c r="N675" s="22"/>
      <c r="O675" s="22"/>
      <c r="P675" s="22"/>
      <c r="Q675" s="22"/>
      <c r="R675" s="22"/>
      <c r="AI675"/>
      <c r="AJ675"/>
    </row>
    <row r="676" spans="7:36" s="19" customFormat="1" x14ac:dyDescent="0.25">
      <c r="G676" s="20"/>
      <c r="H676" s="21"/>
      <c r="I676" s="21"/>
      <c r="N676" s="22"/>
      <c r="O676" s="22"/>
      <c r="P676" s="22"/>
      <c r="Q676" s="1"/>
      <c r="R676" s="1"/>
      <c r="AI676"/>
      <c r="AJ676"/>
    </row>
    <row r="677" spans="7:36" s="19" customFormat="1" x14ac:dyDescent="0.25">
      <c r="G677" s="20"/>
      <c r="H677" s="21"/>
      <c r="I677" s="21"/>
      <c r="N677" s="22"/>
      <c r="O677" s="22"/>
      <c r="P677" s="22"/>
      <c r="Q677" s="1"/>
      <c r="R677" s="1"/>
      <c r="AI677"/>
      <c r="AJ677"/>
    </row>
    <row r="678" spans="7:36" s="19" customFormat="1" x14ac:dyDescent="0.25">
      <c r="G678" s="20"/>
      <c r="H678" s="21"/>
      <c r="I678" s="21"/>
      <c r="N678" s="22"/>
      <c r="O678" s="22"/>
      <c r="P678" s="22"/>
      <c r="Q678" s="1"/>
      <c r="R678" s="1"/>
      <c r="AI678"/>
      <c r="AJ678"/>
    </row>
    <row r="679" spans="7:36" s="19" customFormat="1" x14ac:dyDescent="0.25">
      <c r="G679" s="20"/>
      <c r="H679" s="21"/>
      <c r="I679" s="21"/>
      <c r="N679" s="22"/>
      <c r="O679" s="22"/>
      <c r="P679" s="22"/>
      <c r="Q679" s="1"/>
      <c r="R679" s="1"/>
      <c r="AI679"/>
      <c r="AJ679"/>
    </row>
    <row r="680" spans="7:36" s="19" customFormat="1" x14ac:dyDescent="0.25">
      <c r="G680" s="20"/>
      <c r="H680" s="21"/>
      <c r="I680" s="21"/>
      <c r="N680" s="22"/>
      <c r="O680" s="22"/>
      <c r="P680" s="22"/>
      <c r="Q680" s="1"/>
      <c r="R680" s="1"/>
      <c r="AI680"/>
      <c r="AJ680"/>
    </row>
    <row r="681" spans="7:36" s="19" customFormat="1" x14ac:dyDescent="0.25">
      <c r="G681" s="20"/>
      <c r="H681" s="21"/>
      <c r="I681" s="21"/>
      <c r="N681" s="22"/>
      <c r="O681" s="22"/>
      <c r="P681" s="22"/>
      <c r="Q681" s="22"/>
      <c r="R681" s="22"/>
      <c r="AI681"/>
      <c r="AJ681"/>
    </row>
    <row r="682" spans="7:36" s="19" customFormat="1" x14ac:dyDescent="0.25">
      <c r="G682" s="20"/>
      <c r="H682" s="21"/>
      <c r="I682" s="21"/>
      <c r="N682" s="22"/>
      <c r="O682" s="22"/>
      <c r="P682" s="22"/>
      <c r="Q682" s="22"/>
      <c r="R682" s="22"/>
      <c r="AI682"/>
      <c r="AJ682"/>
    </row>
    <row r="683" spans="7:36" s="19" customFormat="1" x14ac:dyDescent="0.25">
      <c r="G683" s="20"/>
      <c r="H683" s="21"/>
      <c r="I683" s="21"/>
      <c r="N683" s="22"/>
      <c r="O683" s="22"/>
      <c r="P683" s="22"/>
      <c r="Q683" s="1"/>
      <c r="R683" s="1"/>
      <c r="AI683"/>
      <c r="AJ683"/>
    </row>
    <row r="684" spans="7:36" s="19" customFormat="1" x14ac:dyDescent="0.25">
      <c r="G684" s="20"/>
      <c r="H684" s="21"/>
      <c r="I684" s="21"/>
      <c r="N684" s="22"/>
      <c r="O684" s="22"/>
      <c r="P684" s="22"/>
      <c r="Q684" s="1"/>
      <c r="R684" s="1"/>
      <c r="AI684"/>
      <c r="AJ684"/>
    </row>
    <row r="685" spans="7:36" s="19" customFormat="1" x14ac:dyDescent="0.25">
      <c r="G685" s="20"/>
      <c r="H685" s="21"/>
      <c r="I685" s="21"/>
      <c r="N685" s="22"/>
      <c r="O685" s="22"/>
      <c r="P685" s="22"/>
      <c r="Q685" s="1"/>
      <c r="R685" s="1"/>
      <c r="AI685"/>
      <c r="AJ685"/>
    </row>
    <row r="686" spans="7:36" s="19" customFormat="1" x14ac:dyDescent="0.25">
      <c r="G686" s="20"/>
      <c r="H686" s="21"/>
      <c r="I686" s="21"/>
      <c r="N686" s="22"/>
      <c r="O686" s="22"/>
      <c r="P686" s="22"/>
      <c r="Q686" s="1"/>
      <c r="R686" s="1"/>
      <c r="AI686"/>
      <c r="AJ686"/>
    </row>
    <row r="687" spans="7:36" s="19" customFormat="1" x14ac:dyDescent="0.25">
      <c r="G687" s="20"/>
      <c r="H687" s="21"/>
      <c r="I687" s="21"/>
      <c r="N687" s="22"/>
      <c r="O687" s="22"/>
      <c r="P687" s="22"/>
      <c r="Q687" s="1"/>
      <c r="R687" s="1"/>
      <c r="AI687"/>
      <c r="AJ687"/>
    </row>
    <row r="688" spans="7:36" s="19" customFormat="1" x14ac:dyDescent="0.25">
      <c r="G688" s="20"/>
      <c r="H688" s="21"/>
      <c r="I688" s="21"/>
      <c r="N688" s="22"/>
      <c r="O688" s="22"/>
      <c r="P688" s="22"/>
      <c r="Q688" s="22"/>
      <c r="R688" s="22"/>
      <c r="AI688"/>
      <c r="AJ688"/>
    </row>
    <row r="689" spans="7:36" s="19" customFormat="1" x14ac:dyDescent="0.25">
      <c r="G689" s="20"/>
      <c r="H689" s="21"/>
      <c r="I689" s="21"/>
      <c r="N689" s="22"/>
      <c r="O689" s="22"/>
      <c r="P689" s="22"/>
      <c r="Q689" s="22"/>
      <c r="R689" s="22"/>
      <c r="AI689"/>
      <c r="AJ689"/>
    </row>
    <row r="690" spans="7:36" s="27" customFormat="1" x14ac:dyDescent="0.25">
      <c r="G690" s="28"/>
      <c r="H690" s="29"/>
      <c r="I690" s="29"/>
      <c r="N690" s="30"/>
      <c r="O690" s="30"/>
      <c r="P690" s="30"/>
      <c r="Q690" s="30"/>
      <c r="R690" s="30"/>
    </row>
    <row r="691" spans="7:36" x14ac:dyDescent="0.25">
      <c r="N691" s="1"/>
      <c r="O691" s="1"/>
      <c r="P691" s="1"/>
      <c r="Q691" s="1"/>
      <c r="R691" s="1"/>
    </row>
    <row r="692" spans="7:36" x14ac:dyDescent="0.25">
      <c r="N692" s="1"/>
      <c r="O692" s="1"/>
      <c r="P692" s="1"/>
      <c r="Q692" s="1"/>
      <c r="R692" s="1"/>
    </row>
    <row r="693" spans="7:36" x14ac:dyDescent="0.25">
      <c r="N693" s="1"/>
      <c r="O693" s="1"/>
      <c r="P693" s="1"/>
      <c r="Q693" s="1"/>
      <c r="R693" s="1"/>
    </row>
    <row r="694" spans="7:36" x14ac:dyDescent="0.25">
      <c r="N694" s="1"/>
      <c r="O694" s="1"/>
      <c r="P694" s="1"/>
      <c r="Q694" s="1"/>
      <c r="R694" s="1"/>
    </row>
    <row r="695" spans="7:36" x14ac:dyDescent="0.25">
      <c r="N695" s="1"/>
      <c r="O695" s="1"/>
      <c r="P695" s="1"/>
      <c r="Q695" s="1"/>
      <c r="R695" s="1"/>
    </row>
    <row r="696" spans="7:36" x14ac:dyDescent="0.25">
      <c r="N696" s="1"/>
      <c r="O696" s="1"/>
      <c r="P696" s="1"/>
      <c r="Q696" s="1"/>
      <c r="R696" s="1"/>
    </row>
    <row r="697" spans="7:36" x14ac:dyDescent="0.25">
      <c r="N697" s="1"/>
      <c r="O697" s="1"/>
      <c r="P697" s="1"/>
      <c r="Q697" s="1"/>
      <c r="R697" s="1"/>
    </row>
    <row r="698" spans="7:36" x14ac:dyDescent="0.25">
      <c r="N698" s="1"/>
      <c r="O698" s="1"/>
      <c r="P698" s="1"/>
      <c r="Q698" s="1"/>
      <c r="R698" s="1"/>
    </row>
    <row r="699" spans="7:36" x14ac:dyDescent="0.25">
      <c r="N699" s="1"/>
      <c r="O699" s="1"/>
      <c r="P699" s="1"/>
      <c r="Q699" s="1"/>
      <c r="R699" s="1"/>
    </row>
    <row r="700" spans="7:36" x14ac:dyDescent="0.25">
      <c r="N700" s="1"/>
      <c r="O700" s="1"/>
      <c r="P700" s="1"/>
      <c r="Q700" s="1"/>
      <c r="R700" s="1"/>
    </row>
    <row r="701" spans="7:36" x14ac:dyDescent="0.25">
      <c r="N701" s="1"/>
      <c r="O701" s="1"/>
      <c r="P701" s="1"/>
      <c r="Q701" s="1"/>
      <c r="R701" s="1"/>
    </row>
    <row r="702" spans="7:36" x14ac:dyDescent="0.25">
      <c r="N702" s="1"/>
      <c r="O702" s="1"/>
      <c r="P702" s="1"/>
      <c r="Q702" s="1"/>
      <c r="R702" s="1"/>
    </row>
    <row r="703" spans="7:36" x14ac:dyDescent="0.25">
      <c r="N703" s="1"/>
      <c r="O703" s="1"/>
      <c r="P703" s="1"/>
      <c r="Q703" s="1"/>
      <c r="R703" s="1"/>
    </row>
    <row r="704" spans="7:36" x14ac:dyDescent="0.25">
      <c r="N704" s="1"/>
      <c r="O704" s="1"/>
      <c r="P704" s="1"/>
      <c r="Q704" s="1"/>
      <c r="R704" s="1"/>
    </row>
    <row r="705" spans="7:36" s="8" customFormat="1" x14ac:dyDescent="0.25">
      <c r="G705" s="13"/>
      <c r="H705" s="11"/>
      <c r="I705" s="11"/>
      <c r="N705" s="12"/>
      <c r="O705" s="12"/>
      <c r="P705" s="12"/>
      <c r="Q705" s="12"/>
      <c r="R705" s="12"/>
      <c r="AJ705"/>
    </row>
    <row r="706" spans="7:36" x14ac:dyDescent="0.25">
      <c r="N706" s="1"/>
      <c r="O706" s="1"/>
      <c r="P706" s="1"/>
      <c r="Q706" s="1"/>
      <c r="R706" s="1"/>
    </row>
    <row r="707" spans="7:36" x14ac:dyDescent="0.25">
      <c r="N707" s="1"/>
      <c r="O707" s="1"/>
      <c r="P707" s="1"/>
      <c r="Q707" s="1"/>
      <c r="R707" s="1"/>
    </row>
    <row r="708" spans="7:36" x14ac:dyDescent="0.25">
      <c r="N708" s="1"/>
      <c r="O708" s="1"/>
      <c r="P708" s="1"/>
      <c r="Q708" s="1"/>
      <c r="R708" s="1"/>
    </row>
    <row r="709" spans="7:36" x14ac:dyDescent="0.25">
      <c r="N709" s="1"/>
      <c r="O709" s="1"/>
      <c r="P709" s="1"/>
      <c r="Q709" s="1"/>
      <c r="R709" s="1"/>
    </row>
    <row r="710" spans="7:36" x14ac:dyDescent="0.25">
      <c r="N710" s="1"/>
      <c r="O710" s="1"/>
      <c r="P710" s="1"/>
      <c r="Q710" s="1"/>
      <c r="R710" s="1"/>
    </row>
    <row r="711" spans="7:36" x14ac:dyDescent="0.25">
      <c r="N711" s="1"/>
      <c r="O711" s="1"/>
      <c r="P711" s="1"/>
      <c r="Q711" s="1"/>
      <c r="R711" s="1"/>
    </row>
    <row r="712" spans="7:36" x14ac:dyDescent="0.25">
      <c r="N712" s="1"/>
      <c r="O712" s="1"/>
      <c r="P712" s="1"/>
      <c r="Q712" s="1"/>
      <c r="R712" s="1"/>
    </row>
    <row r="713" spans="7:36" x14ac:dyDescent="0.25">
      <c r="N713" s="1"/>
      <c r="O713" s="1"/>
      <c r="P713" s="1"/>
      <c r="Q713" s="1"/>
      <c r="R713" s="1"/>
    </row>
    <row r="714" spans="7:36" x14ac:dyDescent="0.25">
      <c r="N714" s="1"/>
      <c r="O714" s="1"/>
      <c r="P714" s="1"/>
      <c r="Q714" s="1"/>
      <c r="R714" s="1"/>
    </row>
    <row r="715" spans="7:36" x14ac:dyDescent="0.25">
      <c r="N715" s="1"/>
      <c r="O715" s="1"/>
      <c r="P715" s="1"/>
      <c r="Q715" s="1"/>
      <c r="R715" s="1"/>
    </row>
    <row r="716" spans="7:36" x14ac:dyDescent="0.25">
      <c r="N716" s="1"/>
      <c r="O716" s="1"/>
      <c r="P716" s="1"/>
      <c r="Q716" s="1"/>
      <c r="R716" s="1"/>
    </row>
    <row r="717" spans="7:36" x14ac:dyDescent="0.25">
      <c r="N717" s="1"/>
      <c r="O717" s="1"/>
      <c r="P717" s="1"/>
      <c r="Q717" s="1"/>
      <c r="R717" s="1"/>
    </row>
    <row r="718" spans="7:36" x14ac:dyDescent="0.25">
      <c r="N718" s="1"/>
      <c r="O718" s="1"/>
      <c r="P718" s="1"/>
      <c r="Q718" s="1"/>
      <c r="R718" s="1"/>
    </row>
    <row r="719" spans="7:36" x14ac:dyDescent="0.25">
      <c r="N719" s="1"/>
      <c r="O719" s="1"/>
      <c r="P719" s="1"/>
      <c r="Q719" s="1"/>
      <c r="R719" s="1"/>
    </row>
    <row r="720" spans="7:36" x14ac:dyDescent="0.25">
      <c r="N720" s="1"/>
      <c r="O720" s="1"/>
      <c r="P720" s="1"/>
      <c r="Q720" s="1"/>
      <c r="R720" s="1"/>
    </row>
    <row r="721" spans="14:18" x14ac:dyDescent="0.25">
      <c r="N721" s="1"/>
      <c r="O721" s="1"/>
      <c r="P721" s="1"/>
      <c r="Q721" s="1"/>
      <c r="R721" s="1"/>
    </row>
    <row r="722" spans="14:18" x14ac:dyDescent="0.25">
      <c r="N722" s="1"/>
      <c r="O722" s="1"/>
      <c r="P722" s="1"/>
      <c r="Q722" s="1"/>
      <c r="R722" s="1"/>
    </row>
    <row r="723" spans="14:18" x14ac:dyDescent="0.25">
      <c r="N723" s="1"/>
      <c r="O723" s="1"/>
      <c r="P723" s="1"/>
      <c r="Q723" s="1"/>
      <c r="R723" s="1"/>
    </row>
    <row r="724" spans="14:18" x14ac:dyDescent="0.25">
      <c r="N724" s="1"/>
      <c r="O724" s="1"/>
      <c r="P724" s="1"/>
      <c r="Q724" s="1"/>
      <c r="R724" s="1"/>
    </row>
    <row r="725" spans="14:18" x14ac:dyDescent="0.25">
      <c r="N725" s="1"/>
      <c r="O725" s="1"/>
      <c r="P725" s="1"/>
      <c r="Q725" s="1"/>
      <c r="R725" s="1"/>
    </row>
    <row r="726" spans="14:18" x14ac:dyDescent="0.25">
      <c r="N726" s="1"/>
      <c r="O726" s="1"/>
      <c r="P726" s="1"/>
      <c r="Q726" s="1"/>
      <c r="R726" s="1"/>
    </row>
    <row r="727" spans="14:18" x14ac:dyDescent="0.25">
      <c r="N727" s="1"/>
      <c r="O727" s="1"/>
      <c r="P727" s="1"/>
      <c r="Q727" s="1"/>
      <c r="R727" s="1"/>
    </row>
    <row r="728" spans="14:18" x14ac:dyDescent="0.25">
      <c r="N728" s="1"/>
      <c r="O728" s="1"/>
      <c r="P728" s="1"/>
      <c r="Q728" s="1"/>
      <c r="R728" s="1"/>
    </row>
    <row r="729" spans="14:18" x14ac:dyDescent="0.25">
      <c r="N729" s="1"/>
      <c r="O729" s="1"/>
      <c r="P729" s="1"/>
      <c r="Q729" s="1"/>
      <c r="R729" s="1"/>
    </row>
    <row r="730" spans="14:18" x14ac:dyDescent="0.25">
      <c r="N730" s="1"/>
      <c r="O730" s="1"/>
      <c r="P730" s="1"/>
      <c r="Q730" s="1"/>
      <c r="R730" s="1"/>
    </row>
    <row r="731" spans="14:18" x14ac:dyDescent="0.25">
      <c r="N731" s="1"/>
      <c r="O731" s="1"/>
      <c r="P731" s="1"/>
      <c r="Q731" s="1"/>
      <c r="R731" s="1"/>
    </row>
    <row r="732" spans="14:18" x14ac:dyDescent="0.25">
      <c r="N732" s="1"/>
      <c r="O732" s="1"/>
      <c r="P732" s="1"/>
      <c r="Q732" s="1"/>
      <c r="R732" s="1"/>
    </row>
    <row r="733" spans="14:18" x14ac:dyDescent="0.25">
      <c r="N733" s="1"/>
      <c r="O733" s="1"/>
      <c r="P733" s="1"/>
      <c r="Q733" s="1"/>
      <c r="R733" s="1"/>
    </row>
    <row r="734" spans="14:18" x14ac:dyDescent="0.25">
      <c r="N734" s="1"/>
      <c r="O734" s="1"/>
      <c r="P734" s="1"/>
      <c r="Q734" s="1"/>
      <c r="R734" s="1"/>
    </row>
    <row r="735" spans="14:18" x14ac:dyDescent="0.25">
      <c r="N735" s="1"/>
      <c r="O735" s="1"/>
      <c r="P735" s="1"/>
      <c r="Q735" s="1"/>
      <c r="R735" s="1"/>
    </row>
    <row r="736" spans="14:18" x14ac:dyDescent="0.25">
      <c r="N736" s="1"/>
      <c r="O736" s="1"/>
      <c r="P736" s="1"/>
      <c r="Q736" s="1"/>
      <c r="R736" s="1"/>
    </row>
    <row r="737" spans="7:18" x14ac:dyDescent="0.25">
      <c r="N737" s="1"/>
      <c r="O737" s="1"/>
      <c r="P737" s="1"/>
      <c r="Q737" s="1"/>
      <c r="R737" s="1"/>
    </row>
    <row r="738" spans="7:18" x14ac:dyDescent="0.25">
      <c r="N738" s="1"/>
      <c r="O738" s="1"/>
      <c r="P738" s="1"/>
      <c r="Q738" s="1"/>
      <c r="R738" s="1"/>
    </row>
    <row r="739" spans="7:18" x14ac:dyDescent="0.25">
      <c r="N739" s="1"/>
      <c r="O739" s="1"/>
      <c r="P739" s="1"/>
      <c r="Q739" s="1"/>
      <c r="R739" s="1"/>
    </row>
    <row r="740" spans="7:18" x14ac:dyDescent="0.25">
      <c r="N740" s="1"/>
      <c r="O740" s="1"/>
      <c r="P740" s="1"/>
      <c r="Q740" s="1"/>
      <c r="R740" s="1"/>
    </row>
    <row r="741" spans="7:18" s="14" customFormat="1" x14ac:dyDescent="0.25">
      <c r="G741" s="16"/>
      <c r="H741" s="17"/>
      <c r="I741" s="17"/>
      <c r="N741" s="15"/>
      <c r="O741" s="15"/>
      <c r="P741" s="15"/>
      <c r="Q741" s="15"/>
      <c r="R741" s="15"/>
    </row>
    <row r="742" spans="7:18" x14ac:dyDescent="0.25">
      <c r="N742" s="1"/>
      <c r="O742" s="1"/>
      <c r="P742" s="1"/>
      <c r="Q742" s="1"/>
      <c r="R742" s="1"/>
    </row>
    <row r="743" spans="7:18" x14ac:dyDescent="0.25">
      <c r="N743" s="1"/>
      <c r="O743" s="1"/>
      <c r="P743" s="1"/>
      <c r="Q743" s="1"/>
      <c r="R743" s="1"/>
    </row>
    <row r="744" spans="7:18" x14ac:dyDescent="0.25">
      <c r="N744" s="1"/>
      <c r="O744" s="1"/>
      <c r="P744" s="1"/>
      <c r="Q744" s="1"/>
      <c r="R744" s="1"/>
    </row>
    <row r="745" spans="7:18" x14ac:dyDescent="0.25">
      <c r="N745" s="1"/>
      <c r="O745" s="1"/>
      <c r="P745" s="1"/>
      <c r="Q745" s="1"/>
      <c r="R745" s="1"/>
    </row>
    <row r="746" spans="7:18" x14ac:dyDescent="0.25">
      <c r="N746" s="1"/>
      <c r="O746" s="1"/>
      <c r="P746" s="1"/>
      <c r="Q746" s="1"/>
      <c r="R746" s="1"/>
    </row>
    <row r="747" spans="7:18" x14ac:dyDescent="0.25">
      <c r="N747" s="1"/>
      <c r="O747" s="1"/>
      <c r="P747" s="1"/>
      <c r="Q747" s="1"/>
      <c r="R747" s="1"/>
    </row>
    <row r="748" spans="7:18" x14ac:dyDescent="0.25">
      <c r="N748" s="1"/>
      <c r="O748" s="1"/>
      <c r="P748" s="1"/>
      <c r="Q748" s="1"/>
      <c r="R748" s="1"/>
    </row>
    <row r="749" spans="7:18" s="8" customFormat="1" x14ac:dyDescent="0.25">
      <c r="G749" s="13"/>
      <c r="H749" s="11"/>
      <c r="I749" s="11"/>
      <c r="N749" s="12"/>
      <c r="O749" s="12"/>
      <c r="P749" s="12"/>
      <c r="Q749" s="12"/>
      <c r="R749" s="12"/>
    </row>
    <row r="750" spans="7:18" x14ac:dyDescent="0.25">
      <c r="N750" s="1"/>
      <c r="O750" s="1"/>
      <c r="P750" s="1"/>
      <c r="Q750" s="1"/>
      <c r="R750" s="1"/>
    </row>
    <row r="751" spans="7:18" x14ac:dyDescent="0.25">
      <c r="N751" s="1"/>
      <c r="O751" s="1"/>
      <c r="P751" s="1"/>
      <c r="Q751" s="1"/>
      <c r="R751" s="1"/>
    </row>
    <row r="752" spans="7:18" x14ac:dyDescent="0.25">
      <c r="N752" s="1"/>
      <c r="O752" s="1"/>
      <c r="P752" s="1"/>
      <c r="Q752" s="1"/>
      <c r="R752" s="1"/>
    </row>
    <row r="753" spans="14:18" x14ac:dyDescent="0.25">
      <c r="N753" s="1"/>
      <c r="O753" s="1"/>
      <c r="P753" s="1"/>
      <c r="Q753" s="1"/>
      <c r="R753" s="1"/>
    </row>
    <row r="754" spans="14:18" x14ac:dyDescent="0.25">
      <c r="N754" s="1"/>
      <c r="O754" s="1"/>
      <c r="P754" s="1"/>
      <c r="Q754" s="1"/>
      <c r="R754" s="1"/>
    </row>
    <row r="755" spans="14:18" x14ac:dyDescent="0.25">
      <c r="N755" s="1"/>
      <c r="O755" s="1"/>
      <c r="P755" s="1"/>
      <c r="Q755" s="1"/>
      <c r="R755" s="1"/>
    </row>
    <row r="756" spans="14:18" x14ac:dyDescent="0.25">
      <c r="N756" s="1"/>
      <c r="O756" s="1"/>
      <c r="P756" s="1"/>
      <c r="Q756" s="1"/>
      <c r="R756" s="1"/>
    </row>
    <row r="757" spans="14:18" x14ac:dyDescent="0.25">
      <c r="N757" s="1"/>
      <c r="O757" s="1"/>
      <c r="P757" s="1"/>
      <c r="Q757" s="1"/>
      <c r="R757" s="1"/>
    </row>
    <row r="758" spans="14:18" x14ac:dyDescent="0.25">
      <c r="N758" s="1"/>
      <c r="O758" s="1"/>
      <c r="P758" s="1"/>
      <c r="Q758" s="1"/>
      <c r="R758" s="1"/>
    </row>
    <row r="759" spans="14:18" x14ac:dyDescent="0.25">
      <c r="N759" s="1"/>
      <c r="O759" s="1"/>
      <c r="P759" s="1"/>
      <c r="Q759" s="1"/>
      <c r="R759" s="1"/>
    </row>
    <row r="760" spans="14:18" x14ac:dyDescent="0.25">
      <c r="N760" s="1"/>
      <c r="O760" s="1"/>
      <c r="P760" s="1"/>
      <c r="Q760" s="1"/>
      <c r="R760" s="1"/>
    </row>
    <row r="761" spans="14:18" x14ac:dyDescent="0.25">
      <c r="N761" s="1"/>
      <c r="O761" s="1"/>
      <c r="P761" s="1"/>
      <c r="Q761" s="1"/>
      <c r="R761" s="1"/>
    </row>
    <row r="762" spans="14:18" x14ac:dyDescent="0.25">
      <c r="N762" s="1"/>
      <c r="O762" s="1"/>
      <c r="P762" s="1"/>
      <c r="Q762" s="1"/>
      <c r="R762" s="1"/>
    </row>
    <row r="763" spans="14:18" x14ac:dyDescent="0.25">
      <c r="N763" s="1"/>
      <c r="O763" s="1"/>
      <c r="P763" s="1"/>
      <c r="Q763" s="1"/>
      <c r="R763" s="1"/>
    </row>
    <row r="764" spans="14:18" x14ac:dyDescent="0.25">
      <c r="N764" s="1"/>
      <c r="O764" s="1"/>
      <c r="P764" s="1"/>
      <c r="Q764" s="1"/>
      <c r="R764" s="1"/>
    </row>
    <row r="765" spans="14:18" x14ac:dyDescent="0.25">
      <c r="N765" s="1"/>
      <c r="O765" s="1"/>
      <c r="P765" s="1"/>
      <c r="Q765" s="1"/>
      <c r="R765" s="1"/>
    </row>
    <row r="766" spans="14:18" x14ac:dyDescent="0.25">
      <c r="N766" s="1"/>
      <c r="O766" s="1"/>
      <c r="P766" s="1"/>
      <c r="Q766" s="1"/>
      <c r="R766" s="1"/>
    </row>
    <row r="767" spans="14:18" x14ac:dyDescent="0.25">
      <c r="N767" s="1"/>
      <c r="O767" s="1"/>
      <c r="P767" s="1"/>
      <c r="Q767" s="1"/>
      <c r="R767" s="1"/>
    </row>
    <row r="768" spans="14:18" x14ac:dyDescent="0.25">
      <c r="N768" s="1"/>
      <c r="O768" s="1"/>
      <c r="P768" s="1"/>
      <c r="Q768" s="1"/>
      <c r="R768" s="1"/>
    </row>
    <row r="769" spans="8:18" x14ac:dyDescent="0.25">
      <c r="N769" s="1"/>
      <c r="O769" s="1"/>
      <c r="P769" s="1"/>
      <c r="Q769" s="1"/>
      <c r="R769" s="1"/>
    </row>
    <row r="770" spans="8:18" x14ac:dyDescent="0.25">
      <c r="N770" s="1"/>
      <c r="O770" s="1"/>
      <c r="P770" s="1"/>
      <c r="Q770" s="1"/>
      <c r="R770" s="1"/>
    </row>
    <row r="771" spans="8:18" x14ac:dyDescent="0.25">
      <c r="N771" s="1"/>
      <c r="O771" s="1"/>
      <c r="P771" s="1"/>
      <c r="Q771" s="1"/>
      <c r="R771" s="1"/>
    </row>
    <row r="772" spans="8:18" x14ac:dyDescent="0.25">
      <c r="N772" s="1"/>
      <c r="O772" s="1"/>
      <c r="P772" s="1"/>
      <c r="Q772" s="1"/>
      <c r="R772" s="1"/>
    </row>
    <row r="773" spans="8:18" x14ac:dyDescent="0.25">
      <c r="N773" s="1"/>
      <c r="O773" s="1"/>
      <c r="P773" s="1"/>
      <c r="Q773" s="1"/>
      <c r="R773" s="1"/>
    </row>
    <row r="774" spans="8:18" x14ac:dyDescent="0.25">
      <c r="N774" s="1"/>
      <c r="O774" s="1"/>
      <c r="P774" s="1"/>
      <c r="Q774" s="1"/>
      <c r="R774" s="1"/>
    </row>
    <row r="775" spans="8:18" x14ac:dyDescent="0.25">
      <c r="N775" s="1"/>
      <c r="O775" s="1"/>
      <c r="P775" s="1"/>
      <c r="Q775" s="1"/>
      <c r="R775" s="1"/>
    </row>
    <row r="776" spans="8:18" x14ac:dyDescent="0.25">
      <c r="N776" s="1"/>
      <c r="O776" s="1"/>
      <c r="P776" s="1"/>
      <c r="Q776" s="1"/>
      <c r="R776" s="1"/>
    </row>
    <row r="777" spans="8:18" x14ac:dyDescent="0.25">
      <c r="N777" s="1"/>
      <c r="O777" s="1"/>
      <c r="P777" s="1"/>
      <c r="Q777" s="1"/>
      <c r="R777" s="1"/>
    </row>
    <row r="778" spans="8:18" x14ac:dyDescent="0.25">
      <c r="H778" s="31"/>
      <c r="N778" s="1"/>
      <c r="O778" s="1"/>
      <c r="P778" s="1"/>
      <c r="Q778" s="1"/>
      <c r="R778" s="1"/>
    </row>
    <row r="779" spans="8:18" x14ac:dyDescent="0.25">
      <c r="H779" s="31"/>
      <c r="N779" s="1"/>
      <c r="O779" s="1"/>
      <c r="P779" s="1"/>
      <c r="Q779" s="1"/>
      <c r="R779" s="1"/>
    </row>
    <row r="780" spans="8:18" x14ac:dyDescent="0.25">
      <c r="H780" s="31"/>
      <c r="N780" s="1"/>
      <c r="O780" s="1"/>
      <c r="P780" s="1"/>
      <c r="Q780" s="1"/>
      <c r="R780" s="1"/>
    </row>
    <row r="781" spans="8:18" x14ac:dyDescent="0.25">
      <c r="H781" s="31"/>
      <c r="N781" s="1"/>
      <c r="O781" s="1"/>
      <c r="P781" s="1"/>
      <c r="Q781" s="1"/>
      <c r="R781" s="1"/>
    </row>
    <row r="782" spans="8:18" x14ac:dyDescent="0.25">
      <c r="H782" s="31"/>
      <c r="N782" s="1"/>
      <c r="O782" s="1"/>
      <c r="P782" s="1"/>
      <c r="Q782" s="1"/>
      <c r="R782" s="1"/>
    </row>
    <row r="783" spans="8:18" x14ac:dyDescent="0.25">
      <c r="N783" s="1"/>
      <c r="O783" s="1"/>
      <c r="P783" s="1"/>
      <c r="Q783" s="1"/>
      <c r="R783" s="1"/>
    </row>
    <row r="784" spans="8:18" x14ac:dyDescent="0.25">
      <c r="N784" s="1"/>
      <c r="O784" s="1"/>
      <c r="P784" s="1"/>
      <c r="Q784" s="1"/>
      <c r="R784" s="1"/>
    </row>
    <row r="785" spans="7:18" s="8" customFormat="1" x14ac:dyDescent="0.25">
      <c r="G785" s="13"/>
    </row>
    <row r="786" spans="7:18" x14ac:dyDescent="0.25">
      <c r="H786" s="31"/>
      <c r="N786" s="1"/>
      <c r="O786" s="1"/>
      <c r="P786" s="1"/>
      <c r="Q786" s="1"/>
      <c r="R786" s="1"/>
    </row>
    <row r="787" spans="7:18" x14ac:dyDescent="0.25">
      <c r="H787" s="31"/>
      <c r="N787" s="1"/>
      <c r="O787" s="1"/>
      <c r="P787" s="1"/>
      <c r="Q787" s="1"/>
      <c r="R787" s="1"/>
    </row>
    <row r="788" spans="7:18" x14ac:dyDescent="0.25">
      <c r="H788" s="31"/>
      <c r="N788" s="1"/>
      <c r="O788" s="1"/>
      <c r="P788" s="1"/>
      <c r="Q788" s="1"/>
      <c r="R788" s="1"/>
    </row>
    <row r="789" spans="7:18" x14ac:dyDescent="0.25">
      <c r="H789" s="31"/>
      <c r="N789" s="1"/>
      <c r="O789" s="1"/>
      <c r="P789" s="1"/>
      <c r="Q789" s="1"/>
      <c r="R789" s="1"/>
    </row>
    <row r="790" spans="7:18" x14ac:dyDescent="0.25">
      <c r="H790" s="31"/>
      <c r="N790" s="1"/>
      <c r="O790" s="1"/>
      <c r="P790" s="1"/>
      <c r="Q790" s="1"/>
      <c r="R790" s="1"/>
    </row>
    <row r="791" spans="7:18" x14ac:dyDescent="0.25">
      <c r="N791" s="1"/>
      <c r="O791" s="1"/>
      <c r="P791" s="1"/>
      <c r="Q791" s="1"/>
      <c r="R791" s="1"/>
    </row>
    <row r="792" spans="7:18" x14ac:dyDescent="0.25">
      <c r="N792" s="1"/>
      <c r="O792" s="1"/>
      <c r="P792" s="1"/>
      <c r="Q792" s="1"/>
      <c r="R792" s="1"/>
    </row>
    <row r="793" spans="7:18" x14ac:dyDescent="0.25">
      <c r="H793" s="31"/>
      <c r="N793" s="1"/>
      <c r="O793" s="1"/>
      <c r="P793" s="1"/>
      <c r="Q793" s="1"/>
      <c r="R793" s="1"/>
    </row>
    <row r="794" spans="7:18" x14ac:dyDescent="0.25">
      <c r="H794" s="31"/>
      <c r="N794" s="1"/>
      <c r="O794" s="1"/>
      <c r="P794" s="1"/>
      <c r="Q794" s="1"/>
      <c r="R794" s="1"/>
    </row>
    <row r="795" spans="7:18" x14ac:dyDescent="0.25">
      <c r="H795" s="31"/>
      <c r="N795" s="1"/>
      <c r="O795" s="1"/>
      <c r="P795" s="1"/>
      <c r="Q795" s="1"/>
      <c r="R795" s="1"/>
    </row>
    <row r="796" spans="7:18" x14ac:dyDescent="0.25">
      <c r="H796" s="31"/>
      <c r="N796" s="1"/>
      <c r="O796" s="1"/>
      <c r="P796" s="1"/>
      <c r="Q796" s="1"/>
      <c r="R796" s="1"/>
    </row>
    <row r="797" spans="7:18" x14ac:dyDescent="0.25">
      <c r="H797" s="31"/>
      <c r="N797" s="1"/>
      <c r="O797" s="1"/>
      <c r="P797" s="1"/>
      <c r="Q797" s="1"/>
      <c r="R797" s="1"/>
    </row>
    <row r="798" spans="7:18" x14ac:dyDescent="0.25">
      <c r="N798" s="1"/>
      <c r="O798" s="1"/>
      <c r="P798" s="1"/>
      <c r="Q798" s="1"/>
      <c r="R798" s="1"/>
    </row>
    <row r="799" spans="7:18" x14ac:dyDescent="0.25">
      <c r="N799" s="1"/>
      <c r="O799" s="1"/>
      <c r="P799" s="1"/>
      <c r="Q799" s="1"/>
      <c r="R799" s="1"/>
    </row>
    <row r="800" spans="7:18" x14ac:dyDescent="0.25">
      <c r="H800" s="31"/>
      <c r="N800" s="1"/>
      <c r="O800" s="1"/>
      <c r="P800" s="1"/>
      <c r="Q800" s="1"/>
      <c r="R800" s="1"/>
    </row>
    <row r="801" spans="7:18" x14ac:dyDescent="0.25">
      <c r="H801" s="31"/>
      <c r="N801" s="1"/>
      <c r="O801" s="1"/>
      <c r="P801" s="1"/>
      <c r="Q801" s="1"/>
      <c r="R801" s="1"/>
    </row>
    <row r="802" spans="7:18" x14ac:dyDescent="0.25">
      <c r="H802" s="31"/>
      <c r="N802" s="1"/>
      <c r="O802" s="1"/>
      <c r="P802" s="1"/>
      <c r="Q802" s="1"/>
      <c r="R802" s="1"/>
    </row>
    <row r="803" spans="7:18" x14ac:dyDescent="0.25">
      <c r="H803" s="31"/>
      <c r="N803" s="1"/>
      <c r="O803" s="1"/>
      <c r="P803" s="1"/>
      <c r="Q803" s="1"/>
      <c r="R803" s="1"/>
    </row>
    <row r="804" spans="7:18" x14ac:dyDescent="0.25">
      <c r="H804" s="31"/>
      <c r="N804" s="1"/>
      <c r="O804" s="1"/>
      <c r="P804" s="1"/>
      <c r="Q804" s="1"/>
      <c r="R804" s="1"/>
    </row>
    <row r="805" spans="7:18" x14ac:dyDescent="0.25">
      <c r="N805" s="1"/>
      <c r="O805" s="1"/>
      <c r="P805" s="1"/>
      <c r="Q805" s="1"/>
      <c r="R805" s="1"/>
    </row>
    <row r="806" spans="7:18" x14ac:dyDescent="0.25">
      <c r="N806" s="1"/>
      <c r="O806" s="1"/>
      <c r="P806" s="1"/>
      <c r="Q806" s="1"/>
      <c r="R806" s="1"/>
    </row>
    <row r="807" spans="7:18" s="8" customFormat="1" x14ac:dyDescent="0.25">
      <c r="G807" s="13"/>
      <c r="H807" s="11"/>
      <c r="I807" s="11"/>
      <c r="N807" s="12"/>
      <c r="O807" s="12"/>
      <c r="P807" s="12"/>
      <c r="Q807" s="12"/>
      <c r="R807" s="12"/>
    </row>
    <row r="808" spans="7:18" x14ac:dyDescent="0.25">
      <c r="H808" s="31"/>
      <c r="N808" s="1"/>
      <c r="O808" s="1"/>
      <c r="P808" s="1"/>
      <c r="Q808" s="1"/>
      <c r="R808" s="1"/>
    </row>
    <row r="809" spans="7:18" x14ac:dyDescent="0.25">
      <c r="H809" s="31"/>
      <c r="N809" s="1"/>
      <c r="O809" s="1"/>
      <c r="P809" s="1"/>
      <c r="Q809" s="1"/>
      <c r="R809" s="1"/>
    </row>
    <row r="810" spans="7:18" x14ac:dyDescent="0.25">
      <c r="H810" s="31"/>
      <c r="N810" s="1"/>
      <c r="O810" s="1"/>
      <c r="P810" s="1"/>
      <c r="Q810" s="1"/>
      <c r="R810" s="1"/>
    </row>
    <row r="811" spans="7:18" x14ac:dyDescent="0.25">
      <c r="H811" s="31"/>
      <c r="N811" s="1"/>
      <c r="O811" s="1"/>
      <c r="P811" s="1"/>
      <c r="Q811" s="1"/>
      <c r="R811" s="1"/>
    </row>
    <row r="812" spans="7:18" x14ac:dyDescent="0.25">
      <c r="H812" s="31"/>
      <c r="N812" s="1"/>
      <c r="O812" s="1"/>
      <c r="P812" s="1"/>
      <c r="Q812" s="1"/>
      <c r="R812" s="1"/>
    </row>
    <row r="813" spans="7:18" x14ac:dyDescent="0.25">
      <c r="N813" s="1"/>
      <c r="O813" s="1"/>
      <c r="P813" s="1"/>
      <c r="Q813" s="1"/>
      <c r="R813" s="1"/>
    </row>
    <row r="814" spans="7:18" x14ac:dyDescent="0.25">
      <c r="N814" s="1"/>
      <c r="O814" s="1"/>
      <c r="P814" s="1"/>
      <c r="Q814" s="1"/>
      <c r="R814" s="1"/>
    </row>
    <row r="815" spans="7:18" x14ac:dyDescent="0.25">
      <c r="H815" s="31"/>
      <c r="N815" s="1"/>
      <c r="O815" s="1"/>
      <c r="P815" s="1"/>
      <c r="Q815" s="1"/>
      <c r="R815" s="1"/>
    </row>
    <row r="816" spans="7:18" x14ac:dyDescent="0.25">
      <c r="H816" s="31"/>
      <c r="N816" s="1"/>
      <c r="O816" s="1"/>
      <c r="P816" s="1"/>
      <c r="Q816" s="1"/>
      <c r="R816" s="1"/>
    </row>
    <row r="817" spans="8:18" x14ac:dyDescent="0.25">
      <c r="H817" s="31"/>
      <c r="N817" s="1"/>
      <c r="O817" s="1"/>
      <c r="P817" s="1"/>
      <c r="Q817" s="1"/>
      <c r="R817" s="1"/>
    </row>
    <row r="818" spans="8:18" x14ac:dyDescent="0.25">
      <c r="H818" s="31"/>
      <c r="N818" s="1"/>
      <c r="O818" s="1"/>
      <c r="P818" s="1"/>
      <c r="Q818" s="1"/>
      <c r="R818" s="1"/>
    </row>
    <row r="819" spans="8:18" x14ac:dyDescent="0.25">
      <c r="H819" s="31"/>
      <c r="N819" s="1"/>
      <c r="O819" s="1"/>
      <c r="P819" s="1"/>
      <c r="Q819" s="1"/>
      <c r="R819" s="1"/>
    </row>
    <row r="820" spans="8:18" x14ac:dyDescent="0.25">
      <c r="N820" s="1"/>
      <c r="O820" s="1"/>
      <c r="P820" s="1"/>
      <c r="Q820" s="1"/>
      <c r="R820" s="1"/>
    </row>
    <row r="821" spans="8:18" x14ac:dyDescent="0.25">
      <c r="N821" s="1"/>
      <c r="O821" s="1"/>
      <c r="P821" s="1"/>
      <c r="Q821" s="1"/>
      <c r="R821" s="1"/>
    </row>
    <row r="822" spans="8:18" x14ac:dyDescent="0.25">
      <c r="H822" s="31"/>
      <c r="N822" s="1"/>
      <c r="O822" s="1"/>
      <c r="P822" s="1"/>
      <c r="Q822" s="1"/>
      <c r="R822" s="1"/>
    </row>
    <row r="823" spans="8:18" x14ac:dyDescent="0.25">
      <c r="H823" s="31"/>
      <c r="N823" s="1"/>
      <c r="O823" s="1"/>
      <c r="P823" s="1"/>
      <c r="Q823" s="1"/>
      <c r="R823" s="1"/>
    </row>
    <row r="824" spans="8:18" x14ac:dyDescent="0.25">
      <c r="H824" s="31"/>
      <c r="N824" s="1"/>
      <c r="O824" s="1"/>
      <c r="P824" s="1"/>
      <c r="Q824" s="1"/>
      <c r="R824" s="1"/>
    </row>
    <row r="825" spans="8:18" x14ac:dyDescent="0.25">
      <c r="H825" s="31"/>
      <c r="N825" s="1"/>
      <c r="O825" s="1"/>
      <c r="P825" s="1"/>
      <c r="Q825" s="1"/>
      <c r="R825" s="1"/>
    </row>
    <row r="826" spans="8:18" x14ac:dyDescent="0.25">
      <c r="H826" s="31"/>
      <c r="N826" s="1"/>
      <c r="O826" s="1"/>
      <c r="P826" s="1"/>
      <c r="Q826" s="1"/>
      <c r="R826" s="1"/>
    </row>
    <row r="827" spans="8:18" x14ac:dyDescent="0.25">
      <c r="N827" s="1"/>
      <c r="O827" s="1"/>
      <c r="P827" s="1"/>
      <c r="Q827" s="1"/>
      <c r="R827" s="1"/>
    </row>
    <row r="828" spans="8:18" x14ac:dyDescent="0.25">
      <c r="N828" s="1"/>
      <c r="O828" s="1"/>
      <c r="P828" s="1"/>
      <c r="Q828" s="1"/>
      <c r="R828" s="1"/>
    </row>
    <row r="829" spans="8:18" x14ac:dyDescent="0.25">
      <c r="H829" s="31"/>
      <c r="N829" s="1"/>
      <c r="O829" s="1"/>
      <c r="P829" s="1"/>
      <c r="Q829" s="1"/>
      <c r="R829" s="1"/>
    </row>
    <row r="830" spans="8:18" x14ac:dyDescent="0.25">
      <c r="H830" s="31"/>
      <c r="N830" s="1"/>
      <c r="O830" s="1"/>
      <c r="P830" s="1"/>
      <c r="Q830" s="1"/>
      <c r="R830" s="1"/>
    </row>
    <row r="831" spans="8:18" x14ac:dyDescent="0.25">
      <c r="H831" s="31"/>
      <c r="N831" s="1"/>
      <c r="O831" s="1"/>
      <c r="P831" s="1"/>
      <c r="Q831" s="1"/>
      <c r="R831" s="1"/>
    </row>
    <row r="832" spans="8:18" x14ac:dyDescent="0.25">
      <c r="H832" s="31"/>
      <c r="N832" s="1"/>
      <c r="O832" s="1"/>
      <c r="P832" s="1"/>
      <c r="Q832" s="1"/>
      <c r="R832" s="1"/>
    </row>
    <row r="833" spans="8:18" x14ac:dyDescent="0.25">
      <c r="H833" s="31"/>
      <c r="N833" s="1"/>
      <c r="O833" s="1"/>
      <c r="P833" s="1"/>
      <c r="Q833" s="1"/>
      <c r="R833" s="1"/>
    </row>
    <row r="834" spans="8:18" x14ac:dyDescent="0.25">
      <c r="N834" s="1"/>
      <c r="O834" s="1"/>
      <c r="P834" s="1"/>
      <c r="Q834" s="1"/>
      <c r="R834" s="1"/>
    </row>
    <row r="835" spans="8:18" x14ac:dyDescent="0.25">
      <c r="N835" s="1"/>
      <c r="O835" s="1"/>
      <c r="P835" s="1"/>
      <c r="Q835" s="1"/>
      <c r="R835" s="1"/>
    </row>
    <row r="836" spans="8:18" x14ac:dyDescent="0.25">
      <c r="H836" s="31"/>
      <c r="N836" s="1"/>
      <c r="O836" s="1"/>
      <c r="P836" s="1"/>
      <c r="Q836" s="1"/>
      <c r="R836" s="1"/>
    </row>
    <row r="837" spans="8:18" x14ac:dyDescent="0.25">
      <c r="H837" s="31"/>
      <c r="N837" s="1"/>
      <c r="O837" s="1"/>
      <c r="P837" s="1"/>
      <c r="Q837" s="1"/>
      <c r="R837" s="1"/>
    </row>
    <row r="838" spans="8:18" x14ac:dyDescent="0.25">
      <c r="H838" s="31"/>
      <c r="N838" s="1"/>
      <c r="O838" s="1"/>
      <c r="P838" s="1"/>
      <c r="Q838" s="1"/>
      <c r="R838" s="1"/>
    </row>
    <row r="839" spans="8:18" x14ac:dyDescent="0.25">
      <c r="H839" s="31"/>
      <c r="N839" s="1"/>
      <c r="O839" s="1"/>
      <c r="P839" s="1"/>
      <c r="Q839" s="1"/>
      <c r="R839" s="1"/>
    </row>
    <row r="840" spans="8:18" x14ac:dyDescent="0.25">
      <c r="H840" s="31"/>
      <c r="N840" s="1"/>
      <c r="O840" s="1"/>
      <c r="P840" s="1"/>
      <c r="Q840" s="1"/>
      <c r="R840" s="1"/>
    </row>
    <row r="841" spans="8:18" x14ac:dyDescent="0.25">
      <c r="H841" s="31"/>
      <c r="N841" s="1"/>
      <c r="O841" s="1"/>
      <c r="P841" s="1"/>
      <c r="Q841" s="1"/>
      <c r="R841" s="1"/>
    </row>
    <row r="842" spans="8:18" x14ac:dyDescent="0.25">
      <c r="H842" s="31"/>
      <c r="N842" s="1"/>
      <c r="O842" s="1"/>
      <c r="P842" s="1"/>
      <c r="Q842" s="1"/>
      <c r="R842" s="1"/>
    </row>
    <row r="843" spans="8:18" x14ac:dyDescent="0.25">
      <c r="H843" s="31"/>
      <c r="N843" s="1"/>
      <c r="O843" s="1"/>
      <c r="P843" s="1"/>
      <c r="Q843" s="1"/>
      <c r="R843" s="1"/>
    </row>
    <row r="844" spans="8:18" x14ac:dyDescent="0.25">
      <c r="H844" s="31"/>
      <c r="N844" s="1"/>
      <c r="O844" s="1"/>
      <c r="P844" s="1"/>
      <c r="Q844" s="1"/>
      <c r="R844" s="1"/>
    </row>
    <row r="845" spans="8:18" x14ac:dyDescent="0.25">
      <c r="H845" s="31"/>
      <c r="N845" s="1"/>
      <c r="O845" s="1"/>
      <c r="P845" s="1"/>
      <c r="Q845" s="1"/>
      <c r="R845" s="1"/>
    </row>
    <row r="846" spans="8:18" x14ac:dyDescent="0.25">
      <c r="H846" s="31"/>
      <c r="N846" s="1"/>
      <c r="O846" s="1"/>
      <c r="P846" s="1"/>
      <c r="Q846" s="1"/>
      <c r="R846" s="1"/>
    </row>
    <row r="847" spans="8:18" x14ac:dyDescent="0.25">
      <c r="H847" s="31"/>
      <c r="N847" s="1"/>
      <c r="O847" s="1"/>
      <c r="P847" s="1"/>
      <c r="Q847" s="1"/>
      <c r="R847" s="1"/>
    </row>
    <row r="848" spans="8:18" x14ac:dyDescent="0.25">
      <c r="N848" s="1"/>
      <c r="O848" s="1"/>
      <c r="P848" s="1"/>
      <c r="Q848" s="1"/>
      <c r="R848" s="1"/>
    </row>
    <row r="849" spans="7:18" x14ac:dyDescent="0.25">
      <c r="N849" s="1"/>
      <c r="O849" s="1"/>
      <c r="P849" s="1"/>
      <c r="Q849" s="1"/>
      <c r="R849" s="1"/>
    </row>
    <row r="850" spans="7:18" x14ac:dyDescent="0.25">
      <c r="H850" s="31"/>
      <c r="Q850" s="1"/>
      <c r="R850" s="1"/>
    </row>
    <row r="851" spans="7:18" x14ac:dyDescent="0.25">
      <c r="H851" s="31"/>
      <c r="Q851" s="1"/>
      <c r="R851" s="1"/>
    </row>
    <row r="852" spans="7:18" x14ac:dyDescent="0.25">
      <c r="H852" s="31"/>
      <c r="Q852" s="1"/>
      <c r="R852" s="1"/>
    </row>
    <row r="853" spans="7:18" x14ac:dyDescent="0.25">
      <c r="H853" s="31"/>
      <c r="Q853" s="1"/>
      <c r="R853" s="1"/>
    </row>
    <row r="854" spans="7:18" x14ac:dyDescent="0.25">
      <c r="H854" s="31"/>
      <c r="Q854" s="1"/>
      <c r="R854" s="1"/>
    </row>
    <row r="857" spans="7:18" s="8" customFormat="1" x14ac:dyDescent="0.25">
      <c r="G857" s="13"/>
      <c r="H857" s="11"/>
      <c r="I857" s="11"/>
    </row>
    <row r="858" spans="7:18" x14ac:dyDescent="0.25">
      <c r="H858" s="31"/>
      <c r="Q858" s="1"/>
      <c r="R858" s="1"/>
    </row>
    <row r="859" spans="7:18" x14ac:dyDescent="0.25">
      <c r="H859" s="31"/>
      <c r="Q859" s="1"/>
      <c r="R859" s="1"/>
    </row>
    <row r="860" spans="7:18" x14ac:dyDescent="0.25">
      <c r="H860" s="31"/>
      <c r="Q860" s="1"/>
      <c r="R860" s="1"/>
    </row>
    <row r="861" spans="7:18" x14ac:dyDescent="0.25">
      <c r="H861" s="31"/>
      <c r="Q861" s="1"/>
      <c r="R861" s="1"/>
    </row>
    <row r="862" spans="7:18" x14ac:dyDescent="0.25">
      <c r="H862" s="31"/>
      <c r="Q862" s="1"/>
      <c r="R862" s="1"/>
    </row>
    <row r="865" spans="8:30" x14ac:dyDescent="0.25">
      <c r="H865" s="31"/>
      <c r="Q865" s="1"/>
      <c r="R865" s="1"/>
    </row>
    <row r="866" spans="8:30" x14ac:dyDescent="0.25">
      <c r="H866" s="31"/>
      <c r="Q866" s="1"/>
      <c r="R866" s="1"/>
    </row>
    <row r="867" spans="8:30" x14ac:dyDescent="0.25">
      <c r="H867" s="31"/>
      <c r="Q867" s="1"/>
      <c r="R867" s="1"/>
    </row>
    <row r="868" spans="8:30" x14ac:dyDescent="0.25">
      <c r="H868" s="31"/>
      <c r="Q868" s="1"/>
      <c r="R868" s="1"/>
    </row>
    <row r="869" spans="8:30" x14ac:dyDescent="0.25">
      <c r="H869" s="31"/>
      <c r="Q869" s="1"/>
      <c r="R869" s="1"/>
    </row>
    <row r="872" spans="8:30" x14ac:dyDescent="0.25">
      <c r="H872" s="31"/>
      <c r="Q872" s="1"/>
      <c r="R872" s="1"/>
    </row>
    <row r="873" spans="8:30" x14ac:dyDescent="0.25">
      <c r="H873" s="31"/>
      <c r="Q873" s="1"/>
      <c r="R873" s="1"/>
    </row>
    <row r="874" spans="8:30" x14ac:dyDescent="0.25">
      <c r="H874" s="31"/>
      <c r="Q874" s="1"/>
      <c r="R874" s="1"/>
    </row>
    <row r="875" spans="8:30" x14ac:dyDescent="0.25">
      <c r="H875" s="31"/>
      <c r="Q875" s="1"/>
      <c r="R875" s="1"/>
    </row>
    <row r="876" spans="8:30" x14ac:dyDescent="0.25">
      <c r="H876" s="31"/>
      <c r="Q876" s="1"/>
      <c r="R876" s="1"/>
    </row>
    <row r="879" spans="8:30" x14ac:dyDescent="0.25">
      <c r="N879" s="1"/>
      <c r="O879" s="1"/>
      <c r="P879" s="1"/>
      <c r="Q879" s="1"/>
      <c r="R879" s="1"/>
      <c r="U879" s="5"/>
      <c r="AB879" s="2"/>
      <c r="AD879" s="2"/>
    </row>
    <row r="880" spans="8:30" x14ac:dyDescent="0.25">
      <c r="N880" s="1"/>
      <c r="O880" s="1"/>
      <c r="P880" s="1"/>
      <c r="Q880" s="1"/>
      <c r="R880" s="1"/>
    </row>
    <row r="881" spans="14:18" x14ac:dyDescent="0.25">
      <c r="N881" s="1"/>
      <c r="O881" s="1"/>
      <c r="P881" s="1"/>
      <c r="Q881" s="1"/>
      <c r="R881" s="1"/>
    </row>
    <row r="882" spans="14:18" x14ac:dyDescent="0.25">
      <c r="N882" s="1"/>
      <c r="O882" s="1"/>
      <c r="P882" s="1"/>
      <c r="Q882" s="1"/>
      <c r="R882" s="1"/>
    </row>
    <row r="883" spans="14:18" x14ac:dyDescent="0.25">
      <c r="N883" s="1"/>
      <c r="O883" s="1"/>
      <c r="P883" s="1"/>
      <c r="Q883" s="1"/>
      <c r="R883" s="1"/>
    </row>
    <row r="884" spans="14:18" x14ac:dyDescent="0.25">
      <c r="N884" s="1"/>
      <c r="O884" s="1"/>
      <c r="P884" s="1"/>
      <c r="Q884" s="1"/>
      <c r="R88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097E-D38F-4EC1-9A0F-9B98E1902679}">
  <dimension ref="A1:G236"/>
  <sheetViews>
    <sheetView topLeftCell="A202" workbookViewId="0">
      <selection activeCell="B236" sqref="B236"/>
    </sheetView>
  </sheetViews>
  <sheetFormatPr defaultRowHeight="15" x14ac:dyDescent="0.25"/>
  <cols>
    <col min="1" max="2" width="16.140625" bestFit="1" customWidth="1"/>
    <col min="3" max="3" width="12.5703125" bestFit="1" customWidth="1"/>
    <col min="4" max="4" width="19" bestFit="1" customWidth="1"/>
    <col min="5" max="5" width="18.85546875" bestFit="1" customWidth="1"/>
    <col min="6" max="6" width="21.42578125" style="4" customWidth="1"/>
    <col min="7" max="7" width="21.140625" customWidth="1"/>
  </cols>
  <sheetData>
    <row r="1" spans="1:7" x14ac:dyDescent="0.25">
      <c r="F1" s="4" t="s">
        <v>222</v>
      </c>
      <c r="G1" t="s">
        <v>222</v>
      </c>
    </row>
    <row r="2" spans="1:7" ht="45" x14ac:dyDescent="0.25">
      <c r="A2" t="s">
        <v>223</v>
      </c>
      <c r="B2" t="s">
        <v>224</v>
      </c>
      <c r="C2" t="s">
        <v>225</v>
      </c>
      <c r="D2" t="s">
        <v>226</v>
      </c>
      <c r="E2" t="s">
        <v>227</v>
      </c>
      <c r="F2" s="4" t="str">
        <f t="shared" ref="F2:F19" si="0">_xlfn.CONCAT(B2, CHAR(10),C2, CHAR(10),D2)</f>
        <v>V10_CKI_U_29_1
Nov-Dec 2022
eDNA extract working</v>
      </c>
      <c r="G2" s="4" t="str">
        <f>_xlfn.CONCAT(B2, CHAR(10),C2, CHAR(10),E2)</f>
        <v xml:space="preserve">V10_CKI_U_29_1
Nov-Dec 2022
eDNA extract archive </v>
      </c>
    </row>
    <row r="3" spans="1:7" ht="45" x14ac:dyDescent="0.25">
      <c r="A3" t="s">
        <v>228</v>
      </c>
      <c r="B3" t="s">
        <v>229</v>
      </c>
      <c r="C3" t="s">
        <v>225</v>
      </c>
      <c r="D3" t="s">
        <v>226</v>
      </c>
      <c r="E3" t="s">
        <v>227</v>
      </c>
      <c r="F3" s="4" t="str">
        <f t="shared" si="0"/>
        <v>V10_CKI_U_29_2
Nov-Dec 2022
eDNA extract working</v>
      </c>
      <c r="G3" s="4" t="str">
        <f t="shared" ref="G3:G19" si="1">_xlfn.CONCAT(B3, CHAR(10),C3, CHAR(10),E3)</f>
        <v xml:space="preserve">V10_CKI_U_29_2
Nov-Dec 2022
eDNA extract archive </v>
      </c>
    </row>
    <row r="4" spans="1:7" ht="45" x14ac:dyDescent="0.25">
      <c r="A4" t="s">
        <v>230</v>
      </c>
      <c r="B4" t="s">
        <v>231</v>
      </c>
      <c r="C4" t="s">
        <v>225</v>
      </c>
      <c r="D4" t="s">
        <v>226</v>
      </c>
      <c r="E4" t="s">
        <v>227</v>
      </c>
      <c r="F4" s="4" t="str">
        <f t="shared" si="0"/>
        <v>V10_CKI_U_29_3
Nov-Dec 2022
eDNA extract working</v>
      </c>
      <c r="G4" s="4" t="str">
        <f t="shared" si="1"/>
        <v xml:space="preserve">V10_CKI_U_29_3
Nov-Dec 2022
eDNA extract archive </v>
      </c>
    </row>
    <row r="5" spans="1:7" ht="45" x14ac:dyDescent="0.25">
      <c r="A5" t="s">
        <v>232</v>
      </c>
      <c r="B5" t="s">
        <v>233</v>
      </c>
      <c r="C5" t="s">
        <v>225</v>
      </c>
      <c r="D5" t="s">
        <v>226</v>
      </c>
      <c r="E5" t="s">
        <v>227</v>
      </c>
      <c r="F5" s="4" t="str">
        <f t="shared" si="0"/>
        <v>V10_CKI_U_29_4
Nov-Dec 2022
eDNA extract working</v>
      </c>
      <c r="G5" s="4" t="str">
        <f t="shared" si="1"/>
        <v xml:space="preserve">V10_CKI_U_29_4
Nov-Dec 2022
eDNA extract archive </v>
      </c>
    </row>
    <row r="6" spans="1:7" ht="45" x14ac:dyDescent="0.25">
      <c r="A6" t="s">
        <v>234</v>
      </c>
      <c r="B6" t="s">
        <v>235</v>
      </c>
      <c r="C6" t="s">
        <v>225</v>
      </c>
      <c r="D6" t="s">
        <v>226</v>
      </c>
      <c r="E6" t="s">
        <v>227</v>
      </c>
      <c r="F6" s="4" t="str">
        <f t="shared" si="0"/>
        <v>V10_CKI_U_29_5
Nov-Dec 2022
eDNA extract working</v>
      </c>
      <c r="G6" s="4" t="str">
        <f t="shared" si="1"/>
        <v xml:space="preserve">V10_CKI_U_29_5
Nov-Dec 2022
eDNA extract archive </v>
      </c>
    </row>
    <row r="7" spans="1:7" ht="45" x14ac:dyDescent="0.25">
      <c r="A7" t="s">
        <v>236</v>
      </c>
      <c r="B7" t="s">
        <v>144</v>
      </c>
      <c r="C7" t="s">
        <v>225</v>
      </c>
      <c r="D7" t="s">
        <v>226</v>
      </c>
      <c r="E7" t="s">
        <v>227</v>
      </c>
      <c r="F7" s="4" t="str">
        <f t="shared" si="0"/>
        <v>V10_CKI_U_29_WC
Nov-Dec 2022
eDNA extract working</v>
      </c>
      <c r="G7" s="4" t="str">
        <f t="shared" si="1"/>
        <v xml:space="preserve">V10_CKI_U_29_WC
Nov-Dec 2022
eDNA extract archive </v>
      </c>
    </row>
    <row r="8" spans="1:7" ht="45" x14ac:dyDescent="0.25">
      <c r="A8" t="s">
        <v>237</v>
      </c>
      <c r="B8" t="s">
        <v>145</v>
      </c>
      <c r="C8" t="s">
        <v>225</v>
      </c>
      <c r="D8" t="s">
        <v>226</v>
      </c>
      <c r="E8" t="s">
        <v>227</v>
      </c>
      <c r="F8" s="4" t="str">
        <f t="shared" si="0"/>
        <v>V10_CKI_U_29_DI
Nov-Dec 2022
eDNA extract working</v>
      </c>
      <c r="G8" s="4" t="str">
        <f t="shared" si="1"/>
        <v xml:space="preserve">V10_CKI_U_29_DI
Nov-Dec 2022
eDNA extract archive </v>
      </c>
    </row>
    <row r="9" spans="1:7" ht="45" x14ac:dyDescent="0.25">
      <c r="A9" t="s">
        <v>238</v>
      </c>
      <c r="B9" t="s">
        <v>239</v>
      </c>
      <c r="C9" t="s">
        <v>225</v>
      </c>
      <c r="D9" t="s">
        <v>226</v>
      </c>
      <c r="E9" t="s">
        <v>227</v>
      </c>
      <c r="F9" s="4" t="str">
        <f t="shared" si="0"/>
        <v>V10_CKI_N_29_1
Nov-Dec 2022
eDNA extract working</v>
      </c>
      <c r="G9" s="4" t="str">
        <f t="shared" si="1"/>
        <v xml:space="preserve">V10_CKI_N_29_1
Nov-Dec 2022
eDNA extract archive </v>
      </c>
    </row>
    <row r="10" spans="1:7" ht="45" x14ac:dyDescent="0.25">
      <c r="A10" t="s">
        <v>240</v>
      </c>
      <c r="B10" t="s">
        <v>241</v>
      </c>
      <c r="C10" t="s">
        <v>225</v>
      </c>
      <c r="D10" t="s">
        <v>226</v>
      </c>
      <c r="E10" t="s">
        <v>227</v>
      </c>
      <c r="F10" s="4" t="str">
        <f t="shared" si="0"/>
        <v>V10_CKI_N_29_2
Nov-Dec 2022
eDNA extract working</v>
      </c>
      <c r="G10" s="4" t="str">
        <f t="shared" si="1"/>
        <v xml:space="preserve">V10_CKI_N_29_2
Nov-Dec 2022
eDNA extract archive </v>
      </c>
    </row>
    <row r="11" spans="1:7" ht="45" x14ac:dyDescent="0.25">
      <c r="A11" t="s">
        <v>242</v>
      </c>
      <c r="B11" t="s">
        <v>243</v>
      </c>
      <c r="C11" t="s">
        <v>225</v>
      </c>
      <c r="D11" t="s">
        <v>226</v>
      </c>
      <c r="E11" t="s">
        <v>227</v>
      </c>
      <c r="F11" s="4" t="str">
        <f t="shared" si="0"/>
        <v>V10_CKI_N_29_3
Nov-Dec 2022
eDNA extract working</v>
      </c>
      <c r="G11" s="4" t="str">
        <f t="shared" si="1"/>
        <v xml:space="preserve">V10_CKI_N_29_3
Nov-Dec 2022
eDNA extract archive </v>
      </c>
    </row>
    <row r="12" spans="1:7" ht="45" x14ac:dyDescent="0.25">
      <c r="A12" t="s">
        <v>244</v>
      </c>
      <c r="B12" t="s">
        <v>245</v>
      </c>
      <c r="C12" t="s">
        <v>225</v>
      </c>
      <c r="D12" t="s">
        <v>226</v>
      </c>
      <c r="E12" t="s">
        <v>227</v>
      </c>
      <c r="F12" s="4" t="str">
        <f t="shared" si="0"/>
        <v>V10_CKI_N_29_4
Nov-Dec 2022
eDNA extract working</v>
      </c>
      <c r="G12" s="4" t="str">
        <f t="shared" si="1"/>
        <v xml:space="preserve">V10_CKI_N_29_4
Nov-Dec 2022
eDNA extract archive </v>
      </c>
    </row>
    <row r="13" spans="1:7" ht="45" x14ac:dyDescent="0.25">
      <c r="A13" t="s">
        <v>246</v>
      </c>
      <c r="B13" t="s">
        <v>247</v>
      </c>
      <c r="C13" t="s">
        <v>225</v>
      </c>
      <c r="D13" t="s">
        <v>226</v>
      </c>
      <c r="E13" t="s">
        <v>227</v>
      </c>
      <c r="F13" s="4" t="str">
        <f t="shared" si="0"/>
        <v>V10_CKI_N_29_5
Nov-Dec 2022
eDNA extract working</v>
      </c>
      <c r="G13" s="4" t="str">
        <f t="shared" si="1"/>
        <v xml:space="preserve">V10_CKI_N_29_5
Nov-Dec 2022
eDNA extract archive </v>
      </c>
    </row>
    <row r="14" spans="1:7" ht="45" x14ac:dyDescent="0.25">
      <c r="A14" t="s">
        <v>248</v>
      </c>
      <c r="B14" t="s">
        <v>147</v>
      </c>
      <c r="C14" t="s">
        <v>225</v>
      </c>
      <c r="D14" t="s">
        <v>226</v>
      </c>
      <c r="E14" t="s">
        <v>227</v>
      </c>
      <c r="F14" s="4" t="str">
        <f t="shared" si="0"/>
        <v>V10_CKI_N_29_WC
Nov-Dec 2022
eDNA extract working</v>
      </c>
      <c r="G14" s="4" t="str">
        <f t="shared" si="1"/>
        <v xml:space="preserve">V10_CKI_N_29_WC
Nov-Dec 2022
eDNA extract archive </v>
      </c>
    </row>
    <row r="15" spans="1:7" ht="45" x14ac:dyDescent="0.25">
      <c r="A15" t="s">
        <v>249</v>
      </c>
      <c r="B15" t="s">
        <v>148</v>
      </c>
      <c r="C15" t="s">
        <v>225</v>
      </c>
      <c r="D15" t="s">
        <v>226</v>
      </c>
      <c r="E15" t="s">
        <v>227</v>
      </c>
      <c r="F15" s="4" t="str">
        <f t="shared" si="0"/>
        <v>V10_CKI_N_29_DI
Nov-Dec 2022
eDNA extract working</v>
      </c>
      <c r="G15" s="4" t="str">
        <f t="shared" si="1"/>
        <v xml:space="preserve">V10_CKI_N_29_DI
Nov-Dec 2022
eDNA extract archive </v>
      </c>
    </row>
    <row r="16" spans="1:7" ht="45" x14ac:dyDescent="0.25">
      <c r="A16" t="s">
        <v>250</v>
      </c>
      <c r="B16" t="s">
        <v>251</v>
      </c>
      <c r="C16" t="s">
        <v>225</v>
      </c>
      <c r="D16" t="s">
        <v>226</v>
      </c>
      <c r="E16" t="s">
        <v>227</v>
      </c>
      <c r="F16" s="4" t="str">
        <f t="shared" si="0"/>
        <v>V10_CKI_U_30_1
Nov-Dec 2022
eDNA extract working</v>
      </c>
      <c r="G16" s="4" t="str">
        <f t="shared" si="1"/>
        <v xml:space="preserve">V10_CKI_U_30_1
Nov-Dec 2022
eDNA extract archive </v>
      </c>
    </row>
    <row r="17" spans="1:7" ht="45" x14ac:dyDescent="0.25">
      <c r="A17" t="s">
        <v>252</v>
      </c>
      <c r="B17" t="s">
        <v>253</v>
      </c>
      <c r="C17" t="s">
        <v>225</v>
      </c>
      <c r="D17" t="s">
        <v>226</v>
      </c>
      <c r="E17" t="s">
        <v>227</v>
      </c>
      <c r="F17" s="4" t="str">
        <f t="shared" si="0"/>
        <v>V10_CKI_U_30_2
Nov-Dec 2022
eDNA extract working</v>
      </c>
      <c r="G17" s="4" t="str">
        <f t="shared" si="1"/>
        <v xml:space="preserve">V10_CKI_U_30_2
Nov-Dec 2022
eDNA extract archive </v>
      </c>
    </row>
    <row r="18" spans="1:7" ht="45" x14ac:dyDescent="0.25">
      <c r="A18" t="s">
        <v>254</v>
      </c>
      <c r="B18" t="s">
        <v>255</v>
      </c>
      <c r="C18" t="s">
        <v>225</v>
      </c>
      <c r="D18" t="s">
        <v>226</v>
      </c>
      <c r="E18" t="s">
        <v>227</v>
      </c>
      <c r="F18" s="4" t="str">
        <f t="shared" si="0"/>
        <v>V10_CKI_U_30_3
Nov-Dec 2022
eDNA extract working</v>
      </c>
      <c r="G18" s="4" t="str">
        <f t="shared" si="1"/>
        <v xml:space="preserve">V10_CKI_U_30_3
Nov-Dec 2022
eDNA extract archive </v>
      </c>
    </row>
    <row r="19" spans="1:7" ht="45" x14ac:dyDescent="0.25">
      <c r="A19" t="s">
        <v>256</v>
      </c>
      <c r="B19" t="s">
        <v>257</v>
      </c>
      <c r="C19" t="s">
        <v>225</v>
      </c>
      <c r="D19" t="s">
        <v>226</v>
      </c>
      <c r="E19" t="s">
        <v>227</v>
      </c>
      <c r="F19" s="4" t="str">
        <f t="shared" si="0"/>
        <v>V10_CKI_U_30_4
Nov-Dec 2022
eDNA extract working</v>
      </c>
      <c r="G19" s="4" t="str">
        <f t="shared" si="1"/>
        <v xml:space="preserve">V10_CKI_U_30_4
Nov-Dec 2022
eDNA extract archive </v>
      </c>
    </row>
    <row r="20" spans="1:7" ht="45" x14ac:dyDescent="0.25">
      <c r="A20" t="s">
        <v>258</v>
      </c>
      <c r="B20" t="s">
        <v>259</v>
      </c>
      <c r="C20" t="s">
        <v>225</v>
      </c>
      <c r="D20" t="s">
        <v>226</v>
      </c>
      <c r="E20" t="s">
        <v>227</v>
      </c>
      <c r="F20" s="4" t="str">
        <f t="shared" ref="F20:F45" si="2">_xlfn.CONCAT(B20, CHAR(10),C20, CHAR(10),D20)</f>
        <v>V10_CKI_U_30_5
Nov-Dec 2022
eDNA extract working</v>
      </c>
      <c r="G20" s="4" t="str">
        <f t="shared" ref="G20:G45" si="3">_xlfn.CONCAT(B20, CHAR(10),C20, CHAR(10),E20)</f>
        <v xml:space="preserve">V10_CKI_U_30_5
Nov-Dec 2022
eDNA extract archive </v>
      </c>
    </row>
    <row r="21" spans="1:7" ht="45" x14ac:dyDescent="0.25">
      <c r="A21" t="s">
        <v>260</v>
      </c>
      <c r="B21" t="s">
        <v>149</v>
      </c>
      <c r="C21" t="s">
        <v>225</v>
      </c>
      <c r="D21" t="s">
        <v>226</v>
      </c>
      <c r="E21" t="s">
        <v>227</v>
      </c>
      <c r="F21" s="4" t="str">
        <f t="shared" si="2"/>
        <v>V10_CKI_U_30_WC
Nov-Dec 2022
eDNA extract working</v>
      </c>
      <c r="G21" s="4" t="str">
        <f t="shared" si="3"/>
        <v xml:space="preserve">V10_CKI_U_30_WC
Nov-Dec 2022
eDNA extract archive </v>
      </c>
    </row>
    <row r="22" spans="1:7" ht="45" x14ac:dyDescent="0.25">
      <c r="A22" t="s">
        <v>261</v>
      </c>
      <c r="B22" t="s">
        <v>150</v>
      </c>
      <c r="C22" t="s">
        <v>225</v>
      </c>
      <c r="D22" t="s">
        <v>226</v>
      </c>
      <c r="E22" t="s">
        <v>227</v>
      </c>
      <c r="F22" s="4" t="str">
        <f t="shared" si="2"/>
        <v>V10_CKI_U_30_DI
Nov-Dec 2022
eDNA extract working</v>
      </c>
      <c r="G22" s="4" t="str">
        <f t="shared" si="3"/>
        <v xml:space="preserve">V10_CKI_U_30_DI
Nov-Dec 2022
eDNA extract archive </v>
      </c>
    </row>
    <row r="23" spans="1:7" ht="45" x14ac:dyDescent="0.25">
      <c r="A23" t="s">
        <v>262</v>
      </c>
      <c r="B23" t="s">
        <v>263</v>
      </c>
      <c r="C23" t="s">
        <v>225</v>
      </c>
      <c r="D23" t="s">
        <v>226</v>
      </c>
      <c r="E23" t="s">
        <v>227</v>
      </c>
      <c r="F23" s="4" t="str">
        <f t="shared" si="2"/>
        <v>V10_CKI_N_30_1
Nov-Dec 2022
eDNA extract working</v>
      </c>
      <c r="G23" s="4" t="str">
        <f t="shared" si="3"/>
        <v xml:space="preserve">V10_CKI_N_30_1
Nov-Dec 2022
eDNA extract archive </v>
      </c>
    </row>
    <row r="24" spans="1:7" ht="45" x14ac:dyDescent="0.25">
      <c r="A24" t="s">
        <v>264</v>
      </c>
      <c r="B24" t="s">
        <v>265</v>
      </c>
      <c r="C24" t="s">
        <v>225</v>
      </c>
      <c r="D24" t="s">
        <v>226</v>
      </c>
      <c r="E24" t="s">
        <v>227</v>
      </c>
      <c r="F24" s="4" t="str">
        <f t="shared" si="2"/>
        <v>V10_CKI_N_30_2
Nov-Dec 2022
eDNA extract working</v>
      </c>
      <c r="G24" s="4" t="str">
        <f t="shared" si="3"/>
        <v xml:space="preserve">V10_CKI_N_30_2
Nov-Dec 2022
eDNA extract archive </v>
      </c>
    </row>
    <row r="25" spans="1:7" ht="45" x14ac:dyDescent="0.25">
      <c r="A25" t="s">
        <v>266</v>
      </c>
      <c r="B25" t="s">
        <v>267</v>
      </c>
      <c r="C25" t="s">
        <v>225</v>
      </c>
      <c r="D25" t="s">
        <v>226</v>
      </c>
      <c r="E25" t="s">
        <v>227</v>
      </c>
      <c r="F25" s="4" t="str">
        <f t="shared" si="2"/>
        <v>V10_CKI_N_30_3
Nov-Dec 2022
eDNA extract working</v>
      </c>
      <c r="G25" s="4" t="str">
        <f t="shared" si="3"/>
        <v xml:space="preserve">V10_CKI_N_30_3
Nov-Dec 2022
eDNA extract archive </v>
      </c>
    </row>
    <row r="26" spans="1:7" ht="45" x14ac:dyDescent="0.25">
      <c r="A26" t="s">
        <v>268</v>
      </c>
      <c r="B26" t="s">
        <v>269</v>
      </c>
      <c r="C26" t="s">
        <v>225</v>
      </c>
      <c r="D26" t="s">
        <v>226</v>
      </c>
      <c r="E26" t="s">
        <v>227</v>
      </c>
      <c r="F26" s="4" t="str">
        <f t="shared" si="2"/>
        <v>V10_CKI_N_30_4
Nov-Dec 2022
eDNA extract working</v>
      </c>
      <c r="G26" s="4" t="str">
        <f t="shared" si="3"/>
        <v xml:space="preserve">V10_CKI_N_30_4
Nov-Dec 2022
eDNA extract archive </v>
      </c>
    </row>
    <row r="27" spans="1:7" ht="45" x14ac:dyDescent="0.25">
      <c r="A27" t="s">
        <v>270</v>
      </c>
      <c r="B27" t="s">
        <v>271</v>
      </c>
      <c r="C27" t="s">
        <v>225</v>
      </c>
      <c r="D27" t="s">
        <v>226</v>
      </c>
      <c r="E27" t="s">
        <v>227</v>
      </c>
      <c r="F27" s="4" t="str">
        <f t="shared" si="2"/>
        <v>V10_CKI_N_30_5
Nov-Dec 2022
eDNA extract working</v>
      </c>
      <c r="G27" s="4" t="str">
        <f t="shared" si="3"/>
        <v xml:space="preserve">V10_CKI_N_30_5
Nov-Dec 2022
eDNA extract archive </v>
      </c>
    </row>
    <row r="28" spans="1:7" ht="45" x14ac:dyDescent="0.25">
      <c r="A28" t="s">
        <v>272</v>
      </c>
      <c r="B28" t="s">
        <v>151</v>
      </c>
      <c r="C28" t="s">
        <v>225</v>
      </c>
      <c r="D28" t="s">
        <v>226</v>
      </c>
      <c r="E28" t="s">
        <v>227</v>
      </c>
      <c r="F28" s="4" t="str">
        <f t="shared" si="2"/>
        <v>V10_CKI_N_30_WC
Nov-Dec 2022
eDNA extract working</v>
      </c>
      <c r="G28" s="4" t="str">
        <f t="shared" si="3"/>
        <v xml:space="preserve">V10_CKI_N_30_WC
Nov-Dec 2022
eDNA extract archive </v>
      </c>
    </row>
    <row r="29" spans="1:7" ht="45" x14ac:dyDescent="0.25">
      <c r="A29" t="s">
        <v>273</v>
      </c>
      <c r="B29" t="s">
        <v>152</v>
      </c>
      <c r="C29" t="s">
        <v>225</v>
      </c>
      <c r="D29" t="s">
        <v>226</v>
      </c>
      <c r="E29" t="s">
        <v>227</v>
      </c>
      <c r="F29" s="4" t="str">
        <f t="shared" si="2"/>
        <v>V10_CKI_N_30_DI
Nov-Dec 2022
eDNA extract working</v>
      </c>
      <c r="G29" s="4" t="str">
        <f t="shared" si="3"/>
        <v xml:space="preserve">V10_CKI_N_30_DI
Nov-Dec 2022
eDNA extract archive </v>
      </c>
    </row>
    <row r="30" spans="1:7" ht="45" x14ac:dyDescent="0.25">
      <c r="A30" t="s">
        <v>274</v>
      </c>
      <c r="B30" t="s">
        <v>275</v>
      </c>
      <c r="C30" t="s">
        <v>225</v>
      </c>
      <c r="D30" t="s">
        <v>226</v>
      </c>
      <c r="E30" t="s">
        <v>227</v>
      </c>
      <c r="F30" s="4" t="str">
        <f t="shared" si="2"/>
        <v>V10_CKI_U_31_1
Nov-Dec 2022
eDNA extract working</v>
      </c>
      <c r="G30" s="4" t="str">
        <f t="shared" si="3"/>
        <v xml:space="preserve">V10_CKI_U_31_1
Nov-Dec 2022
eDNA extract archive </v>
      </c>
    </row>
    <row r="31" spans="1:7" ht="45" x14ac:dyDescent="0.25">
      <c r="A31" t="s">
        <v>276</v>
      </c>
      <c r="B31" t="s">
        <v>277</v>
      </c>
      <c r="C31" t="s">
        <v>225</v>
      </c>
      <c r="D31" t="s">
        <v>226</v>
      </c>
      <c r="E31" t="s">
        <v>227</v>
      </c>
      <c r="F31" s="4" t="str">
        <f t="shared" si="2"/>
        <v>V10_CKI_U_31_2
Nov-Dec 2022
eDNA extract working</v>
      </c>
      <c r="G31" s="4" t="str">
        <f t="shared" si="3"/>
        <v xml:space="preserve">V10_CKI_U_31_2
Nov-Dec 2022
eDNA extract archive </v>
      </c>
    </row>
    <row r="32" spans="1:7" ht="45" x14ac:dyDescent="0.25">
      <c r="A32" t="s">
        <v>278</v>
      </c>
      <c r="B32" t="s">
        <v>279</v>
      </c>
      <c r="C32" t="s">
        <v>225</v>
      </c>
      <c r="D32" t="s">
        <v>226</v>
      </c>
      <c r="E32" t="s">
        <v>227</v>
      </c>
      <c r="F32" s="4" t="str">
        <f t="shared" si="2"/>
        <v>V10_CKI_U_31_3
Nov-Dec 2022
eDNA extract working</v>
      </c>
      <c r="G32" s="4" t="str">
        <f t="shared" si="3"/>
        <v xml:space="preserve">V10_CKI_U_31_3
Nov-Dec 2022
eDNA extract archive </v>
      </c>
    </row>
    <row r="33" spans="1:7" ht="45" x14ac:dyDescent="0.25">
      <c r="A33" t="s">
        <v>280</v>
      </c>
      <c r="B33" t="s">
        <v>281</v>
      </c>
      <c r="C33" t="s">
        <v>225</v>
      </c>
      <c r="D33" t="s">
        <v>226</v>
      </c>
      <c r="E33" t="s">
        <v>227</v>
      </c>
      <c r="F33" s="4" t="str">
        <f t="shared" si="2"/>
        <v>V10_CKI_U_31_4
Nov-Dec 2022
eDNA extract working</v>
      </c>
      <c r="G33" s="4" t="str">
        <f t="shared" si="3"/>
        <v xml:space="preserve">V10_CKI_U_31_4
Nov-Dec 2022
eDNA extract archive </v>
      </c>
    </row>
    <row r="34" spans="1:7" ht="45" x14ac:dyDescent="0.25">
      <c r="A34" t="s">
        <v>282</v>
      </c>
      <c r="B34" t="s">
        <v>283</v>
      </c>
      <c r="C34" t="s">
        <v>225</v>
      </c>
      <c r="D34" t="s">
        <v>226</v>
      </c>
      <c r="E34" t="s">
        <v>227</v>
      </c>
      <c r="F34" s="4" t="str">
        <f t="shared" si="2"/>
        <v>V10_CKI_U_31_5
Nov-Dec 2022
eDNA extract working</v>
      </c>
      <c r="G34" s="4" t="str">
        <f t="shared" si="3"/>
        <v xml:space="preserve">V10_CKI_U_31_5
Nov-Dec 2022
eDNA extract archive </v>
      </c>
    </row>
    <row r="35" spans="1:7" ht="45" x14ac:dyDescent="0.25">
      <c r="A35" t="s">
        <v>284</v>
      </c>
      <c r="B35" t="s">
        <v>153</v>
      </c>
      <c r="C35" t="s">
        <v>225</v>
      </c>
      <c r="D35" t="s">
        <v>226</v>
      </c>
      <c r="E35" t="s">
        <v>227</v>
      </c>
      <c r="F35" s="4" t="str">
        <f t="shared" si="2"/>
        <v>V10_CKI_U_31_WC
Nov-Dec 2022
eDNA extract working</v>
      </c>
      <c r="G35" s="4" t="str">
        <f t="shared" si="3"/>
        <v xml:space="preserve">V10_CKI_U_31_WC
Nov-Dec 2022
eDNA extract archive </v>
      </c>
    </row>
    <row r="36" spans="1:7" ht="45" x14ac:dyDescent="0.25">
      <c r="A36" t="s">
        <v>285</v>
      </c>
      <c r="B36" t="s">
        <v>154</v>
      </c>
      <c r="C36" t="s">
        <v>225</v>
      </c>
      <c r="D36" t="s">
        <v>226</v>
      </c>
      <c r="E36" t="s">
        <v>227</v>
      </c>
      <c r="F36" s="4" t="str">
        <f t="shared" si="2"/>
        <v>V10_CKI_U_31_DI
Nov-Dec 2022
eDNA extract working</v>
      </c>
      <c r="G36" s="4" t="str">
        <f t="shared" si="3"/>
        <v xml:space="preserve">V10_CKI_U_31_DI
Nov-Dec 2022
eDNA extract archive </v>
      </c>
    </row>
    <row r="37" spans="1:7" ht="45" x14ac:dyDescent="0.25">
      <c r="A37" t="s">
        <v>286</v>
      </c>
      <c r="B37" t="s">
        <v>287</v>
      </c>
      <c r="C37" t="s">
        <v>225</v>
      </c>
      <c r="D37" t="s">
        <v>226</v>
      </c>
      <c r="E37" t="s">
        <v>227</v>
      </c>
      <c r="F37" s="4" t="str">
        <f t="shared" si="2"/>
        <v>V10_CKI_N_31_1
Nov-Dec 2022
eDNA extract working</v>
      </c>
      <c r="G37" s="4" t="str">
        <f t="shared" si="3"/>
        <v xml:space="preserve">V10_CKI_N_31_1
Nov-Dec 2022
eDNA extract archive </v>
      </c>
    </row>
    <row r="38" spans="1:7" ht="45" x14ac:dyDescent="0.25">
      <c r="A38" t="s">
        <v>288</v>
      </c>
      <c r="B38" t="s">
        <v>289</v>
      </c>
      <c r="C38" t="s">
        <v>225</v>
      </c>
      <c r="D38" t="s">
        <v>226</v>
      </c>
      <c r="E38" t="s">
        <v>227</v>
      </c>
      <c r="F38" s="4" t="str">
        <f t="shared" si="2"/>
        <v>V10_CKI_N_31_2
Nov-Dec 2022
eDNA extract working</v>
      </c>
      <c r="G38" s="4" t="str">
        <f t="shared" si="3"/>
        <v xml:space="preserve">V10_CKI_N_31_2
Nov-Dec 2022
eDNA extract archive </v>
      </c>
    </row>
    <row r="39" spans="1:7" ht="45" x14ac:dyDescent="0.25">
      <c r="A39" t="s">
        <v>290</v>
      </c>
      <c r="B39" t="s">
        <v>291</v>
      </c>
      <c r="C39" t="s">
        <v>225</v>
      </c>
      <c r="D39" t="s">
        <v>226</v>
      </c>
      <c r="E39" t="s">
        <v>227</v>
      </c>
      <c r="F39" s="4" t="str">
        <f t="shared" si="2"/>
        <v>V10_CKI_N_31_3
Nov-Dec 2022
eDNA extract working</v>
      </c>
      <c r="G39" s="4" t="str">
        <f t="shared" si="3"/>
        <v xml:space="preserve">V10_CKI_N_31_3
Nov-Dec 2022
eDNA extract archive </v>
      </c>
    </row>
    <row r="40" spans="1:7" ht="45" x14ac:dyDescent="0.25">
      <c r="A40" t="s">
        <v>292</v>
      </c>
      <c r="B40" t="s">
        <v>293</v>
      </c>
      <c r="C40" t="s">
        <v>225</v>
      </c>
      <c r="D40" t="s">
        <v>226</v>
      </c>
      <c r="E40" t="s">
        <v>227</v>
      </c>
      <c r="F40" s="4" t="str">
        <f t="shared" si="2"/>
        <v>V10_CKI_N_31_4
Nov-Dec 2022
eDNA extract working</v>
      </c>
      <c r="G40" s="4" t="str">
        <f t="shared" si="3"/>
        <v xml:space="preserve">V10_CKI_N_31_4
Nov-Dec 2022
eDNA extract archive </v>
      </c>
    </row>
    <row r="41" spans="1:7" ht="45" x14ac:dyDescent="0.25">
      <c r="A41" t="s">
        <v>294</v>
      </c>
      <c r="B41" t="s">
        <v>295</v>
      </c>
      <c r="C41" t="s">
        <v>225</v>
      </c>
      <c r="D41" t="s">
        <v>226</v>
      </c>
      <c r="E41" t="s">
        <v>227</v>
      </c>
      <c r="F41" s="4" t="str">
        <f t="shared" si="2"/>
        <v>V10_CKI_N_31_5
Nov-Dec 2022
eDNA extract working</v>
      </c>
      <c r="G41" s="4" t="str">
        <f t="shared" si="3"/>
        <v xml:space="preserve">V10_CKI_N_31_5
Nov-Dec 2022
eDNA extract archive </v>
      </c>
    </row>
    <row r="42" spans="1:7" ht="45" x14ac:dyDescent="0.25">
      <c r="A42" t="s">
        <v>296</v>
      </c>
      <c r="B42" t="s">
        <v>155</v>
      </c>
      <c r="C42" t="s">
        <v>225</v>
      </c>
      <c r="D42" t="s">
        <v>226</v>
      </c>
      <c r="E42" t="s">
        <v>227</v>
      </c>
      <c r="F42" s="4" t="str">
        <f t="shared" si="2"/>
        <v>V10_CKI_N_31_WC
Nov-Dec 2022
eDNA extract working</v>
      </c>
      <c r="G42" s="4" t="str">
        <f t="shared" si="3"/>
        <v xml:space="preserve">V10_CKI_N_31_WC
Nov-Dec 2022
eDNA extract archive </v>
      </c>
    </row>
    <row r="43" spans="1:7" ht="45" x14ac:dyDescent="0.25">
      <c r="A43" t="s">
        <v>297</v>
      </c>
      <c r="B43" t="s">
        <v>156</v>
      </c>
      <c r="C43" t="s">
        <v>225</v>
      </c>
      <c r="D43" t="s">
        <v>226</v>
      </c>
      <c r="E43" t="s">
        <v>227</v>
      </c>
      <c r="F43" s="4" t="str">
        <f t="shared" si="2"/>
        <v>V10_CKI_N_31_DI
Nov-Dec 2022
eDNA extract working</v>
      </c>
      <c r="G43" s="4" t="str">
        <f t="shared" si="3"/>
        <v xml:space="preserve">V10_CKI_N_31_DI
Nov-Dec 2022
eDNA extract archive </v>
      </c>
    </row>
    <row r="44" spans="1:7" ht="45" x14ac:dyDescent="0.25">
      <c r="A44" t="s">
        <v>157</v>
      </c>
      <c r="B44" t="s">
        <v>143</v>
      </c>
      <c r="C44" t="s">
        <v>225</v>
      </c>
      <c r="D44" t="s">
        <v>226</v>
      </c>
      <c r="E44" t="s">
        <v>227</v>
      </c>
      <c r="F44" s="4" t="str">
        <f t="shared" si="2"/>
        <v>V10_CKI_BC_9
Nov-Dec 2022
eDNA extract working</v>
      </c>
      <c r="G44" s="4" t="str">
        <f t="shared" si="3"/>
        <v xml:space="preserve">V10_CKI_BC_9
Nov-Dec 2022
eDNA extract archive </v>
      </c>
    </row>
    <row r="45" spans="1:7" ht="45" x14ac:dyDescent="0.25">
      <c r="A45" t="s">
        <v>298</v>
      </c>
      <c r="B45" t="s">
        <v>299</v>
      </c>
      <c r="C45" t="s">
        <v>225</v>
      </c>
      <c r="D45" t="s">
        <v>226</v>
      </c>
      <c r="E45" t="s">
        <v>227</v>
      </c>
      <c r="F45" s="4" t="str">
        <f t="shared" si="2"/>
        <v>V10_CKI_N_32_1
Nov-Dec 2022
eDNA extract working</v>
      </c>
      <c r="G45" s="4" t="str">
        <f t="shared" si="3"/>
        <v xml:space="preserve">V10_CKI_N_32_1
Nov-Dec 2022
eDNA extract archive </v>
      </c>
    </row>
    <row r="46" spans="1:7" ht="45" x14ac:dyDescent="0.25">
      <c r="A46" t="s">
        <v>300</v>
      </c>
      <c r="B46" t="s">
        <v>301</v>
      </c>
      <c r="C46" t="s">
        <v>225</v>
      </c>
      <c r="D46" t="s">
        <v>226</v>
      </c>
      <c r="E46" t="s">
        <v>227</v>
      </c>
      <c r="F46" s="4" t="str">
        <f t="shared" ref="F46:F49" si="4">_xlfn.CONCAT(B46, CHAR(10),C46, CHAR(10),D46)</f>
        <v>V10_CKI_N_32_2
Nov-Dec 2022
eDNA extract working</v>
      </c>
      <c r="G46" s="4" t="str">
        <f t="shared" ref="G46:G49" si="5">_xlfn.CONCAT(B46, CHAR(10),C46, CHAR(10),E46)</f>
        <v xml:space="preserve">V10_CKI_N_32_2
Nov-Dec 2022
eDNA extract archive </v>
      </c>
    </row>
    <row r="47" spans="1:7" ht="45" x14ac:dyDescent="0.25">
      <c r="A47" t="s">
        <v>302</v>
      </c>
      <c r="B47" t="s">
        <v>303</v>
      </c>
      <c r="C47" t="s">
        <v>225</v>
      </c>
      <c r="D47" t="s">
        <v>226</v>
      </c>
      <c r="E47" t="s">
        <v>227</v>
      </c>
      <c r="F47" s="4" t="str">
        <f t="shared" si="4"/>
        <v>V10_CKI_N_32_3
Nov-Dec 2022
eDNA extract working</v>
      </c>
      <c r="G47" s="4" t="str">
        <f t="shared" si="5"/>
        <v xml:space="preserve">V10_CKI_N_32_3
Nov-Dec 2022
eDNA extract archive </v>
      </c>
    </row>
    <row r="48" spans="1:7" ht="45" x14ac:dyDescent="0.25">
      <c r="A48" t="s">
        <v>304</v>
      </c>
      <c r="B48" t="s">
        <v>305</v>
      </c>
      <c r="C48" t="s">
        <v>225</v>
      </c>
      <c r="D48" t="s">
        <v>226</v>
      </c>
      <c r="E48" t="s">
        <v>227</v>
      </c>
      <c r="F48" s="4" t="str">
        <f t="shared" si="4"/>
        <v>V10_CKI_N_32_4
Nov-Dec 2022
eDNA extract working</v>
      </c>
      <c r="G48" s="4" t="str">
        <f t="shared" si="5"/>
        <v xml:space="preserve">V10_CKI_N_32_4
Nov-Dec 2022
eDNA extract archive </v>
      </c>
    </row>
    <row r="49" spans="1:7" ht="45" x14ac:dyDescent="0.25">
      <c r="A49" t="s">
        <v>306</v>
      </c>
      <c r="B49" t="s">
        <v>307</v>
      </c>
      <c r="C49" t="s">
        <v>225</v>
      </c>
      <c r="D49" t="s">
        <v>226</v>
      </c>
      <c r="E49" t="s">
        <v>227</v>
      </c>
      <c r="F49" s="4" t="str">
        <f t="shared" si="4"/>
        <v>V10_CKI_N_32_5
Nov-Dec 2022
eDNA extract working</v>
      </c>
      <c r="G49" s="4" t="str">
        <f t="shared" si="5"/>
        <v xml:space="preserve">V10_CKI_N_32_5
Nov-Dec 2022
eDNA extract archive </v>
      </c>
    </row>
    <row r="50" spans="1:7" ht="45" x14ac:dyDescent="0.25">
      <c r="A50" t="s">
        <v>308</v>
      </c>
      <c r="B50" t="s">
        <v>158</v>
      </c>
      <c r="C50" t="s">
        <v>225</v>
      </c>
      <c r="D50" t="s">
        <v>226</v>
      </c>
      <c r="E50" t="s">
        <v>227</v>
      </c>
      <c r="F50" s="4" t="str">
        <f t="shared" ref="F50:F53" si="6">_xlfn.CONCAT(B50, CHAR(10),C50, CHAR(10),D50)</f>
        <v>V10_CKI_N_32_WC
Nov-Dec 2022
eDNA extract working</v>
      </c>
      <c r="G50" s="4" t="str">
        <f t="shared" ref="G50:G53" si="7">_xlfn.CONCAT(B50, CHAR(10),C50, CHAR(10),E50)</f>
        <v xml:space="preserve">V10_CKI_N_32_WC
Nov-Dec 2022
eDNA extract archive </v>
      </c>
    </row>
    <row r="51" spans="1:7" ht="45" x14ac:dyDescent="0.25">
      <c r="A51" t="s">
        <v>309</v>
      </c>
      <c r="B51" t="s">
        <v>159</v>
      </c>
      <c r="C51" t="s">
        <v>225</v>
      </c>
      <c r="D51" t="s">
        <v>226</v>
      </c>
      <c r="E51" t="s">
        <v>227</v>
      </c>
      <c r="F51" s="4" t="str">
        <f t="shared" si="6"/>
        <v>V10_CKI_N_32_DI
Nov-Dec 2022
eDNA extract working</v>
      </c>
      <c r="G51" s="4" t="str">
        <f t="shared" si="7"/>
        <v xml:space="preserve">V10_CKI_N_32_DI
Nov-Dec 2022
eDNA extract archive </v>
      </c>
    </row>
    <row r="52" spans="1:7" ht="45" x14ac:dyDescent="0.25">
      <c r="A52" t="s">
        <v>310</v>
      </c>
      <c r="B52" t="s">
        <v>311</v>
      </c>
      <c r="C52" t="s">
        <v>225</v>
      </c>
      <c r="D52" t="s">
        <v>226</v>
      </c>
      <c r="E52" t="s">
        <v>227</v>
      </c>
      <c r="F52" s="4" t="str">
        <f t="shared" si="6"/>
        <v>V10_CKI_U_33_1
Nov-Dec 2022
eDNA extract working</v>
      </c>
      <c r="G52" s="4" t="str">
        <f t="shared" si="7"/>
        <v xml:space="preserve">V10_CKI_U_33_1
Nov-Dec 2022
eDNA extract archive </v>
      </c>
    </row>
    <row r="53" spans="1:7" ht="45" x14ac:dyDescent="0.25">
      <c r="A53" t="s">
        <v>312</v>
      </c>
      <c r="B53" t="s">
        <v>313</v>
      </c>
      <c r="C53" t="s">
        <v>225</v>
      </c>
      <c r="D53" t="s">
        <v>226</v>
      </c>
      <c r="E53" t="s">
        <v>227</v>
      </c>
      <c r="F53" s="4" t="str">
        <f t="shared" si="6"/>
        <v>V10_CKI_U_33_2
Nov-Dec 2022
eDNA extract working</v>
      </c>
      <c r="G53" s="4" t="str">
        <f t="shared" si="7"/>
        <v xml:space="preserve">V10_CKI_U_33_2
Nov-Dec 2022
eDNA extract archive </v>
      </c>
    </row>
    <row r="54" spans="1:7" ht="45" x14ac:dyDescent="0.25">
      <c r="A54" t="s">
        <v>314</v>
      </c>
      <c r="B54" t="s">
        <v>315</v>
      </c>
      <c r="C54" t="s">
        <v>225</v>
      </c>
      <c r="D54" t="s">
        <v>226</v>
      </c>
      <c r="E54" t="s">
        <v>227</v>
      </c>
      <c r="F54" s="4" t="str">
        <f t="shared" ref="F54:F117" si="8">_xlfn.CONCAT(B54, CHAR(10),C54, CHAR(10),D54)</f>
        <v>V10_CKI_U_33_3
Nov-Dec 2022
eDNA extract working</v>
      </c>
      <c r="G54" s="4" t="str">
        <f t="shared" ref="G54:G117" si="9">_xlfn.CONCAT(B54, CHAR(10),C54, CHAR(10),E54)</f>
        <v xml:space="preserve">V10_CKI_U_33_3
Nov-Dec 2022
eDNA extract archive </v>
      </c>
    </row>
    <row r="55" spans="1:7" ht="45" x14ac:dyDescent="0.25">
      <c r="A55" t="s">
        <v>316</v>
      </c>
      <c r="B55" t="s">
        <v>317</v>
      </c>
      <c r="C55" t="s">
        <v>225</v>
      </c>
      <c r="D55" t="s">
        <v>226</v>
      </c>
      <c r="E55" t="s">
        <v>227</v>
      </c>
      <c r="F55" s="4" t="str">
        <f t="shared" si="8"/>
        <v>V10_CKI_U_33_4
Nov-Dec 2022
eDNA extract working</v>
      </c>
      <c r="G55" s="4" t="str">
        <f t="shared" si="9"/>
        <v xml:space="preserve">V10_CKI_U_33_4
Nov-Dec 2022
eDNA extract archive </v>
      </c>
    </row>
    <row r="56" spans="1:7" ht="45" x14ac:dyDescent="0.25">
      <c r="A56" t="s">
        <v>318</v>
      </c>
      <c r="B56" t="s">
        <v>319</v>
      </c>
      <c r="C56" t="s">
        <v>225</v>
      </c>
      <c r="D56" t="s">
        <v>226</v>
      </c>
      <c r="E56" t="s">
        <v>227</v>
      </c>
      <c r="F56" s="4" t="str">
        <f t="shared" si="8"/>
        <v>V10_CKI_U_33_5
Nov-Dec 2022
eDNA extract working</v>
      </c>
      <c r="G56" s="4" t="str">
        <f t="shared" si="9"/>
        <v xml:space="preserve">V10_CKI_U_33_5
Nov-Dec 2022
eDNA extract archive </v>
      </c>
    </row>
    <row r="57" spans="1:7" ht="45" x14ac:dyDescent="0.25">
      <c r="A57" t="s">
        <v>320</v>
      </c>
      <c r="B57" t="s">
        <v>162</v>
      </c>
      <c r="C57" t="s">
        <v>225</v>
      </c>
      <c r="D57" t="s">
        <v>226</v>
      </c>
      <c r="E57" t="s">
        <v>227</v>
      </c>
      <c r="F57" s="4" t="str">
        <f t="shared" si="8"/>
        <v>V10_CKI_U_33_WC
Nov-Dec 2022
eDNA extract working</v>
      </c>
      <c r="G57" s="4" t="str">
        <f t="shared" si="9"/>
        <v xml:space="preserve">V10_CKI_U_33_WC
Nov-Dec 2022
eDNA extract archive </v>
      </c>
    </row>
    <row r="58" spans="1:7" ht="45" x14ac:dyDescent="0.25">
      <c r="A58" t="s">
        <v>321</v>
      </c>
      <c r="B58" t="s">
        <v>163</v>
      </c>
      <c r="C58" t="s">
        <v>225</v>
      </c>
      <c r="D58" t="s">
        <v>226</v>
      </c>
      <c r="E58" t="s">
        <v>227</v>
      </c>
      <c r="F58" s="4" t="str">
        <f t="shared" si="8"/>
        <v>V10_CKI_U_33_DI
Nov-Dec 2022
eDNA extract working</v>
      </c>
      <c r="G58" s="4" t="str">
        <f t="shared" si="9"/>
        <v xml:space="preserve">V10_CKI_U_33_DI
Nov-Dec 2022
eDNA extract archive </v>
      </c>
    </row>
    <row r="59" spans="1:7" ht="45" x14ac:dyDescent="0.25">
      <c r="A59" t="s">
        <v>322</v>
      </c>
      <c r="B59" t="s">
        <v>323</v>
      </c>
      <c r="C59" t="s">
        <v>225</v>
      </c>
      <c r="D59" t="s">
        <v>226</v>
      </c>
      <c r="E59" t="s">
        <v>227</v>
      </c>
      <c r="F59" s="4" t="str">
        <f t="shared" si="8"/>
        <v>V10_CKI_N_33_1
Nov-Dec 2022
eDNA extract working</v>
      </c>
      <c r="G59" s="4" t="str">
        <f t="shared" si="9"/>
        <v xml:space="preserve">V10_CKI_N_33_1
Nov-Dec 2022
eDNA extract archive </v>
      </c>
    </row>
    <row r="60" spans="1:7" ht="45" x14ac:dyDescent="0.25">
      <c r="A60" t="s">
        <v>324</v>
      </c>
      <c r="B60" t="s">
        <v>325</v>
      </c>
      <c r="C60" t="s">
        <v>225</v>
      </c>
      <c r="D60" t="s">
        <v>226</v>
      </c>
      <c r="E60" t="s">
        <v>227</v>
      </c>
      <c r="F60" s="4" t="str">
        <f t="shared" si="8"/>
        <v>V10_CKI_N_33_2
Nov-Dec 2022
eDNA extract working</v>
      </c>
      <c r="G60" s="4" t="str">
        <f t="shared" si="9"/>
        <v xml:space="preserve">V10_CKI_N_33_2
Nov-Dec 2022
eDNA extract archive </v>
      </c>
    </row>
    <row r="61" spans="1:7" ht="45" x14ac:dyDescent="0.25">
      <c r="A61" t="s">
        <v>326</v>
      </c>
      <c r="B61" t="s">
        <v>327</v>
      </c>
      <c r="C61" t="s">
        <v>225</v>
      </c>
      <c r="D61" t="s">
        <v>226</v>
      </c>
      <c r="E61" t="s">
        <v>227</v>
      </c>
      <c r="F61" s="4" t="str">
        <f t="shared" si="8"/>
        <v>V10_CKI_N_33_3
Nov-Dec 2022
eDNA extract working</v>
      </c>
      <c r="G61" s="4" t="str">
        <f t="shared" si="9"/>
        <v xml:space="preserve">V10_CKI_N_33_3
Nov-Dec 2022
eDNA extract archive </v>
      </c>
    </row>
    <row r="62" spans="1:7" ht="45" x14ac:dyDescent="0.25">
      <c r="A62" t="s">
        <v>328</v>
      </c>
      <c r="B62" t="s">
        <v>329</v>
      </c>
      <c r="C62" t="s">
        <v>225</v>
      </c>
      <c r="D62" t="s">
        <v>226</v>
      </c>
      <c r="E62" t="s">
        <v>227</v>
      </c>
      <c r="F62" s="4" t="str">
        <f t="shared" si="8"/>
        <v>V10_CKI_N_33_4
Nov-Dec 2022
eDNA extract working</v>
      </c>
      <c r="G62" s="4" t="str">
        <f t="shared" si="9"/>
        <v xml:space="preserve">V10_CKI_N_33_4
Nov-Dec 2022
eDNA extract archive </v>
      </c>
    </row>
    <row r="63" spans="1:7" ht="45" x14ac:dyDescent="0.25">
      <c r="A63" t="s">
        <v>330</v>
      </c>
      <c r="B63" t="s">
        <v>331</v>
      </c>
      <c r="C63" t="s">
        <v>225</v>
      </c>
      <c r="D63" t="s">
        <v>226</v>
      </c>
      <c r="E63" t="s">
        <v>227</v>
      </c>
      <c r="F63" s="4" t="str">
        <f t="shared" si="8"/>
        <v>V10_CKI_N_33_5
Nov-Dec 2022
eDNA extract working</v>
      </c>
      <c r="G63" s="4" t="str">
        <f t="shared" si="9"/>
        <v xml:space="preserve">V10_CKI_N_33_5
Nov-Dec 2022
eDNA extract archive </v>
      </c>
    </row>
    <row r="64" spans="1:7" ht="45" x14ac:dyDescent="0.25">
      <c r="A64" t="s">
        <v>332</v>
      </c>
      <c r="B64" t="s">
        <v>165</v>
      </c>
      <c r="C64" t="s">
        <v>225</v>
      </c>
      <c r="D64" t="s">
        <v>226</v>
      </c>
      <c r="E64" t="s">
        <v>227</v>
      </c>
      <c r="F64" s="4" t="str">
        <f t="shared" si="8"/>
        <v>V10_CKI_N_33_WC
Nov-Dec 2022
eDNA extract working</v>
      </c>
      <c r="G64" s="4" t="str">
        <f t="shared" si="9"/>
        <v xml:space="preserve">V10_CKI_N_33_WC
Nov-Dec 2022
eDNA extract archive </v>
      </c>
    </row>
    <row r="65" spans="1:7" ht="45" x14ac:dyDescent="0.25">
      <c r="A65" t="s">
        <v>333</v>
      </c>
      <c r="B65" t="s">
        <v>166</v>
      </c>
      <c r="C65" t="s">
        <v>225</v>
      </c>
      <c r="D65" t="s">
        <v>226</v>
      </c>
      <c r="E65" t="s">
        <v>227</v>
      </c>
      <c r="F65" s="4" t="str">
        <f t="shared" si="8"/>
        <v>V10_CKI_N_33_DI
Nov-Dec 2022
eDNA extract working</v>
      </c>
      <c r="G65" s="4" t="str">
        <f t="shared" si="9"/>
        <v xml:space="preserve">V10_CKI_N_33_DI
Nov-Dec 2022
eDNA extract archive </v>
      </c>
    </row>
    <row r="66" spans="1:7" ht="45" x14ac:dyDescent="0.25">
      <c r="A66" t="s">
        <v>334</v>
      </c>
      <c r="B66" t="s">
        <v>335</v>
      </c>
      <c r="C66" t="s">
        <v>225</v>
      </c>
      <c r="D66" t="s">
        <v>226</v>
      </c>
      <c r="E66" t="s">
        <v>227</v>
      </c>
      <c r="F66" s="4" t="str">
        <f t="shared" si="8"/>
        <v>V10_CKI_U_34_1
Nov-Dec 2022
eDNA extract working</v>
      </c>
      <c r="G66" s="4" t="str">
        <f t="shared" si="9"/>
        <v xml:space="preserve">V10_CKI_U_34_1
Nov-Dec 2022
eDNA extract archive </v>
      </c>
    </row>
    <row r="67" spans="1:7" ht="45" x14ac:dyDescent="0.25">
      <c r="A67" t="s">
        <v>336</v>
      </c>
      <c r="B67" t="s">
        <v>337</v>
      </c>
      <c r="C67" t="s">
        <v>225</v>
      </c>
      <c r="D67" t="s">
        <v>226</v>
      </c>
      <c r="E67" t="s">
        <v>227</v>
      </c>
      <c r="F67" s="4" t="str">
        <f t="shared" si="8"/>
        <v>V10_CKI_U_34_2
Nov-Dec 2022
eDNA extract working</v>
      </c>
      <c r="G67" s="4" t="str">
        <f t="shared" si="9"/>
        <v xml:space="preserve">V10_CKI_U_34_2
Nov-Dec 2022
eDNA extract archive </v>
      </c>
    </row>
    <row r="68" spans="1:7" ht="45" x14ac:dyDescent="0.25">
      <c r="A68" t="s">
        <v>338</v>
      </c>
      <c r="B68" t="s">
        <v>339</v>
      </c>
      <c r="C68" t="s">
        <v>225</v>
      </c>
      <c r="D68" t="s">
        <v>226</v>
      </c>
      <c r="E68" t="s">
        <v>227</v>
      </c>
      <c r="F68" s="4" t="str">
        <f t="shared" si="8"/>
        <v>V10_CKI_U_34_3
Nov-Dec 2022
eDNA extract working</v>
      </c>
      <c r="G68" s="4" t="str">
        <f t="shared" si="9"/>
        <v xml:space="preserve">V10_CKI_U_34_3
Nov-Dec 2022
eDNA extract archive </v>
      </c>
    </row>
    <row r="69" spans="1:7" ht="45" x14ac:dyDescent="0.25">
      <c r="A69" t="s">
        <v>340</v>
      </c>
      <c r="B69" t="s">
        <v>341</v>
      </c>
      <c r="C69" t="s">
        <v>225</v>
      </c>
      <c r="D69" t="s">
        <v>226</v>
      </c>
      <c r="E69" t="s">
        <v>227</v>
      </c>
      <c r="F69" s="4" t="str">
        <f t="shared" si="8"/>
        <v>V10_CKI_U_34_4
Nov-Dec 2022
eDNA extract working</v>
      </c>
      <c r="G69" s="4" t="str">
        <f t="shared" si="9"/>
        <v xml:space="preserve">V10_CKI_U_34_4
Nov-Dec 2022
eDNA extract archive </v>
      </c>
    </row>
    <row r="70" spans="1:7" ht="45" x14ac:dyDescent="0.25">
      <c r="A70" t="s">
        <v>342</v>
      </c>
      <c r="B70" t="s">
        <v>343</v>
      </c>
      <c r="C70" t="s">
        <v>225</v>
      </c>
      <c r="D70" t="s">
        <v>226</v>
      </c>
      <c r="E70" t="s">
        <v>227</v>
      </c>
      <c r="F70" s="4" t="str">
        <f t="shared" si="8"/>
        <v>V10_CKI_U_34_5
Nov-Dec 2022
eDNA extract working</v>
      </c>
      <c r="G70" s="4" t="str">
        <f t="shared" si="9"/>
        <v xml:space="preserve">V10_CKI_U_34_5
Nov-Dec 2022
eDNA extract archive </v>
      </c>
    </row>
    <row r="71" spans="1:7" ht="45" x14ac:dyDescent="0.25">
      <c r="A71" t="s">
        <v>344</v>
      </c>
      <c r="B71" t="s">
        <v>167</v>
      </c>
      <c r="C71" t="s">
        <v>225</v>
      </c>
      <c r="D71" t="s">
        <v>226</v>
      </c>
      <c r="E71" t="s">
        <v>227</v>
      </c>
      <c r="F71" s="4" t="str">
        <f t="shared" si="8"/>
        <v>V10_CKI_U_34_WC
Nov-Dec 2022
eDNA extract working</v>
      </c>
      <c r="G71" s="4" t="str">
        <f t="shared" si="9"/>
        <v xml:space="preserve">V10_CKI_U_34_WC
Nov-Dec 2022
eDNA extract archive </v>
      </c>
    </row>
    <row r="72" spans="1:7" ht="45" x14ac:dyDescent="0.25">
      <c r="A72" t="s">
        <v>345</v>
      </c>
      <c r="B72" t="s">
        <v>168</v>
      </c>
      <c r="C72" t="s">
        <v>225</v>
      </c>
      <c r="D72" t="s">
        <v>226</v>
      </c>
      <c r="E72" t="s">
        <v>227</v>
      </c>
      <c r="F72" s="4" t="str">
        <f t="shared" si="8"/>
        <v>V10_CKI_U_34_DI
Nov-Dec 2022
eDNA extract working</v>
      </c>
      <c r="G72" s="4" t="str">
        <f t="shared" si="9"/>
        <v xml:space="preserve">V10_CKI_U_34_DI
Nov-Dec 2022
eDNA extract archive </v>
      </c>
    </row>
    <row r="73" spans="1:7" ht="45" x14ac:dyDescent="0.25">
      <c r="A73" t="s">
        <v>346</v>
      </c>
      <c r="B73" t="s">
        <v>347</v>
      </c>
      <c r="C73" t="s">
        <v>225</v>
      </c>
      <c r="D73" t="s">
        <v>226</v>
      </c>
      <c r="E73" t="s">
        <v>227</v>
      </c>
      <c r="F73" s="4" t="str">
        <f t="shared" si="8"/>
        <v>V10_CKI_N_34_1
Nov-Dec 2022
eDNA extract working</v>
      </c>
      <c r="G73" s="4" t="str">
        <f t="shared" si="9"/>
        <v xml:space="preserve">V10_CKI_N_34_1
Nov-Dec 2022
eDNA extract archive </v>
      </c>
    </row>
    <row r="74" spans="1:7" ht="45" x14ac:dyDescent="0.25">
      <c r="A74" t="s">
        <v>348</v>
      </c>
      <c r="B74" t="s">
        <v>349</v>
      </c>
      <c r="C74" t="s">
        <v>225</v>
      </c>
      <c r="D74" t="s">
        <v>226</v>
      </c>
      <c r="E74" t="s">
        <v>227</v>
      </c>
      <c r="F74" s="4" t="str">
        <f t="shared" si="8"/>
        <v>V10_CKI_N_34_2
Nov-Dec 2022
eDNA extract working</v>
      </c>
      <c r="G74" s="4" t="str">
        <f t="shared" si="9"/>
        <v xml:space="preserve">V10_CKI_N_34_2
Nov-Dec 2022
eDNA extract archive </v>
      </c>
    </row>
    <row r="75" spans="1:7" ht="45" x14ac:dyDescent="0.25">
      <c r="A75" t="s">
        <v>350</v>
      </c>
      <c r="B75" t="s">
        <v>351</v>
      </c>
      <c r="C75" t="s">
        <v>225</v>
      </c>
      <c r="D75" t="s">
        <v>226</v>
      </c>
      <c r="E75" t="s">
        <v>227</v>
      </c>
      <c r="F75" s="4" t="str">
        <f t="shared" si="8"/>
        <v>V10_CKI_N_34_3
Nov-Dec 2022
eDNA extract working</v>
      </c>
      <c r="G75" s="4" t="str">
        <f t="shared" si="9"/>
        <v xml:space="preserve">V10_CKI_N_34_3
Nov-Dec 2022
eDNA extract archive </v>
      </c>
    </row>
    <row r="76" spans="1:7" ht="45" x14ac:dyDescent="0.25">
      <c r="A76" t="s">
        <v>352</v>
      </c>
      <c r="B76" t="s">
        <v>353</v>
      </c>
      <c r="C76" t="s">
        <v>225</v>
      </c>
      <c r="D76" t="s">
        <v>226</v>
      </c>
      <c r="E76" t="s">
        <v>227</v>
      </c>
      <c r="F76" s="4" t="str">
        <f t="shared" si="8"/>
        <v>V10_CKI_N_34_4
Nov-Dec 2022
eDNA extract working</v>
      </c>
      <c r="G76" s="4" t="str">
        <f t="shared" si="9"/>
        <v xml:space="preserve">V10_CKI_N_34_4
Nov-Dec 2022
eDNA extract archive </v>
      </c>
    </row>
    <row r="77" spans="1:7" ht="45" x14ac:dyDescent="0.25">
      <c r="A77" t="s">
        <v>354</v>
      </c>
      <c r="B77" t="s">
        <v>355</v>
      </c>
      <c r="C77" t="s">
        <v>225</v>
      </c>
      <c r="D77" t="s">
        <v>226</v>
      </c>
      <c r="E77" t="s">
        <v>227</v>
      </c>
      <c r="F77" s="4" t="str">
        <f t="shared" si="8"/>
        <v>V10_CKI_N_34_5
Nov-Dec 2022
eDNA extract working</v>
      </c>
      <c r="G77" s="4" t="str">
        <f t="shared" si="9"/>
        <v xml:space="preserve">V10_CKI_N_34_5
Nov-Dec 2022
eDNA extract archive </v>
      </c>
    </row>
    <row r="78" spans="1:7" ht="45" x14ac:dyDescent="0.25">
      <c r="A78" t="s">
        <v>356</v>
      </c>
      <c r="B78" t="s">
        <v>169</v>
      </c>
      <c r="C78" t="s">
        <v>225</v>
      </c>
      <c r="D78" t="s">
        <v>226</v>
      </c>
      <c r="E78" t="s">
        <v>227</v>
      </c>
      <c r="F78" s="4" t="str">
        <f t="shared" si="8"/>
        <v>V10_CKI_N_34_WC
Nov-Dec 2022
eDNA extract working</v>
      </c>
      <c r="G78" s="4" t="str">
        <f t="shared" si="9"/>
        <v xml:space="preserve">V10_CKI_N_34_WC
Nov-Dec 2022
eDNA extract archive </v>
      </c>
    </row>
    <row r="79" spans="1:7" ht="45" x14ac:dyDescent="0.25">
      <c r="A79" t="s">
        <v>357</v>
      </c>
      <c r="B79" t="s">
        <v>170</v>
      </c>
      <c r="C79" t="s">
        <v>225</v>
      </c>
      <c r="D79" t="s">
        <v>226</v>
      </c>
      <c r="E79" t="s">
        <v>227</v>
      </c>
      <c r="F79" s="4" t="str">
        <f t="shared" si="8"/>
        <v>V10_CKI_N_34_DI
Nov-Dec 2022
eDNA extract working</v>
      </c>
      <c r="G79" s="4" t="str">
        <f t="shared" si="9"/>
        <v xml:space="preserve">V10_CKI_N_34_DI
Nov-Dec 2022
eDNA extract archive </v>
      </c>
    </row>
    <row r="80" spans="1:7" ht="45" x14ac:dyDescent="0.25">
      <c r="A80" t="s">
        <v>358</v>
      </c>
      <c r="B80" t="s">
        <v>359</v>
      </c>
      <c r="C80" t="s">
        <v>225</v>
      </c>
      <c r="D80" t="s">
        <v>226</v>
      </c>
      <c r="E80" t="s">
        <v>227</v>
      </c>
      <c r="F80" s="4" t="str">
        <f t="shared" si="8"/>
        <v>V10_CKI_N_35_1
Nov-Dec 2022
eDNA extract working</v>
      </c>
      <c r="G80" s="4" t="str">
        <f t="shared" si="9"/>
        <v xml:space="preserve">V10_CKI_N_35_1
Nov-Dec 2022
eDNA extract archive </v>
      </c>
    </row>
    <row r="81" spans="1:7" ht="45" x14ac:dyDescent="0.25">
      <c r="A81" t="s">
        <v>360</v>
      </c>
      <c r="B81" t="s">
        <v>361</v>
      </c>
      <c r="C81" t="s">
        <v>225</v>
      </c>
      <c r="D81" t="s">
        <v>226</v>
      </c>
      <c r="E81" t="s">
        <v>227</v>
      </c>
      <c r="F81" s="4" t="str">
        <f t="shared" si="8"/>
        <v>V10_CKI_N_35_2
Nov-Dec 2022
eDNA extract working</v>
      </c>
      <c r="G81" s="4" t="str">
        <f t="shared" si="9"/>
        <v xml:space="preserve">V10_CKI_N_35_2
Nov-Dec 2022
eDNA extract archive </v>
      </c>
    </row>
    <row r="82" spans="1:7" ht="45" x14ac:dyDescent="0.25">
      <c r="A82" t="s">
        <v>362</v>
      </c>
      <c r="B82" t="s">
        <v>363</v>
      </c>
      <c r="C82" t="s">
        <v>225</v>
      </c>
      <c r="D82" t="s">
        <v>226</v>
      </c>
      <c r="E82" t="s">
        <v>227</v>
      </c>
      <c r="F82" s="4" t="str">
        <f t="shared" si="8"/>
        <v>V10_CKI_N_35_3
Nov-Dec 2022
eDNA extract working</v>
      </c>
      <c r="G82" s="4" t="str">
        <f t="shared" si="9"/>
        <v xml:space="preserve">V10_CKI_N_35_3
Nov-Dec 2022
eDNA extract archive </v>
      </c>
    </row>
    <row r="83" spans="1:7" ht="45" x14ac:dyDescent="0.25">
      <c r="A83" t="s">
        <v>364</v>
      </c>
      <c r="B83" t="s">
        <v>365</v>
      </c>
      <c r="C83" t="s">
        <v>225</v>
      </c>
      <c r="D83" t="s">
        <v>226</v>
      </c>
      <c r="E83" t="s">
        <v>227</v>
      </c>
      <c r="F83" s="4" t="str">
        <f t="shared" si="8"/>
        <v>V10_CKI_N_35_4
Nov-Dec 2022
eDNA extract working</v>
      </c>
      <c r="G83" s="4" t="str">
        <f t="shared" si="9"/>
        <v xml:space="preserve">V10_CKI_N_35_4
Nov-Dec 2022
eDNA extract archive </v>
      </c>
    </row>
    <row r="84" spans="1:7" ht="45" x14ac:dyDescent="0.25">
      <c r="A84" t="s">
        <v>366</v>
      </c>
      <c r="B84" t="s">
        <v>367</v>
      </c>
      <c r="C84" t="s">
        <v>225</v>
      </c>
      <c r="D84" t="s">
        <v>226</v>
      </c>
      <c r="E84" t="s">
        <v>227</v>
      </c>
      <c r="F84" s="4" t="str">
        <f t="shared" si="8"/>
        <v>V10_CKI_N_35_5
Nov-Dec 2022
eDNA extract working</v>
      </c>
      <c r="G84" s="4" t="str">
        <f t="shared" si="9"/>
        <v xml:space="preserve">V10_CKI_N_35_5
Nov-Dec 2022
eDNA extract archive </v>
      </c>
    </row>
    <row r="85" spans="1:7" ht="45" x14ac:dyDescent="0.25">
      <c r="A85" t="s">
        <v>368</v>
      </c>
      <c r="B85" t="s">
        <v>171</v>
      </c>
      <c r="C85" t="s">
        <v>225</v>
      </c>
      <c r="D85" t="s">
        <v>226</v>
      </c>
      <c r="E85" t="s">
        <v>227</v>
      </c>
      <c r="F85" s="4" t="str">
        <f t="shared" si="8"/>
        <v>V10_CKI_N_35_WC
Nov-Dec 2022
eDNA extract working</v>
      </c>
      <c r="G85" s="4" t="str">
        <f t="shared" si="9"/>
        <v xml:space="preserve">V10_CKI_N_35_WC
Nov-Dec 2022
eDNA extract archive </v>
      </c>
    </row>
    <row r="86" spans="1:7" ht="45" x14ac:dyDescent="0.25">
      <c r="A86" t="s">
        <v>369</v>
      </c>
      <c r="B86" t="s">
        <v>172</v>
      </c>
      <c r="C86" t="s">
        <v>225</v>
      </c>
      <c r="D86" t="s">
        <v>226</v>
      </c>
      <c r="E86" t="s">
        <v>227</v>
      </c>
      <c r="F86" s="4" t="str">
        <f t="shared" si="8"/>
        <v>V10_CKI_N_35_DI
Nov-Dec 2022
eDNA extract working</v>
      </c>
      <c r="G86" s="4" t="str">
        <f t="shared" si="9"/>
        <v xml:space="preserve">V10_CKI_N_35_DI
Nov-Dec 2022
eDNA extract archive </v>
      </c>
    </row>
    <row r="87" spans="1:7" ht="45" x14ac:dyDescent="0.25">
      <c r="A87" t="s">
        <v>370</v>
      </c>
      <c r="B87" t="s">
        <v>371</v>
      </c>
      <c r="C87" t="s">
        <v>225</v>
      </c>
      <c r="D87" t="s">
        <v>226</v>
      </c>
      <c r="E87" t="s">
        <v>227</v>
      </c>
      <c r="F87" s="4" t="str">
        <f t="shared" si="8"/>
        <v>V10_CKI_V_35_1
Nov-Dec 2022
eDNA extract working</v>
      </c>
      <c r="G87" s="4" t="str">
        <f t="shared" si="9"/>
        <v xml:space="preserve">V10_CKI_V_35_1
Nov-Dec 2022
eDNA extract archive </v>
      </c>
    </row>
    <row r="88" spans="1:7" ht="45" x14ac:dyDescent="0.25">
      <c r="A88" t="s">
        <v>372</v>
      </c>
      <c r="B88" t="s">
        <v>373</v>
      </c>
      <c r="C88" t="s">
        <v>225</v>
      </c>
      <c r="D88" t="s">
        <v>226</v>
      </c>
      <c r="E88" t="s">
        <v>227</v>
      </c>
      <c r="F88" s="4" t="str">
        <f t="shared" si="8"/>
        <v>V10_CKI_V_35_2
Nov-Dec 2022
eDNA extract working</v>
      </c>
      <c r="G88" s="4" t="str">
        <f t="shared" si="9"/>
        <v xml:space="preserve">V10_CKI_V_35_2
Nov-Dec 2022
eDNA extract archive </v>
      </c>
    </row>
    <row r="89" spans="1:7" ht="45" x14ac:dyDescent="0.25">
      <c r="A89" t="s">
        <v>374</v>
      </c>
      <c r="B89" t="s">
        <v>375</v>
      </c>
      <c r="C89" t="s">
        <v>225</v>
      </c>
      <c r="D89" t="s">
        <v>226</v>
      </c>
      <c r="E89" t="s">
        <v>227</v>
      </c>
      <c r="F89" s="4" t="str">
        <f t="shared" si="8"/>
        <v>V10_CKI_V_35_3
Nov-Dec 2022
eDNA extract working</v>
      </c>
      <c r="G89" s="4" t="str">
        <f t="shared" si="9"/>
        <v xml:space="preserve">V10_CKI_V_35_3
Nov-Dec 2022
eDNA extract archive </v>
      </c>
    </row>
    <row r="90" spans="1:7" ht="45" x14ac:dyDescent="0.25">
      <c r="A90" t="s">
        <v>376</v>
      </c>
      <c r="B90" t="s">
        <v>377</v>
      </c>
      <c r="C90" t="s">
        <v>225</v>
      </c>
      <c r="D90" t="s">
        <v>226</v>
      </c>
      <c r="E90" t="s">
        <v>227</v>
      </c>
      <c r="F90" s="4" t="str">
        <f t="shared" si="8"/>
        <v>V10_CKI_V_35_4
Nov-Dec 2022
eDNA extract working</v>
      </c>
      <c r="G90" s="4" t="str">
        <f t="shared" si="9"/>
        <v xml:space="preserve">V10_CKI_V_35_4
Nov-Dec 2022
eDNA extract archive </v>
      </c>
    </row>
    <row r="91" spans="1:7" ht="45" x14ac:dyDescent="0.25">
      <c r="A91" t="s">
        <v>378</v>
      </c>
      <c r="B91" t="s">
        <v>379</v>
      </c>
      <c r="C91" t="s">
        <v>225</v>
      </c>
      <c r="D91" t="s">
        <v>226</v>
      </c>
      <c r="E91" t="s">
        <v>227</v>
      </c>
      <c r="F91" s="4" t="str">
        <f t="shared" si="8"/>
        <v>V10_CKI_V_35_5
Nov-Dec 2022
eDNA extract working</v>
      </c>
      <c r="G91" s="4" t="str">
        <f t="shared" si="9"/>
        <v xml:space="preserve">V10_CKI_V_35_5
Nov-Dec 2022
eDNA extract archive </v>
      </c>
    </row>
    <row r="92" spans="1:7" ht="45" x14ac:dyDescent="0.25">
      <c r="A92" t="s">
        <v>380</v>
      </c>
      <c r="B92" t="s">
        <v>173</v>
      </c>
      <c r="C92" t="s">
        <v>225</v>
      </c>
      <c r="D92" t="s">
        <v>226</v>
      </c>
      <c r="E92" t="s">
        <v>227</v>
      </c>
      <c r="F92" s="4" t="str">
        <f t="shared" si="8"/>
        <v>V10_CKI_V_35_WC
Nov-Dec 2022
eDNA extract working</v>
      </c>
      <c r="G92" s="4" t="str">
        <f t="shared" si="9"/>
        <v xml:space="preserve">V10_CKI_V_35_WC
Nov-Dec 2022
eDNA extract archive </v>
      </c>
    </row>
    <row r="93" spans="1:7" ht="45" x14ac:dyDescent="0.25">
      <c r="A93" t="s">
        <v>381</v>
      </c>
      <c r="B93" t="s">
        <v>174</v>
      </c>
      <c r="C93" t="s">
        <v>225</v>
      </c>
      <c r="D93" t="s">
        <v>226</v>
      </c>
      <c r="E93" t="s">
        <v>227</v>
      </c>
      <c r="F93" s="4" t="str">
        <f t="shared" si="8"/>
        <v>V10_CKI_V_35_DI
Nov-Dec 2022
eDNA extract working</v>
      </c>
      <c r="G93" s="4" t="str">
        <f t="shared" si="9"/>
        <v xml:space="preserve">V10_CKI_V_35_DI
Nov-Dec 2022
eDNA extract archive </v>
      </c>
    </row>
    <row r="94" spans="1:7" ht="45" x14ac:dyDescent="0.25">
      <c r="A94" t="s">
        <v>382</v>
      </c>
      <c r="B94" t="s">
        <v>383</v>
      </c>
      <c r="C94" t="s">
        <v>225</v>
      </c>
      <c r="D94" t="s">
        <v>226</v>
      </c>
      <c r="E94" t="s">
        <v>227</v>
      </c>
      <c r="F94" s="4" t="str">
        <f t="shared" si="8"/>
        <v>V10_CKI_U_36_1
Nov-Dec 2022
eDNA extract working</v>
      </c>
      <c r="G94" s="4" t="str">
        <f t="shared" si="9"/>
        <v xml:space="preserve">V10_CKI_U_36_1
Nov-Dec 2022
eDNA extract archive </v>
      </c>
    </row>
    <row r="95" spans="1:7" ht="45" x14ac:dyDescent="0.25">
      <c r="A95" t="s">
        <v>384</v>
      </c>
      <c r="B95" t="s">
        <v>385</v>
      </c>
      <c r="C95" t="s">
        <v>225</v>
      </c>
      <c r="D95" t="s">
        <v>226</v>
      </c>
      <c r="E95" t="s">
        <v>227</v>
      </c>
      <c r="F95" s="4" t="str">
        <f t="shared" si="8"/>
        <v>V10_CKI_U_36_2
Nov-Dec 2022
eDNA extract working</v>
      </c>
      <c r="G95" s="4" t="str">
        <f t="shared" si="9"/>
        <v xml:space="preserve">V10_CKI_U_36_2
Nov-Dec 2022
eDNA extract archive </v>
      </c>
    </row>
    <row r="96" spans="1:7" ht="45" x14ac:dyDescent="0.25">
      <c r="A96" t="s">
        <v>386</v>
      </c>
      <c r="B96" t="s">
        <v>387</v>
      </c>
      <c r="C96" t="s">
        <v>225</v>
      </c>
      <c r="D96" t="s">
        <v>226</v>
      </c>
      <c r="E96" t="s">
        <v>227</v>
      </c>
      <c r="F96" s="4" t="str">
        <f t="shared" si="8"/>
        <v>V10_CKI_U_36_3
Nov-Dec 2022
eDNA extract working</v>
      </c>
      <c r="G96" s="4" t="str">
        <f t="shared" si="9"/>
        <v xml:space="preserve">V10_CKI_U_36_3
Nov-Dec 2022
eDNA extract archive </v>
      </c>
    </row>
    <row r="97" spans="1:7" ht="45" x14ac:dyDescent="0.25">
      <c r="A97" t="s">
        <v>388</v>
      </c>
      <c r="B97" t="s">
        <v>389</v>
      </c>
      <c r="C97" t="s">
        <v>225</v>
      </c>
      <c r="D97" t="s">
        <v>226</v>
      </c>
      <c r="E97" t="s">
        <v>227</v>
      </c>
      <c r="F97" s="4" t="str">
        <f t="shared" si="8"/>
        <v>V10_CKI_U_36_4
Nov-Dec 2022
eDNA extract working</v>
      </c>
      <c r="G97" s="4" t="str">
        <f t="shared" si="9"/>
        <v xml:space="preserve">V10_CKI_U_36_4
Nov-Dec 2022
eDNA extract archive </v>
      </c>
    </row>
    <row r="98" spans="1:7" ht="45" x14ac:dyDescent="0.25">
      <c r="A98" t="s">
        <v>390</v>
      </c>
      <c r="B98" t="s">
        <v>391</v>
      </c>
      <c r="C98" t="s">
        <v>225</v>
      </c>
      <c r="D98" t="s">
        <v>226</v>
      </c>
      <c r="E98" t="s">
        <v>227</v>
      </c>
      <c r="F98" s="4" t="str">
        <f t="shared" si="8"/>
        <v>V10_CKI_U_36_5
Nov-Dec 2022
eDNA extract working</v>
      </c>
      <c r="G98" s="4" t="str">
        <f t="shared" si="9"/>
        <v xml:space="preserve">V10_CKI_U_36_5
Nov-Dec 2022
eDNA extract archive </v>
      </c>
    </row>
    <row r="99" spans="1:7" ht="45" x14ac:dyDescent="0.25">
      <c r="A99" t="s">
        <v>392</v>
      </c>
      <c r="B99" t="s">
        <v>175</v>
      </c>
      <c r="C99" t="s">
        <v>225</v>
      </c>
      <c r="D99" t="s">
        <v>226</v>
      </c>
      <c r="E99" t="s">
        <v>227</v>
      </c>
      <c r="F99" s="4" t="str">
        <f t="shared" si="8"/>
        <v>V10_CKI_U_36_WC
Nov-Dec 2022
eDNA extract working</v>
      </c>
      <c r="G99" s="4" t="str">
        <f t="shared" si="9"/>
        <v xml:space="preserve">V10_CKI_U_36_WC
Nov-Dec 2022
eDNA extract archive </v>
      </c>
    </row>
    <row r="100" spans="1:7" ht="45" x14ac:dyDescent="0.25">
      <c r="A100" t="s">
        <v>393</v>
      </c>
      <c r="B100" t="s">
        <v>176</v>
      </c>
      <c r="C100" t="s">
        <v>225</v>
      </c>
      <c r="D100" t="s">
        <v>226</v>
      </c>
      <c r="E100" t="s">
        <v>227</v>
      </c>
      <c r="F100" s="4" t="str">
        <f t="shared" si="8"/>
        <v>V10_CKI_U_36_DI
Nov-Dec 2022
eDNA extract working</v>
      </c>
      <c r="G100" s="4" t="str">
        <f t="shared" si="9"/>
        <v xml:space="preserve">V10_CKI_U_36_DI
Nov-Dec 2022
eDNA extract archive </v>
      </c>
    </row>
    <row r="101" spans="1:7" ht="45" x14ac:dyDescent="0.25">
      <c r="A101" t="s">
        <v>394</v>
      </c>
      <c r="B101" t="s">
        <v>395</v>
      </c>
      <c r="C101" t="s">
        <v>225</v>
      </c>
      <c r="D101" t="s">
        <v>226</v>
      </c>
      <c r="E101" t="s">
        <v>227</v>
      </c>
      <c r="F101" s="4" t="str">
        <f t="shared" si="8"/>
        <v>V10_CKI_N_36_1
Nov-Dec 2022
eDNA extract working</v>
      </c>
      <c r="G101" s="4" t="str">
        <f t="shared" si="9"/>
        <v xml:space="preserve">V10_CKI_N_36_1
Nov-Dec 2022
eDNA extract archive </v>
      </c>
    </row>
    <row r="102" spans="1:7" ht="45" x14ac:dyDescent="0.25">
      <c r="A102" t="s">
        <v>396</v>
      </c>
      <c r="B102" t="s">
        <v>397</v>
      </c>
      <c r="C102" t="s">
        <v>225</v>
      </c>
      <c r="D102" t="s">
        <v>226</v>
      </c>
      <c r="E102" t="s">
        <v>227</v>
      </c>
      <c r="F102" s="4" t="str">
        <f t="shared" si="8"/>
        <v>V10_CKI_N_36_2
Nov-Dec 2022
eDNA extract working</v>
      </c>
      <c r="G102" s="4" t="str">
        <f t="shared" si="9"/>
        <v xml:space="preserve">V10_CKI_N_36_2
Nov-Dec 2022
eDNA extract archive </v>
      </c>
    </row>
    <row r="103" spans="1:7" ht="45" x14ac:dyDescent="0.25">
      <c r="A103" t="s">
        <v>398</v>
      </c>
      <c r="B103" t="s">
        <v>399</v>
      </c>
      <c r="C103" t="s">
        <v>225</v>
      </c>
      <c r="D103" t="s">
        <v>226</v>
      </c>
      <c r="E103" t="s">
        <v>227</v>
      </c>
      <c r="F103" s="4" t="str">
        <f t="shared" si="8"/>
        <v>V10_CKI_N_36_3
Nov-Dec 2022
eDNA extract working</v>
      </c>
      <c r="G103" s="4" t="str">
        <f t="shared" si="9"/>
        <v xml:space="preserve">V10_CKI_N_36_3
Nov-Dec 2022
eDNA extract archive </v>
      </c>
    </row>
    <row r="104" spans="1:7" ht="45" x14ac:dyDescent="0.25">
      <c r="A104" t="s">
        <v>400</v>
      </c>
      <c r="B104" t="s">
        <v>401</v>
      </c>
      <c r="C104" t="s">
        <v>225</v>
      </c>
      <c r="D104" t="s">
        <v>226</v>
      </c>
      <c r="E104" t="s">
        <v>227</v>
      </c>
      <c r="F104" s="4" t="str">
        <f t="shared" si="8"/>
        <v>V10_CKI_N_36_4
Nov-Dec 2022
eDNA extract working</v>
      </c>
      <c r="G104" s="4" t="str">
        <f t="shared" si="9"/>
        <v xml:space="preserve">V10_CKI_N_36_4
Nov-Dec 2022
eDNA extract archive </v>
      </c>
    </row>
    <row r="105" spans="1:7" ht="45" x14ac:dyDescent="0.25">
      <c r="A105" t="s">
        <v>402</v>
      </c>
      <c r="B105" t="s">
        <v>403</v>
      </c>
      <c r="C105" t="s">
        <v>225</v>
      </c>
      <c r="D105" t="s">
        <v>226</v>
      </c>
      <c r="E105" t="s">
        <v>227</v>
      </c>
      <c r="F105" s="4" t="str">
        <f t="shared" si="8"/>
        <v>V10_CKI_N_36_5
Nov-Dec 2022
eDNA extract working</v>
      </c>
      <c r="G105" s="4" t="str">
        <f t="shared" si="9"/>
        <v xml:space="preserve">V10_CKI_N_36_5
Nov-Dec 2022
eDNA extract archive </v>
      </c>
    </row>
    <row r="106" spans="1:7" ht="45" x14ac:dyDescent="0.25">
      <c r="A106" t="s">
        <v>404</v>
      </c>
      <c r="B106" t="s">
        <v>178</v>
      </c>
      <c r="C106" t="s">
        <v>225</v>
      </c>
      <c r="D106" t="s">
        <v>226</v>
      </c>
      <c r="E106" t="s">
        <v>227</v>
      </c>
      <c r="F106" s="4" t="str">
        <f t="shared" si="8"/>
        <v>V10_CKI_N_36_WC
Nov-Dec 2022
eDNA extract working</v>
      </c>
      <c r="G106" s="4" t="str">
        <f t="shared" si="9"/>
        <v xml:space="preserve">V10_CKI_N_36_WC
Nov-Dec 2022
eDNA extract archive </v>
      </c>
    </row>
    <row r="107" spans="1:7" ht="45" x14ac:dyDescent="0.25">
      <c r="A107" t="s">
        <v>405</v>
      </c>
      <c r="B107" t="s">
        <v>179</v>
      </c>
      <c r="C107" t="s">
        <v>225</v>
      </c>
      <c r="D107" t="s">
        <v>226</v>
      </c>
      <c r="E107" t="s">
        <v>227</v>
      </c>
      <c r="F107" s="4" t="str">
        <f t="shared" si="8"/>
        <v>V10_CKI_N_36_DI
Nov-Dec 2022
eDNA extract working</v>
      </c>
      <c r="G107" s="4" t="str">
        <f t="shared" si="9"/>
        <v xml:space="preserve">V10_CKI_N_36_DI
Nov-Dec 2022
eDNA extract archive </v>
      </c>
    </row>
    <row r="108" spans="1:7" ht="45" x14ac:dyDescent="0.25">
      <c r="A108" t="s">
        <v>406</v>
      </c>
      <c r="B108" t="s">
        <v>407</v>
      </c>
      <c r="C108" t="s">
        <v>225</v>
      </c>
      <c r="D108" t="s">
        <v>226</v>
      </c>
      <c r="E108" t="s">
        <v>227</v>
      </c>
      <c r="F108" s="4" t="str">
        <f t="shared" si="8"/>
        <v>V10_CKI_N_37_1
Nov-Dec 2022
eDNA extract working</v>
      </c>
      <c r="G108" s="4" t="str">
        <f t="shared" si="9"/>
        <v xml:space="preserve">V10_CKI_N_37_1
Nov-Dec 2022
eDNA extract archive </v>
      </c>
    </row>
    <row r="109" spans="1:7" ht="45" x14ac:dyDescent="0.25">
      <c r="A109" t="s">
        <v>408</v>
      </c>
      <c r="B109" t="s">
        <v>409</v>
      </c>
      <c r="C109" t="s">
        <v>225</v>
      </c>
      <c r="D109" t="s">
        <v>226</v>
      </c>
      <c r="E109" t="s">
        <v>227</v>
      </c>
      <c r="F109" s="4" t="str">
        <f t="shared" si="8"/>
        <v>V10_CKI_N_37_2
Nov-Dec 2022
eDNA extract working</v>
      </c>
      <c r="G109" s="4" t="str">
        <f t="shared" si="9"/>
        <v xml:space="preserve">V10_CKI_N_37_2
Nov-Dec 2022
eDNA extract archive </v>
      </c>
    </row>
    <row r="110" spans="1:7" ht="45" x14ac:dyDescent="0.25">
      <c r="A110" t="s">
        <v>410</v>
      </c>
      <c r="B110" t="s">
        <v>411</v>
      </c>
      <c r="C110" t="s">
        <v>225</v>
      </c>
      <c r="D110" t="s">
        <v>226</v>
      </c>
      <c r="E110" t="s">
        <v>227</v>
      </c>
      <c r="F110" s="4" t="str">
        <f t="shared" si="8"/>
        <v>V10_CKI_N_37_3
Nov-Dec 2022
eDNA extract working</v>
      </c>
      <c r="G110" s="4" t="str">
        <f t="shared" si="9"/>
        <v xml:space="preserve">V10_CKI_N_37_3
Nov-Dec 2022
eDNA extract archive </v>
      </c>
    </row>
    <row r="111" spans="1:7" ht="45" x14ac:dyDescent="0.25">
      <c r="A111" t="s">
        <v>412</v>
      </c>
      <c r="B111" t="s">
        <v>413</v>
      </c>
      <c r="C111" t="s">
        <v>225</v>
      </c>
      <c r="D111" t="s">
        <v>226</v>
      </c>
      <c r="E111" t="s">
        <v>227</v>
      </c>
      <c r="F111" s="4" t="str">
        <f t="shared" si="8"/>
        <v>V10_CKI_N_37_4
Nov-Dec 2022
eDNA extract working</v>
      </c>
      <c r="G111" s="4" t="str">
        <f t="shared" si="9"/>
        <v xml:space="preserve">V10_CKI_N_37_4
Nov-Dec 2022
eDNA extract archive </v>
      </c>
    </row>
    <row r="112" spans="1:7" ht="45" x14ac:dyDescent="0.25">
      <c r="A112" t="s">
        <v>414</v>
      </c>
      <c r="B112" t="s">
        <v>415</v>
      </c>
      <c r="C112" t="s">
        <v>225</v>
      </c>
      <c r="D112" t="s">
        <v>226</v>
      </c>
      <c r="E112" t="s">
        <v>227</v>
      </c>
      <c r="F112" s="4" t="str">
        <f t="shared" si="8"/>
        <v>V10_CKI_N_37_5
Nov-Dec 2022
eDNA extract working</v>
      </c>
      <c r="G112" s="4" t="str">
        <f t="shared" si="9"/>
        <v xml:space="preserve">V10_CKI_N_37_5
Nov-Dec 2022
eDNA extract archive </v>
      </c>
    </row>
    <row r="113" spans="1:7" ht="45" x14ac:dyDescent="0.25">
      <c r="A113" t="s">
        <v>416</v>
      </c>
      <c r="B113" t="s">
        <v>181</v>
      </c>
      <c r="C113" t="s">
        <v>225</v>
      </c>
      <c r="D113" t="s">
        <v>226</v>
      </c>
      <c r="E113" t="s">
        <v>227</v>
      </c>
      <c r="F113" s="4" t="str">
        <f t="shared" si="8"/>
        <v>V10_CKI_N_37_WC
Nov-Dec 2022
eDNA extract working</v>
      </c>
      <c r="G113" s="4" t="str">
        <f t="shared" si="9"/>
        <v xml:space="preserve">V10_CKI_N_37_WC
Nov-Dec 2022
eDNA extract archive </v>
      </c>
    </row>
    <row r="114" spans="1:7" ht="45" x14ac:dyDescent="0.25">
      <c r="A114" t="s">
        <v>417</v>
      </c>
      <c r="B114" t="s">
        <v>182</v>
      </c>
      <c r="C114" t="s">
        <v>225</v>
      </c>
      <c r="D114" t="s">
        <v>226</v>
      </c>
      <c r="E114" t="s">
        <v>227</v>
      </c>
      <c r="F114" s="4" t="str">
        <f t="shared" si="8"/>
        <v>V10_CKI_N_37_DI
Nov-Dec 2022
eDNA extract working</v>
      </c>
      <c r="G114" s="4" t="str">
        <f t="shared" si="9"/>
        <v xml:space="preserve">V10_CKI_N_37_DI
Nov-Dec 2022
eDNA extract archive </v>
      </c>
    </row>
    <row r="115" spans="1:7" ht="45" x14ac:dyDescent="0.25">
      <c r="A115" t="s">
        <v>183</v>
      </c>
      <c r="B115" t="s">
        <v>160</v>
      </c>
      <c r="C115" t="s">
        <v>225</v>
      </c>
      <c r="D115" t="s">
        <v>226</v>
      </c>
      <c r="E115" t="s">
        <v>227</v>
      </c>
      <c r="F115" s="4" t="str">
        <f t="shared" si="8"/>
        <v>V10_CKI_BC_10
Nov-Dec 2022
eDNA extract working</v>
      </c>
      <c r="G115" s="4" t="str">
        <f t="shared" si="9"/>
        <v xml:space="preserve">V10_CKI_BC_10
Nov-Dec 2022
eDNA extract archive </v>
      </c>
    </row>
    <row r="116" spans="1:7" ht="45" x14ac:dyDescent="0.25">
      <c r="A116" t="s">
        <v>418</v>
      </c>
      <c r="B116" t="s">
        <v>419</v>
      </c>
      <c r="C116" t="s">
        <v>225</v>
      </c>
      <c r="D116" t="s">
        <v>226</v>
      </c>
      <c r="E116" t="s">
        <v>227</v>
      </c>
      <c r="F116" s="4" t="str">
        <f t="shared" si="8"/>
        <v>V10_CKI_N_38_1
Nov-Dec 2022
eDNA extract working</v>
      </c>
      <c r="G116" s="4" t="str">
        <f t="shared" si="9"/>
        <v xml:space="preserve">V10_CKI_N_38_1
Nov-Dec 2022
eDNA extract archive </v>
      </c>
    </row>
    <row r="117" spans="1:7" ht="45" x14ac:dyDescent="0.25">
      <c r="A117" t="s">
        <v>420</v>
      </c>
      <c r="B117" t="s">
        <v>421</v>
      </c>
      <c r="C117" t="s">
        <v>225</v>
      </c>
      <c r="D117" t="s">
        <v>226</v>
      </c>
      <c r="E117" t="s">
        <v>227</v>
      </c>
      <c r="F117" s="4" t="str">
        <f t="shared" si="8"/>
        <v>V10_CKI_N_38_2
Nov-Dec 2022
eDNA extract working</v>
      </c>
      <c r="G117" s="4" t="str">
        <f t="shared" si="9"/>
        <v xml:space="preserve">V10_CKI_N_38_2
Nov-Dec 2022
eDNA extract archive </v>
      </c>
    </row>
    <row r="118" spans="1:7" ht="45" x14ac:dyDescent="0.25">
      <c r="A118" t="s">
        <v>422</v>
      </c>
      <c r="B118" t="s">
        <v>423</v>
      </c>
      <c r="C118" t="s">
        <v>225</v>
      </c>
      <c r="D118" t="s">
        <v>226</v>
      </c>
      <c r="E118" t="s">
        <v>227</v>
      </c>
      <c r="F118" s="4" t="str">
        <f t="shared" ref="F118:F181" si="10">_xlfn.CONCAT(B118, CHAR(10),C118, CHAR(10),D118)</f>
        <v>V10_CKI_N_38_3
Nov-Dec 2022
eDNA extract working</v>
      </c>
      <c r="G118" s="4" t="str">
        <f t="shared" ref="G118:G181" si="11">_xlfn.CONCAT(B118, CHAR(10),C118, CHAR(10),E118)</f>
        <v xml:space="preserve">V10_CKI_N_38_3
Nov-Dec 2022
eDNA extract archive </v>
      </c>
    </row>
    <row r="119" spans="1:7" ht="45" x14ac:dyDescent="0.25">
      <c r="A119" t="s">
        <v>424</v>
      </c>
      <c r="B119" t="s">
        <v>425</v>
      </c>
      <c r="C119" t="s">
        <v>225</v>
      </c>
      <c r="D119" t="s">
        <v>226</v>
      </c>
      <c r="E119" t="s">
        <v>227</v>
      </c>
      <c r="F119" s="4" t="str">
        <f t="shared" si="10"/>
        <v>V10_CKI_N_38_4
Nov-Dec 2022
eDNA extract working</v>
      </c>
      <c r="G119" s="4" t="str">
        <f t="shared" si="11"/>
        <v xml:space="preserve">V10_CKI_N_38_4
Nov-Dec 2022
eDNA extract archive </v>
      </c>
    </row>
    <row r="120" spans="1:7" ht="45" x14ac:dyDescent="0.25">
      <c r="A120" t="s">
        <v>426</v>
      </c>
      <c r="B120" t="s">
        <v>427</v>
      </c>
      <c r="C120" t="s">
        <v>225</v>
      </c>
      <c r="D120" t="s">
        <v>226</v>
      </c>
      <c r="E120" t="s">
        <v>227</v>
      </c>
      <c r="F120" s="4" t="str">
        <f t="shared" si="10"/>
        <v>V10_CKI_N_38_5
Nov-Dec 2022
eDNA extract working</v>
      </c>
      <c r="G120" s="4" t="str">
        <f t="shared" si="11"/>
        <v xml:space="preserve">V10_CKI_N_38_5
Nov-Dec 2022
eDNA extract archive </v>
      </c>
    </row>
    <row r="121" spans="1:7" ht="45" x14ac:dyDescent="0.25">
      <c r="A121" t="s">
        <v>428</v>
      </c>
      <c r="B121" t="s">
        <v>429</v>
      </c>
      <c r="C121" t="s">
        <v>225</v>
      </c>
      <c r="D121" t="s">
        <v>226</v>
      </c>
      <c r="E121" t="s">
        <v>227</v>
      </c>
      <c r="F121" s="4" t="str">
        <f t="shared" si="10"/>
        <v>V10_CKI_N_38_WC
Nov-Dec 2022
eDNA extract working</v>
      </c>
      <c r="G121" s="4" t="str">
        <f t="shared" si="11"/>
        <v xml:space="preserve">V10_CKI_N_38_WC
Nov-Dec 2022
eDNA extract archive </v>
      </c>
    </row>
    <row r="122" spans="1:7" ht="45" x14ac:dyDescent="0.25">
      <c r="A122" t="s">
        <v>430</v>
      </c>
      <c r="B122" t="s">
        <v>431</v>
      </c>
      <c r="C122" t="s">
        <v>225</v>
      </c>
      <c r="D122" t="s">
        <v>226</v>
      </c>
      <c r="E122" t="s">
        <v>227</v>
      </c>
      <c r="F122" s="4" t="str">
        <f t="shared" si="10"/>
        <v>V10_CKI_N_38_DI
Nov-Dec 2022
eDNA extract working</v>
      </c>
      <c r="G122" s="4" t="str">
        <f t="shared" si="11"/>
        <v xml:space="preserve">V10_CKI_N_38_DI
Nov-Dec 2022
eDNA extract archive </v>
      </c>
    </row>
    <row r="123" spans="1:7" ht="45" x14ac:dyDescent="0.25">
      <c r="A123" t="s">
        <v>432</v>
      </c>
      <c r="B123" t="s">
        <v>433</v>
      </c>
      <c r="C123" t="s">
        <v>225</v>
      </c>
      <c r="D123" t="s">
        <v>226</v>
      </c>
      <c r="E123" t="s">
        <v>227</v>
      </c>
      <c r="F123" s="4" t="str">
        <f t="shared" si="10"/>
        <v>V10_CKI_V_38_1
Nov-Dec 2022
eDNA extract working</v>
      </c>
      <c r="G123" s="4" t="str">
        <f t="shared" si="11"/>
        <v xml:space="preserve">V10_CKI_V_38_1
Nov-Dec 2022
eDNA extract archive </v>
      </c>
    </row>
    <row r="124" spans="1:7" ht="45" x14ac:dyDescent="0.25">
      <c r="A124" t="s">
        <v>434</v>
      </c>
      <c r="B124" t="s">
        <v>435</v>
      </c>
      <c r="C124" t="s">
        <v>225</v>
      </c>
      <c r="D124" t="s">
        <v>226</v>
      </c>
      <c r="E124" t="s">
        <v>227</v>
      </c>
      <c r="F124" s="4" t="str">
        <f t="shared" si="10"/>
        <v>V10_CKI_V_38_2
Nov-Dec 2022
eDNA extract working</v>
      </c>
      <c r="G124" s="4" t="str">
        <f t="shared" si="11"/>
        <v xml:space="preserve">V10_CKI_V_38_2
Nov-Dec 2022
eDNA extract archive </v>
      </c>
    </row>
    <row r="125" spans="1:7" ht="45" x14ac:dyDescent="0.25">
      <c r="A125" t="s">
        <v>436</v>
      </c>
      <c r="B125" t="s">
        <v>437</v>
      </c>
      <c r="C125" t="s">
        <v>225</v>
      </c>
      <c r="D125" t="s">
        <v>226</v>
      </c>
      <c r="E125" t="s">
        <v>227</v>
      </c>
      <c r="F125" s="4" t="str">
        <f t="shared" si="10"/>
        <v>V10_CKI_V_38_3
Nov-Dec 2022
eDNA extract working</v>
      </c>
      <c r="G125" s="4" t="str">
        <f t="shared" si="11"/>
        <v xml:space="preserve">V10_CKI_V_38_3
Nov-Dec 2022
eDNA extract archive </v>
      </c>
    </row>
    <row r="126" spans="1:7" ht="45" x14ac:dyDescent="0.25">
      <c r="A126" t="s">
        <v>438</v>
      </c>
      <c r="B126" t="s">
        <v>439</v>
      </c>
      <c r="C126" t="s">
        <v>225</v>
      </c>
      <c r="D126" t="s">
        <v>226</v>
      </c>
      <c r="E126" t="s">
        <v>227</v>
      </c>
      <c r="F126" s="4" t="str">
        <f t="shared" si="10"/>
        <v>V10_CKI_V_38_4
Nov-Dec 2022
eDNA extract working</v>
      </c>
      <c r="G126" s="4" t="str">
        <f t="shared" si="11"/>
        <v xml:space="preserve">V10_CKI_V_38_4
Nov-Dec 2022
eDNA extract archive </v>
      </c>
    </row>
    <row r="127" spans="1:7" ht="45" x14ac:dyDescent="0.25">
      <c r="A127" t="s">
        <v>440</v>
      </c>
      <c r="B127" t="s">
        <v>441</v>
      </c>
      <c r="C127" t="s">
        <v>225</v>
      </c>
      <c r="D127" t="s">
        <v>226</v>
      </c>
      <c r="E127" t="s">
        <v>227</v>
      </c>
      <c r="F127" s="4" t="str">
        <f t="shared" si="10"/>
        <v>V10_CKI_V_38_5
Nov-Dec 2022
eDNA extract working</v>
      </c>
      <c r="G127" s="4" t="str">
        <f t="shared" si="11"/>
        <v xml:space="preserve">V10_CKI_V_38_5
Nov-Dec 2022
eDNA extract archive </v>
      </c>
    </row>
    <row r="128" spans="1:7" ht="45" x14ac:dyDescent="0.25">
      <c r="A128" t="s">
        <v>442</v>
      </c>
      <c r="B128" t="s">
        <v>185</v>
      </c>
      <c r="C128" t="s">
        <v>225</v>
      </c>
      <c r="D128" t="s">
        <v>226</v>
      </c>
      <c r="E128" t="s">
        <v>227</v>
      </c>
      <c r="F128" s="4" t="str">
        <f t="shared" si="10"/>
        <v>V10_CKI_V_38_WC
Nov-Dec 2022
eDNA extract working</v>
      </c>
      <c r="G128" s="4" t="str">
        <f t="shared" si="11"/>
        <v xml:space="preserve">V10_CKI_V_38_WC
Nov-Dec 2022
eDNA extract archive </v>
      </c>
    </row>
    <row r="129" spans="1:7" ht="45" x14ac:dyDescent="0.25">
      <c r="A129" t="s">
        <v>443</v>
      </c>
      <c r="B129" t="s">
        <v>186</v>
      </c>
      <c r="C129" t="s">
        <v>225</v>
      </c>
      <c r="D129" t="s">
        <v>226</v>
      </c>
      <c r="E129" t="s">
        <v>227</v>
      </c>
      <c r="F129" s="4" t="str">
        <f t="shared" si="10"/>
        <v>V10_CKI_V_38_DI
Nov-Dec 2022
eDNA extract working</v>
      </c>
      <c r="G129" s="4" t="str">
        <f t="shared" si="11"/>
        <v xml:space="preserve">V10_CKI_V_38_DI
Nov-Dec 2022
eDNA extract archive </v>
      </c>
    </row>
    <row r="130" spans="1:7" ht="45" x14ac:dyDescent="0.25">
      <c r="A130" t="s">
        <v>444</v>
      </c>
      <c r="B130" t="s">
        <v>445</v>
      </c>
      <c r="C130" t="s">
        <v>225</v>
      </c>
      <c r="D130" t="s">
        <v>226</v>
      </c>
      <c r="E130" t="s">
        <v>227</v>
      </c>
      <c r="F130" s="4" t="str">
        <f t="shared" si="10"/>
        <v>V10_CKI_U_39_1
Nov-Dec 2022
eDNA extract working</v>
      </c>
      <c r="G130" s="4" t="str">
        <f t="shared" si="11"/>
        <v xml:space="preserve">V10_CKI_U_39_1
Nov-Dec 2022
eDNA extract archive </v>
      </c>
    </row>
    <row r="131" spans="1:7" ht="45" x14ac:dyDescent="0.25">
      <c r="A131" t="s">
        <v>446</v>
      </c>
      <c r="B131" t="s">
        <v>447</v>
      </c>
      <c r="C131" t="s">
        <v>225</v>
      </c>
      <c r="D131" t="s">
        <v>226</v>
      </c>
      <c r="E131" t="s">
        <v>227</v>
      </c>
      <c r="F131" s="4" t="str">
        <f t="shared" si="10"/>
        <v>V10_CKI_U_39_2
Nov-Dec 2022
eDNA extract working</v>
      </c>
      <c r="G131" s="4" t="str">
        <f t="shared" si="11"/>
        <v xml:space="preserve">V10_CKI_U_39_2
Nov-Dec 2022
eDNA extract archive </v>
      </c>
    </row>
    <row r="132" spans="1:7" ht="45" x14ac:dyDescent="0.25">
      <c r="A132" t="s">
        <v>448</v>
      </c>
      <c r="B132" t="s">
        <v>449</v>
      </c>
      <c r="C132" t="s">
        <v>225</v>
      </c>
      <c r="D132" t="s">
        <v>226</v>
      </c>
      <c r="E132" t="s">
        <v>227</v>
      </c>
      <c r="F132" s="4" t="str">
        <f t="shared" si="10"/>
        <v>V10_CKI_U_39_3
Nov-Dec 2022
eDNA extract working</v>
      </c>
      <c r="G132" s="4" t="str">
        <f t="shared" si="11"/>
        <v xml:space="preserve">V10_CKI_U_39_3
Nov-Dec 2022
eDNA extract archive </v>
      </c>
    </row>
    <row r="133" spans="1:7" ht="45" x14ac:dyDescent="0.25">
      <c r="A133" t="s">
        <v>450</v>
      </c>
      <c r="B133" t="s">
        <v>451</v>
      </c>
      <c r="C133" t="s">
        <v>225</v>
      </c>
      <c r="D133" t="s">
        <v>226</v>
      </c>
      <c r="E133" t="s">
        <v>227</v>
      </c>
      <c r="F133" s="4" t="str">
        <f t="shared" si="10"/>
        <v>V10_CKI_U_39_4
Nov-Dec 2022
eDNA extract working</v>
      </c>
      <c r="G133" s="4" t="str">
        <f t="shared" si="11"/>
        <v xml:space="preserve">V10_CKI_U_39_4
Nov-Dec 2022
eDNA extract archive </v>
      </c>
    </row>
    <row r="134" spans="1:7" ht="45" x14ac:dyDescent="0.25">
      <c r="A134" t="s">
        <v>452</v>
      </c>
      <c r="B134" t="s">
        <v>453</v>
      </c>
      <c r="C134" t="s">
        <v>225</v>
      </c>
      <c r="D134" t="s">
        <v>226</v>
      </c>
      <c r="E134" t="s">
        <v>227</v>
      </c>
      <c r="F134" s="4" t="str">
        <f t="shared" si="10"/>
        <v>V10_CKI_U_39_5
Nov-Dec 2022
eDNA extract working</v>
      </c>
      <c r="G134" s="4" t="str">
        <f t="shared" si="11"/>
        <v xml:space="preserve">V10_CKI_U_39_5
Nov-Dec 2022
eDNA extract archive </v>
      </c>
    </row>
    <row r="135" spans="1:7" ht="45" x14ac:dyDescent="0.25">
      <c r="A135" t="s">
        <v>454</v>
      </c>
      <c r="B135" t="s">
        <v>187</v>
      </c>
      <c r="C135" t="s">
        <v>225</v>
      </c>
      <c r="D135" t="s">
        <v>226</v>
      </c>
      <c r="E135" t="s">
        <v>227</v>
      </c>
      <c r="F135" s="4" t="str">
        <f t="shared" si="10"/>
        <v>V10_CKI_U_39_WC
Nov-Dec 2022
eDNA extract working</v>
      </c>
      <c r="G135" s="4" t="str">
        <f t="shared" si="11"/>
        <v xml:space="preserve">V10_CKI_U_39_WC
Nov-Dec 2022
eDNA extract archive </v>
      </c>
    </row>
    <row r="136" spans="1:7" ht="45" x14ac:dyDescent="0.25">
      <c r="A136" t="s">
        <v>455</v>
      </c>
      <c r="B136" t="s">
        <v>188</v>
      </c>
      <c r="C136" t="s">
        <v>225</v>
      </c>
      <c r="D136" t="s">
        <v>226</v>
      </c>
      <c r="E136" t="s">
        <v>227</v>
      </c>
      <c r="F136" s="4" t="str">
        <f t="shared" si="10"/>
        <v>V10_CKI_U_39_DI
Nov-Dec 2022
eDNA extract working</v>
      </c>
      <c r="G136" s="4" t="str">
        <f t="shared" si="11"/>
        <v xml:space="preserve">V10_CKI_U_39_DI
Nov-Dec 2022
eDNA extract archive </v>
      </c>
    </row>
    <row r="137" spans="1:7" ht="45" x14ac:dyDescent="0.25">
      <c r="A137" t="s">
        <v>456</v>
      </c>
      <c r="B137" t="s">
        <v>457</v>
      </c>
      <c r="C137" t="s">
        <v>225</v>
      </c>
      <c r="D137" t="s">
        <v>226</v>
      </c>
      <c r="E137" t="s">
        <v>227</v>
      </c>
      <c r="F137" s="4" t="str">
        <f t="shared" si="10"/>
        <v>V10_CKI_N_39_1
Nov-Dec 2022
eDNA extract working</v>
      </c>
      <c r="G137" s="4" t="str">
        <f t="shared" si="11"/>
        <v xml:space="preserve">V10_CKI_N_39_1
Nov-Dec 2022
eDNA extract archive </v>
      </c>
    </row>
    <row r="138" spans="1:7" ht="45" x14ac:dyDescent="0.25">
      <c r="A138" t="s">
        <v>458</v>
      </c>
      <c r="B138" t="s">
        <v>459</v>
      </c>
      <c r="C138" t="s">
        <v>225</v>
      </c>
      <c r="D138" t="s">
        <v>226</v>
      </c>
      <c r="E138" t="s">
        <v>227</v>
      </c>
      <c r="F138" s="4" t="str">
        <f t="shared" si="10"/>
        <v>V10_CKI_N_39_2
Nov-Dec 2022
eDNA extract working</v>
      </c>
      <c r="G138" s="4" t="str">
        <f t="shared" si="11"/>
        <v xml:space="preserve">V10_CKI_N_39_2
Nov-Dec 2022
eDNA extract archive </v>
      </c>
    </row>
    <row r="139" spans="1:7" ht="45" x14ac:dyDescent="0.25">
      <c r="A139" t="s">
        <v>460</v>
      </c>
      <c r="B139" t="s">
        <v>461</v>
      </c>
      <c r="C139" t="s">
        <v>225</v>
      </c>
      <c r="D139" t="s">
        <v>226</v>
      </c>
      <c r="E139" t="s">
        <v>227</v>
      </c>
      <c r="F139" s="4" t="str">
        <f t="shared" si="10"/>
        <v>V10_CKI_N_39_3
Nov-Dec 2022
eDNA extract working</v>
      </c>
      <c r="G139" s="4" t="str">
        <f t="shared" si="11"/>
        <v xml:space="preserve">V10_CKI_N_39_3
Nov-Dec 2022
eDNA extract archive </v>
      </c>
    </row>
    <row r="140" spans="1:7" ht="45" x14ac:dyDescent="0.25">
      <c r="A140" t="s">
        <v>462</v>
      </c>
      <c r="B140" t="s">
        <v>463</v>
      </c>
      <c r="C140" t="s">
        <v>225</v>
      </c>
      <c r="D140" t="s">
        <v>226</v>
      </c>
      <c r="E140" t="s">
        <v>227</v>
      </c>
      <c r="F140" s="4" t="str">
        <f t="shared" si="10"/>
        <v>V10_CKI_N_39_4
Nov-Dec 2022
eDNA extract working</v>
      </c>
      <c r="G140" s="4" t="str">
        <f t="shared" si="11"/>
        <v xml:space="preserve">V10_CKI_N_39_4
Nov-Dec 2022
eDNA extract archive </v>
      </c>
    </row>
    <row r="141" spans="1:7" ht="45" x14ac:dyDescent="0.25">
      <c r="A141" t="s">
        <v>464</v>
      </c>
      <c r="B141" t="s">
        <v>465</v>
      </c>
      <c r="C141" t="s">
        <v>225</v>
      </c>
      <c r="D141" t="s">
        <v>226</v>
      </c>
      <c r="E141" t="s">
        <v>227</v>
      </c>
      <c r="F141" s="4" t="str">
        <f t="shared" si="10"/>
        <v>V10_CKI_N_39_5
Nov-Dec 2022
eDNA extract working</v>
      </c>
      <c r="G141" s="4" t="str">
        <f t="shared" si="11"/>
        <v xml:space="preserve">V10_CKI_N_39_5
Nov-Dec 2022
eDNA extract archive </v>
      </c>
    </row>
    <row r="142" spans="1:7" ht="45" x14ac:dyDescent="0.25">
      <c r="A142" t="s">
        <v>466</v>
      </c>
      <c r="B142" t="s">
        <v>189</v>
      </c>
      <c r="C142" t="s">
        <v>225</v>
      </c>
      <c r="D142" t="s">
        <v>226</v>
      </c>
      <c r="E142" t="s">
        <v>227</v>
      </c>
      <c r="F142" s="4" t="str">
        <f t="shared" si="10"/>
        <v>V10_CKI_N_39_WC
Nov-Dec 2022
eDNA extract working</v>
      </c>
      <c r="G142" s="4" t="str">
        <f t="shared" si="11"/>
        <v xml:space="preserve">V10_CKI_N_39_WC
Nov-Dec 2022
eDNA extract archive </v>
      </c>
    </row>
    <row r="143" spans="1:7" ht="45" x14ac:dyDescent="0.25">
      <c r="A143" t="s">
        <v>467</v>
      </c>
      <c r="B143" t="s">
        <v>190</v>
      </c>
      <c r="C143" t="s">
        <v>225</v>
      </c>
      <c r="D143" t="s">
        <v>226</v>
      </c>
      <c r="E143" t="s">
        <v>227</v>
      </c>
      <c r="F143" s="4" t="str">
        <f t="shared" si="10"/>
        <v>V10_CKI_N_39_DI
Nov-Dec 2022
eDNA extract working</v>
      </c>
      <c r="G143" s="4" t="str">
        <f t="shared" si="11"/>
        <v xml:space="preserve">V10_CKI_N_39_DI
Nov-Dec 2022
eDNA extract archive </v>
      </c>
    </row>
    <row r="144" spans="1:7" ht="45" x14ac:dyDescent="0.25">
      <c r="A144" t="s">
        <v>468</v>
      </c>
      <c r="B144" t="s">
        <v>469</v>
      </c>
      <c r="C144" t="s">
        <v>225</v>
      </c>
      <c r="D144" t="s">
        <v>226</v>
      </c>
      <c r="E144" t="s">
        <v>227</v>
      </c>
      <c r="F144" s="4" t="str">
        <f t="shared" si="10"/>
        <v>V10_CKI_N_40_1
Nov-Dec 2022
eDNA extract working</v>
      </c>
      <c r="G144" s="4" t="str">
        <f t="shared" si="11"/>
        <v xml:space="preserve">V10_CKI_N_40_1
Nov-Dec 2022
eDNA extract archive </v>
      </c>
    </row>
    <row r="145" spans="1:7" ht="45" x14ac:dyDescent="0.25">
      <c r="A145" t="s">
        <v>470</v>
      </c>
      <c r="B145" t="s">
        <v>471</v>
      </c>
      <c r="C145" t="s">
        <v>225</v>
      </c>
      <c r="D145" t="s">
        <v>226</v>
      </c>
      <c r="E145" t="s">
        <v>227</v>
      </c>
      <c r="F145" s="4" t="str">
        <f t="shared" si="10"/>
        <v>V10_CKI_N_40_2
Nov-Dec 2022
eDNA extract working</v>
      </c>
      <c r="G145" s="4" t="str">
        <f t="shared" si="11"/>
        <v xml:space="preserve">V10_CKI_N_40_2
Nov-Dec 2022
eDNA extract archive </v>
      </c>
    </row>
    <row r="146" spans="1:7" ht="45" x14ac:dyDescent="0.25">
      <c r="A146" t="s">
        <v>472</v>
      </c>
      <c r="B146" t="s">
        <v>473</v>
      </c>
      <c r="C146" t="s">
        <v>225</v>
      </c>
      <c r="D146" t="s">
        <v>226</v>
      </c>
      <c r="E146" t="s">
        <v>227</v>
      </c>
      <c r="F146" s="4" t="str">
        <f t="shared" si="10"/>
        <v>V10_CKI_N_40_3
Nov-Dec 2022
eDNA extract working</v>
      </c>
      <c r="G146" s="4" t="str">
        <f t="shared" si="11"/>
        <v xml:space="preserve">V10_CKI_N_40_3
Nov-Dec 2022
eDNA extract archive </v>
      </c>
    </row>
    <row r="147" spans="1:7" ht="45" x14ac:dyDescent="0.25">
      <c r="A147" t="s">
        <v>474</v>
      </c>
      <c r="B147" t="s">
        <v>475</v>
      </c>
      <c r="C147" t="s">
        <v>225</v>
      </c>
      <c r="D147" t="s">
        <v>226</v>
      </c>
      <c r="E147" t="s">
        <v>227</v>
      </c>
      <c r="F147" s="4" t="str">
        <f t="shared" si="10"/>
        <v>V10_CKI_N_40_4
Nov-Dec 2022
eDNA extract working</v>
      </c>
      <c r="G147" s="4" t="str">
        <f t="shared" si="11"/>
        <v xml:space="preserve">V10_CKI_N_40_4
Nov-Dec 2022
eDNA extract archive </v>
      </c>
    </row>
    <row r="148" spans="1:7" ht="45" x14ac:dyDescent="0.25">
      <c r="A148" t="s">
        <v>476</v>
      </c>
      <c r="B148" t="s">
        <v>477</v>
      </c>
      <c r="C148" t="s">
        <v>225</v>
      </c>
      <c r="D148" t="s">
        <v>226</v>
      </c>
      <c r="E148" t="s">
        <v>227</v>
      </c>
      <c r="F148" s="4" t="str">
        <f t="shared" si="10"/>
        <v>V10_CKI_N_40_5
Nov-Dec 2022
eDNA extract working</v>
      </c>
      <c r="G148" s="4" t="str">
        <f t="shared" si="11"/>
        <v xml:space="preserve">V10_CKI_N_40_5
Nov-Dec 2022
eDNA extract archive </v>
      </c>
    </row>
    <row r="149" spans="1:7" ht="45" x14ac:dyDescent="0.25">
      <c r="A149" t="s">
        <v>478</v>
      </c>
      <c r="B149" t="s">
        <v>191</v>
      </c>
      <c r="C149" t="s">
        <v>225</v>
      </c>
      <c r="D149" t="s">
        <v>226</v>
      </c>
      <c r="E149" t="s">
        <v>227</v>
      </c>
      <c r="F149" s="4" t="str">
        <f t="shared" si="10"/>
        <v>V10_CKI_N_40_WC
Nov-Dec 2022
eDNA extract working</v>
      </c>
      <c r="G149" s="4" t="str">
        <f t="shared" si="11"/>
        <v xml:space="preserve">V10_CKI_N_40_WC
Nov-Dec 2022
eDNA extract archive </v>
      </c>
    </row>
    <row r="150" spans="1:7" ht="45" x14ac:dyDescent="0.25">
      <c r="A150" t="s">
        <v>479</v>
      </c>
      <c r="B150" t="s">
        <v>192</v>
      </c>
      <c r="C150" t="s">
        <v>225</v>
      </c>
      <c r="D150" t="s">
        <v>226</v>
      </c>
      <c r="E150" t="s">
        <v>227</v>
      </c>
      <c r="F150" s="4" t="str">
        <f t="shared" si="10"/>
        <v>V10_CKI_N_40_DI
Nov-Dec 2022
eDNA extract working</v>
      </c>
      <c r="G150" s="4" t="str">
        <f t="shared" si="11"/>
        <v xml:space="preserve">V10_CKI_N_40_DI
Nov-Dec 2022
eDNA extract archive </v>
      </c>
    </row>
    <row r="151" spans="1:7" ht="45" x14ac:dyDescent="0.25">
      <c r="A151" t="s">
        <v>480</v>
      </c>
      <c r="B151" t="s">
        <v>481</v>
      </c>
      <c r="C151" t="s">
        <v>225</v>
      </c>
      <c r="D151" t="s">
        <v>226</v>
      </c>
      <c r="E151" t="s">
        <v>227</v>
      </c>
      <c r="F151" s="4" t="str">
        <f t="shared" si="10"/>
        <v>V10_CKI_U_41_1
Nov-Dec 2022
eDNA extract working</v>
      </c>
      <c r="G151" s="4" t="str">
        <f t="shared" si="11"/>
        <v xml:space="preserve">V10_CKI_U_41_1
Nov-Dec 2022
eDNA extract archive </v>
      </c>
    </row>
    <row r="152" spans="1:7" ht="45" x14ac:dyDescent="0.25">
      <c r="A152" t="s">
        <v>482</v>
      </c>
      <c r="B152" t="s">
        <v>483</v>
      </c>
      <c r="C152" t="s">
        <v>225</v>
      </c>
      <c r="D152" t="s">
        <v>226</v>
      </c>
      <c r="E152" t="s">
        <v>227</v>
      </c>
      <c r="F152" s="4" t="str">
        <f t="shared" si="10"/>
        <v>V10_CKI_U_41_2
Nov-Dec 2022
eDNA extract working</v>
      </c>
      <c r="G152" s="4" t="str">
        <f t="shared" si="11"/>
        <v xml:space="preserve">V10_CKI_U_41_2
Nov-Dec 2022
eDNA extract archive </v>
      </c>
    </row>
    <row r="153" spans="1:7" ht="45" x14ac:dyDescent="0.25">
      <c r="A153" t="s">
        <v>484</v>
      </c>
      <c r="B153" t="s">
        <v>485</v>
      </c>
      <c r="C153" t="s">
        <v>225</v>
      </c>
      <c r="D153" t="s">
        <v>226</v>
      </c>
      <c r="E153" t="s">
        <v>227</v>
      </c>
      <c r="F153" s="4" t="str">
        <f t="shared" si="10"/>
        <v>V10_CKI_U_41_3
Nov-Dec 2022
eDNA extract working</v>
      </c>
      <c r="G153" s="4" t="str">
        <f t="shared" si="11"/>
        <v xml:space="preserve">V10_CKI_U_41_3
Nov-Dec 2022
eDNA extract archive </v>
      </c>
    </row>
    <row r="154" spans="1:7" ht="45" x14ac:dyDescent="0.25">
      <c r="A154" t="s">
        <v>486</v>
      </c>
      <c r="B154" t="s">
        <v>487</v>
      </c>
      <c r="C154" t="s">
        <v>225</v>
      </c>
      <c r="D154" t="s">
        <v>226</v>
      </c>
      <c r="E154" t="s">
        <v>227</v>
      </c>
      <c r="F154" s="4" t="str">
        <f t="shared" si="10"/>
        <v>V10_CKI_U_41_4
Nov-Dec 2022
eDNA extract working</v>
      </c>
      <c r="G154" s="4" t="str">
        <f t="shared" si="11"/>
        <v xml:space="preserve">V10_CKI_U_41_4
Nov-Dec 2022
eDNA extract archive </v>
      </c>
    </row>
    <row r="155" spans="1:7" ht="45" x14ac:dyDescent="0.25">
      <c r="A155" t="s">
        <v>488</v>
      </c>
      <c r="B155" t="s">
        <v>489</v>
      </c>
      <c r="C155" t="s">
        <v>225</v>
      </c>
      <c r="D155" t="s">
        <v>226</v>
      </c>
      <c r="E155" t="s">
        <v>227</v>
      </c>
      <c r="F155" s="4" t="str">
        <f t="shared" si="10"/>
        <v>V10_CKI_U_41_5
Nov-Dec 2022
eDNA extract working</v>
      </c>
      <c r="G155" s="4" t="str">
        <f t="shared" si="11"/>
        <v xml:space="preserve">V10_CKI_U_41_5
Nov-Dec 2022
eDNA extract archive </v>
      </c>
    </row>
    <row r="156" spans="1:7" ht="45" x14ac:dyDescent="0.25">
      <c r="A156" t="s">
        <v>490</v>
      </c>
      <c r="B156" t="s">
        <v>195</v>
      </c>
      <c r="C156" t="s">
        <v>225</v>
      </c>
      <c r="D156" t="s">
        <v>226</v>
      </c>
      <c r="E156" t="s">
        <v>227</v>
      </c>
      <c r="F156" s="4" t="str">
        <f t="shared" si="10"/>
        <v>V10_CKI_U_41_WC
Nov-Dec 2022
eDNA extract working</v>
      </c>
      <c r="G156" s="4" t="str">
        <f t="shared" si="11"/>
        <v xml:space="preserve">V10_CKI_U_41_WC
Nov-Dec 2022
eDNA extract archive </v>
      </c>
    </row>
    <row r="157" spans="1:7" ht="45" x14ac:dyDescent="0.25">
      <c r="A157" t="s">
        <v>491</v>
      </c>
      <c r="B157" t="s">
        <v>196</v>
      </c>
      <c r="C157" t="s">
        <v>225</v>
      </c>
      <c r="D157" t="s">
        <v>226</v>
      </c>
      <c r="E157" t="s">
        <v>227</v>
      </c>
      <c r="F157" s="4" t="str">
        <f t="shared" si="10"/>
        <v>V10_CKI_U_41_DI
Nov-Dec 2022
eDNA extract working</v>
      </c>
      <c r="G157" s="4" t="str">
        <f t="shared" si="11"/>
        <v xml:space="preserve">V10_CKI_U_41_DI
Nov-Dec 2022
eDNA extract archive </v>
      </c>
    </row>
    <row r="158" spans="1:7" ht="45" x14ac:dyDescent="0.25">
      <c r="A158" t="s">
        <v>492</v>
      </c>
      <c r="B158" t="s">
        <v>493</v>
      </c>
      <c r="C158" t="s">
        <v>225</v>
      </c>
      <c r="D158" t="s">
        <v>226</v>
      </c>
      <c r="E158" t="s">
        <v>227</v>
      </c>
      <c r="F158" s="4" t="str">
        <f t="shared" si="10"/>
        <v>V10_CKI_N_41_1
Nov-Dec 2022
eDNA extract working</v>
      </c>
      <c r="G158" s="4" t="str">
        <f t="shared" si="11"/>
        <v xml:space="preserve">V10_CKI_N_41_1
Nov-Dec 2022
eDNA extract archive </v>
      </c>
    </row>
    <row r="159" spans="1:7" ht="45" x14ac:dyDescent="0.25">
      <c r="A159" t="s">
        <v>494</v>
      </c>
      <c r="B159" t="s">
        <v>495</v>
      </c>
      <c r="C159" t="s">
        <v>225</v>
      </c>
      <c r="D159" t="s">
        <v>226</v>
      </c>
      <c r="E159" t="s">
        <v>227</v>
      </c>
      <c r="F159" s="4" t="str">
        <f t="shared" si="10"/>
        <v>V10_CKI_N_41_2
Nov-Dec 2022
eDNA extract working</v>
      </c>
      <c r="G159" s="4" t="str">
        <f t="shared" si="11"/>
        <v xml:space="preserve">V10_CKI_N_41_2
Nov-Dec 2022
eDNA extract archive </v>
      </c>
    </row>
    <row r="160" spans="1:7" ht="45" x14ac:dyDescent="0.25">
      <c r="A160" t="s">
        <v>496</v>
      </c>
      <c r="B160" t="s">
        <v>497</v>
      </c>
      <c r="C160" t="s">
        <v>225</v>
      </c>
      <c r="D160" t="s">
        <v>226</v>
      </c>
      <c r="E160" t="s">
        <v>227</v>
      </c>
      <c r="F160" s="4" t="str">
        <f t="shared" si="10"/>
        <v>V10_CKI_N_41_3
Nov-Dec 2022
eDNA extract working</v>
      </c>
      <c r="G160" s="4" t="str">
        <f t="shared" si="11"/>
        <v xml:space="preserve">V10_CKI_N_41_3
Nov-Dec 2022
eDNA extract archive </v>
      </c>
    </row>
    <row r="161" spans="1:7" ht="45" x14ac:dyDescent="0.25">
      <c r="A161" t="s">
        <v>498</v>
      </c>
      <c r="B161" t="s">
        <v>499</v>
      </c>
      <c r="C161" t="s">
        <v>225</v>
      </c>
      <c r="D161" t="s">
        <v>226</v>
      </c>
      <c r="E161" t="s">
        <v>227</v>
      </c>
      <c r="F161" s="4" t="str">
        <f t="shared" si="10"/>
        <v>V10_CKI_N_41_4
Nov-Dec 2022
eDNA extract working</v>
      </c>
      <c r="G161" s="4" t="str">
        <f t="shared" si="11"/>
        <v xml:space="preserve">V10_CKI_N_41_4
Nov-Dec 2022
eDNA extract archive </v>
      </c>
    </row>
    <row r="162" spans="1:7" ht="45" x14ac:dyDescent="0.25">
      <c r="A162" t="s">
        <v>500</v>
      </c>
      <c r="B162" t="s">
        <v>501</v>
      </c>
      <c r="C162" t="s">
        <v>225</v>
      </c>
      <c r="D162" t="s">
        <v>226</v>
      </c>
      <c r="E162" t="s">
        <v>227</v>
      </c>
      <c r="F162" s="4" t="str">
        <f t="shared" si="10"/>
        <v>V10_CKI_N_41_5
Nov-Dec 2022
eDNA extract working</v>
      </c>
      <c r="G162" s="4" t="str">
        <f t="shared" si="11"/>
        <v xml:space="preserve">V10_CKI_N_41_5
Nov-Dec 2022
eDNA extract archive </v>
      </c>
    </row>
    <row r="163" spans="1:7" ht="45" x14ac:dyDescent="0.25">
      <c r="A163" t="s">
        <v>502</v>
      </c>
      <c r="B163" t="s">
        <v>199</v>
      </c>
      <c r="C163" t="s">
        <v>225</v>
      </c>
      <c r="D163" t="s">
        <v>226</v>
      </c>
      <c r="E163" t="s">
        <v>227</v>
      </c>
      <c r="F163" s="4" t="str">
        <f t="shared" si="10"/>
        <v>V10_CKI_N_41_WC
Nov-Dec 2022
eDNA extract working</v>
      </c>
      <c r="G163" s="4" t="str">
        <f t="shared" si="11"/>
        <v xml:space="preserve">V10_CKI_N_41_WC
Nov-Dec 2022
eDNA extract archive </v>
      </c>
    </row>
    <row r="164" spans="1:7" ht="45" x14ac:dyDescent="0.25">
      <c r="A164" t="s">
        <v>503</v>
      </c>
      <c r="B164" t="s">
        <v>200</v>
      </c>
      <c r="C164" t="s">
        <v>225</v>
      </c>
      <c r="D164" t="s">
        <v>226</v>
      </c>
      <c r="E164" t="s">
        <v>227</v>
      </c>
      <c r="F164" s="4" t="str">
        <f t="shared" si="10"/>
        <v>V10_CKI_N_41_DI
Nov-Dec 2022
eDNA extract working</v>
      </c>
      <c r="G164" s="4" t="str">
        <f t="shared" si="11"/>
        <v xml:space="preserve">V10_CKI_N_41_DI
Nov-Dec 2022
eDNA extract archive </v>
      </c>
    </row>
    <row r="165" spans="1:7" ht="45" x14ac:dyDescent="0.25">
      <c r="A165" t="s">
        <v>504</v>
      </c>
      <c r="B165" t="s">
        <v>505</v>
      </c>
      <c r="C165" t="s">
        <v>225</v>
      </c>
      <c r="D165" t="s">
        <v>226</v>
      </c>
      <c r="E165" t="s">
        <v>227</v>
      </c>
      <c r="F165" s="4" t="str">
        <f t="shared" si="10"/>
        <v>V10_CKI_N_42_1
Nov-Dec 2022
eDNA extract working</v>
      </c>
      <c r="G165" s="4" t="str">
        <f t="shared" si="11"/>
        <v xml:space="preserve">V10_CKI_N_42_1
Nov-Dec 2022
eDNA extract archive </v>
      </c>
    </row>
    <row r="166" spans="1:7" ht="45" x14ac:dyDescent="0.25">
      <c r="A166" t="s">
        <v>506</v>
      </c>
      <c r="B166" t="s">
        <v>507</v>
      </c>
      <c r="C166" t="s">
        <v>225</v>
      </c>
      <c r="D166" t="s">
        <v>226</v>
      </c>
      <c r="E166" t="s">
        <v>227</v>
      </c>
      <c r="F166" s="4" t="str">
        <f t="shared" si="10"/>
        <v>V10_CKI_N_42_2
Nov-Dec 2022
eDNA extract working</v>
      </c>
      <c r="G166" s="4" t="str">
        <f t="shared" si="11"/>
        <v xml:space="preserve">V10_CKI_N_42_2
Nov-Dec 2022
eDNA extract archive </v>
      </c>
    </row>
    <row r="167" spans="1:7" ht="45" x14ac:dyDescent="0.25">
      <c r="A167" t="s">
        <v>508</v>
      </c>
      <c r="B167" t="s">
        <v>509</v>
      </c>
      <c r="C167" t="s">
        <v>225</v>
      </c>
      <c r="D167" t="s">
        <v>226</v>
      </c>
      <c r="E167" t="s">
        <v>227</v>
      </c>
      <c r="F167" s="4" t="str">
        <f t="shared" si="10"/>
        <v>V10_CKI_N_42_3
Nov-Dec 2022
eDNA extract working</v>
      </c>
      <c r="G167" s="4" t="str">
        <f t="shared" si="11"/>
        <v xml:space="preserve">V10_CKI_N_42_3
Nov-Dec 2022
eDNA extract archive </v>
      </c>
    </row>
    <row r="168" spans="1:7" ht="45" x14ac:dyDescent="0.25">
      <c r="A168" t="s">
        <v>510</v>
      </c>
      <c r="B168" t="s">
        <v>511</v>
      </c>
      <c r="C168" t="s">
        <v>225</v>
      </c>
      <c r="D168" t="s">
        <v>226</v>
      </c>
      <c r="E168" t="s">
        <v>227</v>
      </c>
      <c r="F168" s="4" t="str">
        <f t="shared" si="10"/>
        <v>V10_CKI_N_42_4
Nov-Dec 2022
eDNA extract working</v>
      </c>
      <c r="G168" s="4" t="str">
        <f t="shared" si="11"/>
        <v xml:space="preserve">V10_CKI_N_42_4
Nov-Dec 2022
eDNA extract archive </v>
      </c>
    </row>
    <row r="169" spans="1:7" ht="45" x14ac:dyDescent="0.25">
      <c r="A169" t="s">
        <v>512</v>
      </c>
      <c r="B169" t="s">
        <v>513</v>
      </c>
      <c r="C169" t="s">
        <v>225</v>
      </c>
      <c r="D169" t="s">
        <v>226</v>
      </c>
      <c r="E169" t="s">
        <v>227</v>
      </c>
      <c r="F169" s="4" t="str">
        <f t="shared" si="10"/>
        <v>V10_CKI_N_42_5
Nov-Dec 2022
eDNA extract working</v>
      </c>
      <c r="G169" s="4" t="str">
        <f t="shared" si="11"/>
        <v xml:space="preserve">V10_CKI_N_42_5
Nov-Dec 2022
eDNA extract archive </v>
      </c>
    </row>
    <row r="170" spans="1:7" ht="45" x14ac:dyDescent="0.25">
      <c r="A170" t="s">
        <v>514</v>
      </c>
      <c r="B170" t="s">
        <v>201</v>
      </c>
      <c r="C170" t="s">
        <v>225</v>
      </c>
      <c r="D170" t="s">
        <v>226</v>
      </c>
      <c r="E170" t="s">
        <v>227</v>
      </c>
      <c r="F170" s="4" t="str">
        <f t="shared" si="10"/>
        <v>V10_CKI_N_42_WC
Nov-Dec 2022
eDNA extract working</v>
      </c>
      <c r="G170" s="4" t="str">
        <f t="shared" si="11"/>
        <v xml:space="preserve">V10_CKI_N_42_WC
Nov-Dec 2022
eDNA extract archive </v>
      </c>
    </row>
    <row r="171" spans="1:7" ht="45" x14ac:dyDescent="0.25">
      <c r="A171" t="s">
        <v>515</v>
      </c>
      <c r="B171" t="s">
        <v>202</v>
      </c>
      <c r="C171" t="s">
        <v>225</v>
      </c>
      <c r="D171" t="s">
        <v>226</v>
      </c>
      <c r="E171" t="s">
        <v>227</v>
      </c>
      <c r="F171" s="4" t="str">
        <f t="shared" si="10"/>
        <v>V10_CKI_N_42_DI
Nov-Dec 2022
eDNA extract working</v>
      </c>
      <c r="G171" s="4" t="str">
        <f t="shared" si="11"/>
        <v xml:space="preserve">V10_CKI_N_42_DI
Nov-Dec 2022
eDNA extract archive </v>
      </c>
    </row>
    <row r="172" spans="1:7" ht="45" x14ac:dyDescent="0.25">
      <c r="A172" t="s">
        <v>516</v>
      </c>
      <c r="B172" t="s">
        <v>517</v>
      </c>
      <c r="C172" t="s">
        <v>225</v>
      </c>
      <c r="D172" t="s">
        <v>226</v>
      </c>
      <c r="E172" t="s">
        <v>227</v>
      </c>
      <c r="F172" s="4" t="str">
        <f t="shared" si="10"/>
        <v>V10_CKI_N_H_5_42_1
Nov-Dec 2022
eDNA extract working</v>
      </c>
      <c r="G172" s="4" t="str">
        <f t="shared" si="11"/>
        <v xml:space="preserve">V10_CKI_N_H_5_42_1
Nov-Dec 2022
eDNA extract archive </v>
      </c>
    </row>
    <row r="173" spans="1:7" ht="45" x14ac:dyDescent="0.25">
      <c r="A173" t="s">
        <v>518</v>
      </c>
      <c r="B173" t="s">
        <v>519</v>
      </c>
      <c r="C173" t="s">
        <v>225</v>
      </c>
      <c r="D173" t="s">
        <v>226</v>
      </c>
      <c r="E173" t="s">
        <v>227</v>
      </c>
      <c r="F173" s="4" t="str">
        <f t="shared" si="10"/>
        <v>V10_CKI_N_H_5_42_2
Nov-Dec 2022
eDNA extract working</v>
      </c>
      <c r="G173" s="4" t="str">
        <f t="shared" si="11"/>
        <v xml:space="preserve">V10_CKI_N_H_5_42_2
Nov-Dec 2022
eDNA extract archive </v>
      </c>
    </row>
    <row r="174" spans="1:7" ht="45" x14ac:dyDescent="0.25">
      <c r="A174" t="s">
        <v>520</v>
      </c>
      <c r="B174" t="s">
        <v>521</v>
      </c>
      <c r="C174" t="s">
        <v>225</v>
      </c>
      <c r="D174" t="s">
        <v>226</v>
      </c>
      <c r="E174" t="s">
        <v>227</v>
      </c>
      <c r="F174" s="4" t="str">
        <f t="shared" si="10"/>
        <v>V10_CKI_N_H_5_42_3
Nov-Dec 2022
eDNA extract working</v>
      </c>
      <c r="G174" s="4" t="str">
        <f t="shared" si="11"/>
        <v xml:space="preserve">V10_CKI_N_H_5_42_3
Nov-Dec 2022
eDNA extract archive </v>
      </c>
    </row>
    <row r="175" spans="1:7" ht="45" x14ac:dyDescent="0.25">
      <c r="A175" t="s">
        <v>522</v>
      </c>
      <c r="B175" t="s">
        <v>523</v>
      </c>
      <c r="C175" t="s">
        <v>225</v>
      </c>
      <c r="D175" t="s">
        <v>226</v>
      </c>
      <c r="E175" t="s">
        <v>227</v>
      </c>
      <c r="F175" s="4" t="str">
        <f t="shared" si="10"/>
        <v>V10_CKI_N_H_2_42_1
Nov-Dec 2022
eDNA extract working</v>
      </c>
      <c r="G175" s="4" t="str">
        <f t="shared" si="11"/>
        <v xml:space="preserve">V10_CKI_N_H_2_42_1
Nov-Dec 2022
eDNA extract archive </v>
      </c>
    </row>
    <row r="176" spans="1:7" ht="45" x14ac:dyDescent="0.25">
      <c r="A176" t="s">
        <v>524</v>
      </c>
      <c r="B176" t="s">
        <v>525</v>
      </c>
      <c r="C176" t="s">
        <v>225</v>
      </c>
      <c r="D176" t="s">
        <v>226</v>
      </c>
      <c r="E176" t="s">
        <v>227</v>
      </c>
      <c r="F176" s="4" t="str">
        <f t="shared" si="10"/>
        <v>V10_CKI_N_H_2_42_2
Nov-Dec 2022
eDNA extract working</v>
      </c>
      <c r="G176" s="4" t="str">
        <f t="shared" si="11"/>
        <v xml:space="preserve">V10_CKI_N_H_2_42_2
Nov-Dec 2022
eDNA extract archive </v>
      </c>
    </row>
    <row r="177" spans="1:7" ht="45" x14ac:dyDescent="0.25">
      <c r="A177" t="s">
        <v>526</v>
      </c>
      <c r="B177" t="s">
        <v>527</v>
      </c>
      <c r="C177" t="s">
        <v>225</v>
      </c>
      <c r="D177" t="s">
        <v>226</v>
      </c>
      <c r="E177" t="s">
        <v>227</v>
      </c>
      <c r="F177" s="4" t="str">
        <f t="shared" si="10"/>
        <v>V10_CKI_N_H_2_42_3
Nov-Dec 2022
eDNA extract working</v>
      </c>
      <c r="G177" s="4" t="str">
        <f t="shared" si="11"/>
        <v xml:space="preserve">V10_CKI_N_H_2_42_3
Nov-Dec 2022
eDNA extract archive </v>
      </c>
    </row>
    <row r="178" spans="1:7" ht="45" x14ac:dyDescent="0.25">
      <c r="A178" t="s">
        <v>528</v>
      </c>
      <c r="B178" t="s">
        <v>203</v>
      </c>
      <c r="C178" t="s">
        <v>225</v>
      </c>
      <c r="D178" t="s">
        <v>226</v>
      </c>
      <c r="E178" t="s">
        <v>227</v>
      </c>
      <c r="F178" s="4" t="str">
        <f t="shared" si="10"/>
        <v>V10_CKI_N_H_42_WC
Nov-Dec 2022
eDNA extract working</v>
      </c>
      <c r="G178" s="4" t="str">
        <f t="shared" si="11"/>
        <v xml:space="preserve">V10_CKI_N_H_42_WC
Nov-Dec 2022
eDNA extract archive </v>
      </c>
    </row>
    <row r="179" spans="1:7" ht="45" x14ac:dyDescent="0.25">
      <c r="A179" t="s">
        <v>529</v>
      </c>
      <c r="B179" t="s">
        <v>204</v>
      </c>
      <c r="C179" t="s">
        <v>225</v>
      </c>
      <c r="D179" t="s">
        <v>226</v>
      </c>
      <c r="E179" t="s">
        <v>227</v>
      </c>
      <c r="F179" s="4" t="str">
        <f t="shared" si="10"/>
        <v>V10_CKI_N_H_42_DI
Nov-Dec 2022
eDNA extract working</v>
      </c>
      <c r="G179" s="4" t="str">
        <f t="shared" si="11"/>
        <v xml:space="preserve">V10_CKI_N_H_42_DI
Nov-Dec 2022
eDNA extract archive </v>
      </c>
    </row>
    <row r="180" spans="1:7" ht="45" x14ac:dyDescent="0.25">
      <c r="A180" t="s">
        <v>530</v>
      </c>
      <c r="B180" t="s">
        <v>531</v>
      </c>
      <c r="C180" t="s">
        <v>225</v>
      </c>
      <c r="D180" t="s">
        <v>226</v>
      </c>
      <c r="E180" t="s">
        <v>227</v>
      </c>
      <c r="F180" s="4" t="str">
        <f t="shared" si="10"/>
        <v>V10_CKI_U_43_1
Nov-Dec 2022
eDNA extract working</v>
      </c>
      <c r="G180" s="4" t="str">
        <f t="shared" si="11"/>
        <v xml:space="preserve">V10_CKI_U_43_1
Nov-Dec 2022
eDNA extract archive </v>
      </c>
    </row>
    <row r="181" spans="1:7" ht="45" x14ac:dyDescent="0.25">
      <c r="A181" t="s">
        <v>532</v>
      </c>
      <c r="B181" t="s">
        <v>533</v>
      </c>
      <c r="C181" t="s">
        <v>225</v>
      </c>
      <c r="D181" t="s">
        <v>226</v>
      </c>
      <c r="E181" t="s">
        <v>227</v>
      </c>
      <c r="F181" s="4" t="str">
        <f t="shared" si="10"/>
        <v>V10_CKI_U_43_2
Nov-Dec 2022
eDNA extract working</v>
      </c>
      <c r="G181" s="4" t="str">
        <f t="shared" si="11"/>
        <v xml:space="preserve">V10_CKI_U_43_2
Nov-Dec 2022
eDNA extract archive </v>
      </c>
    </row>
    <row r="182" spans="1:7" ht="45" x14ac:dyDescent="0.25">
      <c r="A182" t="s">
        <v>534</v>
      </c>
      <c r="B182" t="s">
        <v>535</v>
      </c>
      <c r="C182" t="s">
        <v>225</v>
      </c>
      <c r="D182" t="s">
        <v>226</v>
      </c>
      <c r="E182" t="s">
        <v>227</v>
      </c>
      <c r="F182" s="4" t="str">
        <f t="shared" ref="F182:F230" si="12">_xlfn.CONCAT(B182, CHAR(10),C182, CHAR(10),D182)</f>
        <v>V10_CKI_U_43_3
Nov-Dec 2022
eDNA extract working</v>
      </c>
      <c r="G182" s="4" t="str">
        <f t="shared" ref="G182:G230" si="13">_xlfn.CONCAT(B182, CHAR(10),C182, CHAR(10),E182)</f>
        <v xml:space="preserve">V10_CKI_U_43_3
Nov-Dec 2022
eDNA extract archive </v>
      </c>
    </row>
    <row r="183" spans="1:7" ht="45" x14ac:dyDescent="0.25">
      <c r="A183" t="s">
        <v>536</v>
      </c>
      <c r="B183" t="s">
        <v>537</v>
      </c>
      <c r="C183" t="s">
        <v>225</v>
      </c>
      <c r="D183" t="s">
        <v>226</v>
      </c>
      <c r="E183" t="s">
        <v>227</v>
      </c>
      <c r="F183" s="4" t="str">
        <f t="shared" si="12"/>
        <v>V10_CKI_U_43_4
Nov-Dec 2022
eDNA extract working</v>
      </c>
      <c r="G183" s="4" t="str">
        <f t="shared" si="13"/>
        <v xml:space="preserve">V10_CKI_U_43_4
Nov-Dec 2022
eDNA extract archive </v>
      </c>
    </row>
    <row r="184" spans="1:7" ht="45" x14ac:dyDescent="0.25">
      <c r="A184" t="s">
        <v>538</v>
      </c>
      <c r="B184" t="s">
        <v>539</v>
      </c>
      <c r="C184" t="s">
        <v>225</v>
      </c>
      <c r="D184" t="s">
        <v>226</v>
      </c>
      <c r="E184" t="s">
        <v>227</v>
      </c>
      <c r="F184" s="4" t="str">
        <f t="shared" si="12"/>
        <v>V10_CKI_U_43_5
Nov-Dec 2022
eDNA extract working</v>
      </c>
      <c r="G184" s="4" t="str">
        <f t="shared" si="13"/>
        <v xml:space="preserve">V10_CKI_U_43_5
Nov-Dec 2022
eDNA extract archive </v>
      </c>
    </row>
    <row r="185" spans="1:7" ht="45" x14ac:dyDescent="0.25">
      <c r="A185" t="s">
        <v>540</v>
      </c>
      <c r="B185" t="s">
        <v>205</v>
      </c>
      <c r="C185" t="s">
        <v>225</v>
      </c>
      <c r="D185" t="s">
        <v>226</v>
      </c>
      <c r="E185" t="s">
        <v>227</v>
      </c>
      <c r="F185" s="4" t="str">
        <f t="shared" si="12"/>
        <v>V10_CKI_U_43_WC
Nov-Dec 2022
eDNA extract working</v>
      </c>
      <c r="G185" s="4" t="str">
        <f t="shared" si="13"/>
        <v xml:space="preserve">V10_CKI_U_43_WC
Nov-Dec 2022
eDNA extract archive </v>
      </c>
    </row>
    <row r="186" spans="1:7" ht="45" x14ac:dyDescent="0.25">
      <c r="A186" t="s">
        <v>541</v>
      </c>
      <c r="B186" t="s">
        <v>206</v>
      </c>
      <c r="C186" t="s">
        <v>225</v>
      </c>
      <c r="D186" t="s">
        <v>226</v>
      </c>
      <c r="E186" t="s">
        <v>227</v>
      </c>
      <c r="F186" s="4" t="str">
        <f t="shared" si="12"/>
        <v>V10_CKI_U_43_DI
Nov-Dec 2022
eDNA extract working</v>
      </c>
      <c r="G186" s="4" t="str">
        <f t="shared" si="13"/>
        <v xml:space="preserve">V10_CKI_U_43_DI
Nov-Dec 2022
eDNA extract archive </v>
      </c>
    </row>
    <row r="187" spans="1:7" ht="45" x14ac:dyDescent="0.25">
      <c r="A187" t="s">
        <v>542</v>
      </c>
      <c r="B187" t="s">
        <v>543</v>
      </c>
      <c r="C187" t="s">
        <v>225</v>
      </c>
      <c r="D187" t="s">
        <v>226</v>
      </c>
      <c r="E187" t="s">
        <v>227</v>
      </c>
      <c r="F187" s="4" t="str">
        <f t="shared" si="12"/>
        <v>V10_CKI_N_43_1
Nov-Dec 2022
eDNA extract working</v>
      </c>
      <c r="G187" s="4" t="str">
        <f t="shared" si="13"/>
        <v xml:space="preserve">V10_CKI_N_43_1
Nov-Dec 2022
eDNA extract archive </v>
      </c>
    </row>
    <row r="188" spans="1:7" ht="45" x14ac:dyDescent="0.25">
      <c r="A188" t="s">
        <v>544</v>
      </c>
      <c r="B188" t="s">
        <v>545</v>
      </c>
      <c r="C188" t="s">
        <v>225</v>
      </c>
      <c r="D188" t="s">
        <v>226</v>
      </c>
      <c r="E188" t="s">
        <v>227</v>
      </c>
      <c r="F188" s="4" t="str">
        <f t="shared" si="12"/>
        <v>V10_CKI_N_43_2
Nov-Dec 2022
eDNA extract working</v>
      </c>
      <c r="G188" s="4" t="str">
        <f t="shared" si="13"/>
        <v xml:space="preserve">V10_CKI_N_43_2
Nov-Dec 2022
eDNA extract archive </v>
      </c>
    </row>
    <row r="189" spans="1:7" ht="45" x14ac:dyDescent="0.25">
      <c r="A189" t="s">
        <v>546</v>
      </c>
      <c r="B189" t="s">
        <v>547</v>
      </c>
      <c r="C189" t="s">
        <v>225</v>
      </c>
      <c r="D189" t="s">
        <v>226</v>
      </c>
      <c r="E189" t="s">
        <v>227</v>
      </c>
      <c r="F189" s="4" t="str">
        <f t="shared" si="12"/>
        <v>V10_CKI_N_43_3
Nov-Dec 2022
eDNA extract working</v>
      </c>
      <c r="G189" s="4" t="str">
        <f t="shared" si="13"/>
        <v xml:space="preserve">V10_CKI_N_43_3
Nov-Dec 2022
eDNA extract archive </v>
      </c>
    </row>
    <row r="190" spans="1:7" ht="45" x14ac:dyDescent="0.25">
      <c r="A190" t="s">
        <v>548</v>
      </c>
      <c r="B190" t="s">
        <v>549</v>
      </c>
      <c r="C190" t="s">
        <v>225</v>
      </c>
      <c r="D190" t="s">
        <v>226</v>
      </c>
      <c r="E190" t="s">
        <v>227</v>
      </c>
      <c r="F190" s="4" t="str">
        <f t="shared" si="12"/>
        <v>V10_CKI_N_43_4
Nov-Dec 2022
eDNA extract working</v>
      </c>
      <c r="G190" s="4" t="str">
        <f t="shared" si="13"/>
        <v xml:space="preserve">V10_CKI_N_43_4
Nov-Dec 2022
eDNA extract archive </v>
      </c>
    </row>
    <row r="191" spans="1:7" ht="45" x14ac:dyDescent="0.25">
      <c r="A191" t="s">
        <v>550</v>
      </c>
      <c r="B191" t="s">
        <v>551</v>
      </c>
      <c r="C191" t="s">
        <v>225</v>
      </c>
      <c r="D191" t="s">
        <v>226</v>
      </c>
      <c r="E191" t="s">
        <v>227</v>
      </c>
      <c r="F191" s="4" t="str">
        <f t="shared" si="12"/>
        <v>V10_CKI_N_43_5
Nov-Dec 2022
eDNA extract working</v>
      </c>
      <c r="G191" s="4" t="str">
        <f t="shared" si="13"/>
        <v xml:space="preserve">V10_CKI_N_43_5
Nov-Dec 2022
eDNA extract archive </v>
      </c>
    </row>
    <row r="192" spans="1:7" ht="45" x14ac:dyDescent="0.25">
      <c r="A192" t="s">
        <v>552</v>
      </c>
      <c r="B192" t="s">
        <v>207</v>
      </c>
      <c r="C192" t="s">
        <v>225</v>
      </c>
      <c r="D192" t="s">
        <v>226</v>
      </c>
      <c r="E192" t="s">
        <v>227</v>
      </c>
      <c r="F192" s="4" t="str">
        <f t="shared" si="12"/>
        <v>V10_CKI_N_43_WC
Nov-Dec 2022
eDNA extract working</v>
      </c>
      <c r="G192" s="4" t="str">
        <f t="shared" si="13"/>
        <v xml:space="preserve">V10_CKI_N_43_WC
Nov-Dec 2022
eDNA extract archive </v>
      </c>
    </row>
    <row r="193" spans="1:7" ht="45" x14ac:dyDescent="0.25">
      <c r="A193" t="s">
        <v>553</v>
      </c>
      <c r="B193" t="s">
        <v>208</v>
      </c>
      <c r="C193" t="s">
        <v>225</v>
      </c>
      <c r="D193" t="s">
        <v>226</v>
      </c>
      <c r="E193" t="s">
        <v>227</v>
      </c>
      <c r="F193" s="4" t="str">
        <f t="shared" si="12"/>
        <v>V10_CKI_N_43_DI
Nov-Dec 2022
eDNA extract working</v>
      </c>
      <c r="G193" s="4" t="str">
        <f t="shared" si="13"/>
        <v xml:space="preserve">V10_CKI_N_43_DI
Nov-Dec 2022
eDNA extract archive </v>
      </c>
    </row>
    <row r="194" spans="1:7" ht="45" x14ac:dyDescent="0.25">
      <c r="A194" t="s">
        <v>554</v>
      </c>
      <c r="B194" t="s">
        <v>555</v>
      </c>
      <c r="C194" t="s">
        <v>225</v>
      </c>
      <c r="D194" t="s">
        <v>226</v>
      </c>
      <c r="E194" t="s">
        <v>227</v>
      </c>
      <c r="F194" s="4" t="str">
        <f t="shared" si="12"/>
        <v>V10_CKI_N_44_1
Nov-Dec 2022
eDNA extract working</v>
      </c>
      <c r="G194" s="4" t="str">
        <f t="shared" si="13"/>
        <v xml:space="preserve">V10_CKI_N_44_1
Nov-Dec 2022
eDNA extract archive </v>
      </c>
    </row>
    <row r="195" spans="1:7" ht="45" x14ac:dyDescent="0.25">
      <c r="A195" t="s">
        <v>556</v>
      </c>
      <c r="B195" t="s">
        <v>557</v>
      </c>
      <c r="C195" t="s">
        <v>225</v>
      </c>
      <c r="D195" t="s">
        <v>226</v>
      </c>
      <c r="E195" t="s">
        <v>227</v>
      </c>
      <c r="F195" s="4" t="str">
        <f t="shared" si="12"/>
        <v>V10_CKI_N_44_2
Nov-Dec 2022
eDNA extract working</v>
      </c>
      <c r="G195" s="4" t="str">
        <f t="shared" si="13"/>
        <v xml:space="preserve">V10_CKI_N_44_2
Nov-Dec 2022
eDNA extract archive </v>
      </c>
    </row>
    <row r="196" spans="1:7" ht="45" x14ac:dyDescent="0.25">
      <c r="A196" t="s">
        <v>558</v>
      </c>
      <c r="B196" t="s">
        <v>559</v>
      </c>
      <c r="C196" t="s">
        <v>225</v>
      </c>
      <c r="D196" t="s">
        <v>226</v>
      </c>
      <c r="E196" t="s">
        <v>227</v>
      </c>
      <c r="F196" s="4" t="str">
        <f t="shared" si="12"/>
        <v>V10_CKI_N_44_3
Nov-Dec 2022
eDNA extract working</v>
      </c>
      <c r="G196" s="4" t="str">
        <f t="shared" si="13"/>
        <v xml:space="preserve">V10_CKI_N_44_3
Nov-Dec 2022
eDNA extract archive </v>
      </c>
    </row>
    <row r="197" spans="1:7" ht="45" x14ac:dyDescent="0.25">
      <c r="A197" t="s">
        <v>560</v>
      </c>
      <c r="B197" t="s">
        <v>561</v>
      </c>
      <c r="C197" t="s">
        <v>225</v>
      </c>
      <c r="D197" t="s">
        <v>226</v>
      </c>
      <c r="E197" t="s">
        <v>227</v>
      </c>
      <c r="F197" s="4" t="str">
        <f t="shared" si="12"/>
        <v>V10_CKI_N_44_4
Nov-Dec 2022
eDNA extract working</v>
      </c>
      <c r="G197" s="4" t="str">
        <f t="shared" si="13"/>
        <v xml:space="preserve">V10_CKI_N_44_4
Nov-Dec 2022
eDNA extract archive </v>
      </c>
    </row>
    <row r="198" spans="1:7" ht="45" x14ac:dyDescent="0.25">
      <c r="A198" t="s">
        <v>562</v>
      </c>
      <c r="B198" t="s">
        <v>563</v>
      </c>
      <c r="C198" t="s">
        <v>225</v>
      </c>
      <c r="D198" t="s">
        <v>226</v>
      </c>
      <c r="E198" t="s">
        <v>227</v>
      </c>
      <c r="F198" s="4" t="str">
        <f t="shared" si="12"/>
        <v>V10_CKI_N_44_5
Nov-Dec 2022
eDNA extract working</v>
      </c>
      <c r="G198" s="4" t="str">
        <f t="shared" si="13"/>
        <v xml:space="preserve">V10_CKI_N_44_5
Nov-Dec 2022
eDNA extract archive </v>
      </c>
    </row>
    <row r="199" spans="1:7" ht="45" x14ac:dyDescent="0.25">
      <c r="A199" t="s">
        <v>564</v>
      </c>
      <c r="B199" t="s">
        <v>565</v>
      </c>
      <c r="C199" t="s">
        <v>225</v>
      </c>
      <c r="D199" t="s">
        <v>226</v>
      </c>
      <c r="E199" t="s">
        <v>227</v>
      </c>
      <c r="F199" s="4" t="str">
        <f t="shared" si="12"/>
        <v>V10_CKI_N_44_WC
Nov-Dec 2022
eDNA extract working</v>
      </c>
      <c r="G199" s="4" t="str">
        <f t="shared" si="13"/>
        <v xml:space="preserve">V10_CKI_N_44_WC
Nov-Dec 2022
eDNA extract archive </v>
      </c>
    </row>
    <row r="200" spans="1:7" ht="45" x14ac:dyDescent="0.25">
      <c r="A200" t="s">
        <v>566</v>
      </c>
      <c r="B200" t="s">
        <v>567</v>
      </c>
      <c r="C200" t="s">
        <v>225</v>
      </c>
      <c r="D200" t="s">
        <v>226</v>
      </c>
      <c r="E200" t="s">
        <v>227</v>
      </c>
      <c r="F200" s="4" t="str">
        <f t="shared" si="12"/>
        <v>V10_CKI_N_44_DI
Nov-Dec 2022
eDNA extract working</v>
      </c>
      <c r="G200" s="4" t="str">
        <f t="shared" si="13"/>
        <v xml:space="preserve">V10_CKI_N_44_DI
Nov-Dec 2022
eDNA extract archive </v>
      </c>
    </row>
    <row r="201" spans="1:7" ht="45" x14ac:dyDescent="0.25">
      <c r="A201" t="s">
        <v>194</v>
      </c>
      <c r="B201" t="s">
        <v>184</v>
      </c>
      <c r="C201" t="s">
        <v>225</v>
      </c>
      <c r="D201" t="s">
        <v>226</v>
      </c>
      <c r="E201" t="s">
        <v>227</v>
      </c>
      <c r="F201" s="4" t="str">
        <f t="shared" si="12"/>
        <v>V10_CKI_BC_11
Nov-Dec 2022
eDNA extract working</v>
      </c>
      <c r="G201" s="4" t="str">
        <f t="shared" si="13"/>
        <v xml:space="preserve">V10_CKI_BC_11
Nov-Dec 2022
eDNA extract archive </v>
      </c>
    </row>
    <row r="202" spans="1:7" ht="45" x14ac:dyDescent="0.25">
      <c r="A202" t="s">
        <v>568</v>
      </c>
      <c r="B202" t="s">
        <v>569</v>
      </c>
      <c r="C202" t="s">
        <v>225</v>
      </c>
      <c r="D202" t="s">
        <v>226</v>
      </c>
      <c r="E202" t="s">
        <v>227</v>
      </c>
      <c r="F202" s="4" t="str">
        <f t="shared" si="12"/>
        <v>V10_CKI_N_45_1
Nov-Dec 2022
eDNA extract working</v>
      </c>
      <c r="G202" s="4" t="str">
        <f t="shared" si="13"/>
        <v xml:space="preserve">V10_CKI_N_45_1
Nov-Dec 2022
eDNA extract archive </v>
      </c>
    </row>
    <row r="203" spans="1:7" ht="45" x14ac:dyDescent="0.25">
      <c r="A203" t="s">
        <v>570</v>
      </c>
      <c r="B203" t="s">
        <v>571</v>
      </c>
      <c r="C203" t="s">
        <v>225</v>
      </c>
      <c r="D203" t="s">
        <v>226</v>
      </c>
      <c r="E203" t="s">
        <v>227</v>
      </c>
      <c r="F203" s="4" t="str">
        <f t="shared" si="12"/>
        <v>V10_CKI_N_45_2
Nov-Dec 2022
eDNA extract working</v>
      </c>
      <c r="G203" s="4" t="str">
        <f t="shared" si="13"/>
        <v xml:space="preserve">V10_CKI_N_45_2
Nov-Dec 2022
eDNA extract archive </v>
      </c>
    </row>
    <row r="204" spans="1:7" ht="45" x14ac:dyDescent="0.25">
      <c r="A204" t="s">
        <v>572</v>
      </c>
      <c r="B204" t="s">
        <v>573</v>
      </c>
      <c r="C204" t="s">
        <v>225</v>
      </c>
      <c r="D204" t="s">
        <v>226</v>
      </c>
      <c r="E204" t="s">
        <v>227</v>
      </c>
      <c r="F204" s="4" t="str">
        <f t="shared" si="12"/>
        <v>V10_CKI_N_45_3
Nov-Dec 2022
eDNA extract working</v>
      </c>
      <c r="G204" s="4" t="str">
        <f t="shared" si="13"/>
        <v xml:space="preserve">V10_CKI_N_45_3
Nov-Dec 2022
eDNA extract archive </v>
      </c>
    </row>
    <row r="205" spans="1:7" ht="45" x14ac:dyDescent="0.25">
      <c r="A205" t="s">
        <v>574</v>
      </c>
      <c r="B205" t="s">
        <v>575</v>
      </c>
      <c r="C205" t="s">
        <v>225</v>
      </c>
      <c r="D205" t="s">
        <v>226</v>
      </c>
      <c r="E205" t="s">
        <v>227</v>
      </c>
      <c r="F205" s="4" t="str">
        <f t="shared" si="12"/>
        <v>V10_CKI_N_45_4
Nov-Dec 2022
eDNA extract working</v>
      </c>
      <c r="G205" s="4" t="str">
        <f t="shared" si="13"/>
        <v xml:space="preserve">V10_CKI_N_45_4
Nov-Dec 2022
eDNA extract archive </v>
      </c>
    </row>
    <row r="206" spans="1:7" ht="45" x14ac:dyDescent="0.25">
      <c r="A206" t="s">
        <v>576</v>
      </c>
      <c r="B206" t="s">
        <v>577</v>
      </c>
      <c r="C206" t="s">
        <v>225</v>
      </c>
      <c r="D206" t="s">
        <v>226</v>
      </c>
      <c r="E206" t="s">
        <v>227</v>
      </c>
      <c r="F206" s="4" t="str">
        <f t="shared" si="12"/>
        <v>V10_CKI_N_45_5
Nov-Dec 2022
eDNA extract working</v>
      </c>
      <c r="G206" s="4" t="str">
        <f t="shared" si="13"/>
        <v xml:space="preserve">V10_CKI_N_45_5
Nov-Dec 2022
eDNA extract archive </v>
      </c>
    </row>
    <row r="207" spans="1:7" ht="45" x14ac:dyDescent="0.25">
      <c r="A207" t="s">
        <v>578</v>
      </c>
      <c r="B207" t="s">
        <v>211</v>
      </c>
      <c r="C207" t="s">
        <v>225</v>
      </c>
      <c r="D207" t="s">
        <v>226</v>
      </c>
      <c r="E207" t="s">
        <v>227</v>
      </c>
      <c r="F207" s="4" t="str">
        <f t="shared" si="12"/>
        <v>V10_CKI_N_45_WC
Nov-Dec 2022
eDNA extract working</v>
      </c>
      <c r="G207" s="4" t="str">
        <f t="shared" si="13"/>
        <v xml:space="preserve">V10_CKI_N_45_WC
Nov-Dec 2022
eDNA extract archive </v>
      </c>
    </row>
    <row r="208" spans="1:7" ht="45" x14ac:dyDescent="0.25">
      <c r="A208" t="s">
        <v>579</v>
      </c>
      <c r="B208" t="s">
        <v>212</v>
      </c>
      <c r="C208" t="s">
        <v>225</v>
      </c>
      <c r="D208" t="s">
        <v>226</v>
      </c>
      <c r="E208" t="s">
        <v>227</v>
      </c>
      <c r="F208" s="4" t="str">
        <f t="shared" si="12"/>
        <v>V10_CKI_N_45_DI
Nov-Dec 2022
eDNA extract working</v>
      </c>
      <c r="G208" s="4" t="str">
        <f t="shared" si="13"/>
        <v xml:space="preserve">V10_CKI_N_45_DI
Nov-Dec 2022
eDNA extract archive </v>
      </c>
    </row>
    <row r="209" spans="1:7" ht="45" x14ac:dyDescent="0.25">
      <c r="A209" t="s">
        <v>580</v>
      </c>
      <c r="B209" t="s">
        <v>581</v>
      </c>
      <c r="C209" t="s">
        <v>225</v>
      </c>
      <c r="D209" t="s">
        <v>226</v>
      </c>
      <c r="E209" t="s">
        <v>227</v>
      </c>
      <c r="F209" s="4" t="str">
        <f t="shared" si="12"/>
        <v>V10_CKI_U_46_1
Nov-Dec 2022
eDNA extract working</v>
      </c>
      <c r="G209" s="4" t="str">
        <f t="shared" si="13"/>
        <v xml:space="preserve">V10_CKI_U_46_1
Nov-Dec 2022
eDNA extract archive </v>
      </c>
    </row>
    <row r="210" spans="1:7" ht="45" x14ac:dyDescent="0.25">
      <c r="A210" t="s">
        <v>582</v>
      </c>
      <c r="B210" t="s">
        <v>583</v>
      </c>
      <c r="C210" t="s">
        <v>225</v>
      </c>
      <c r="D210" t="s">
        <v>226</v>
      </c>
      <c r="E210" t="s">
        <v>227</v>
      </c>
      <c r="F210" s="4" t="str">
        <f t="shared" si="12"/>
        <v>V10_CKI_U_46_2
Nov-Dec 2022
eDNA extract working</v>
      </c>
      <c r="G210" s="4" t="str">
        <f t="shared" si="13"/>
        <v xml:space="preserve">V10_CKI_U_46_2
Nov-Dec 2022
eDNA extract archive </v>
      </c>
    </row>
    <row r="211" spans="1:7" ht="45" x14ac:dyDescent="0.25">
      <c r="A211" t="s">
        <v>584</v>
      </c>
      <c r="B211" t="s">
        <v>585</v>
      </c>
      <c r="C211" t="s">
        <v>225</v>
      </c>
      <c r="D211" t="s">
        <v>226</v>
      </c>
      <c r="E211" t="s">
        <v>227</v>
      </c>
      <c r="F211" s="4" t="str">
        <f t="shared" si="12"/>
        <v>V10_CKI_U_46_3
Nov-Dec 2022
eDNA extract working</v>
      </c>
      <c r="G211" s="4" t="str">
        <f t="shared" si="13"/>
        <v xml:space="preserve">V10_CKI_U_46_3
Nov-Dec 2022
eDNA extract archive </v>
      </c>
    </row>
    <row r="212" spans="1:7" ht="45" x14ac:dyDescent="0.25">
      <c r="A212" t="s">
        <v>586</v>
      </c>
      <c r="B212" t="s">
        <v>587</v>
      </c>
      <c r="C212" t="s">
        <v>225</v>
      </c>
      <c r="D212" t="s">
        <v>226</v>
      </c>
      <c r="E212" t="s">
        <v>227</v>
      </c>
      <c r="F212" s="4" t="str">
        <f t="shared" si="12"/>
        <v>V10_CKI_U_46_4
Nov-Dec 2022
eDNA extract working</v>
      </c>
      <c r="G212" s="4" t="str">
        <f t="shared" si="13"/>
        <v xml:space="preserve">V10_CKI_U_46_4
Nov-Dec 2022
eDNA extract archive </v>
      </c>
    </row>
    <row r="213" spans="1:7" ht="45" x14ac:dyDescent="0.25">
      <c r="A213" t="s">
        <v>588</v>
      </c>
      <c r="B213" t="s">
        <v>589</v>
      </c>
      <c r="C213" t="s">
        <v>225</v>
      </c>
      <c r="D213" t="s">
        <v>226</v>
      </c>
      <c r="E213" t="s">
        <v>227</v>
      </c>
      <c r="F213" s="4" t="str">
        <f t="shared" si="12"/>
        <v>V10_CKI_U_46_5
Nov-Dec 2022
eDNA extract working</v>
      </c>
      <c r="G213" s="4" t="str">
        <f t="shared" si="13"/>
        <v xml:space="preserve">V10_CKI_U_46_5
Nov-Dec 2022
eDNA extract archive </v>
      </c>
    </row>
    <row r="214" spans="1:7" ht="45" x14ac:dyDescent="0.25">
      <c r="A214" t="s">
        <v>590</v>
      </c>
      <c r="B214" t="s">
        <v>214</v>
      </c>
      <c r="C214" t="s">
        <v>225</v>
      </c>
      <c r="D214" t="s">
        <v>226</v>
      </c>
      <c r="E214" t="s">
        <v>227</v>
      </c>
      <c r="F214" s="4" t="str">
        <f t="shared" si="12"/>
        <v>V10_CKI_U_46_WC
Nov-Dec 2022
eDNA extract working</v>
      </c>
      <c r="G214" s="4" t="str">
        <f t="shared" si="13"/>
        <v xml:space="preserve">V10_CKI_U_46_WC
Nov-Dec 2022
eDNA extract archive </v>
      </c>
    </row>
    <row r="215" spans="1:7" ht="45" x14ac:dyDescent="0.25">
      <c r="A215" t="s">
        <v>591</v>
      </c>
      <c r="B215" t="s">
        <v>215</v>
      </c>
      <c r="C215" t="s">
        <v>225</v>
      </c>
      <c r="D215" t="s">
        <v>226</v>
      </c>
      <c r="E215" t="s">
        <v>227</v>
      </c>
      <c r="F215" s="4" t="str">
        <f t="shared" si="12"/>
        <v>V10_CKI_U_46_DI
Nov-Dec 2022
eDNA extract working</v>
      </c>
      <c r="G215" s="4" t="str">
        <f t="shared" si="13"/>
        <v xml:space="preserve">V10_CKI_U_46_DI
Nov-Dec 2022
eDNA extract archive </v>
      </c>
    </row>
    <row r="216" spans="1:7" ht="45" x14ac:dyDescent="0.25">
      <c r="A216" t="s">
        <v>592</v>
      </c>
      <c r="B216" t="s">
        <v>593</v>
      </c>
      <c r="C216" t="s">
        <v>225</v>
      </c>
      <c r="D216" t="s">
        <v>226</v>
      </c>
      <c r="E216" t="s">
        <v>227</v>
      </c>
      <c r="F216" s="4" t="str">
        <f t="shared" si="12"/>
        <v>V10_CKI_N_46_1
Nov-Dec 2022
eDNA extract working</v>
      </c>
      <c r="G216" s="4" t="str">
        <f t="shared" si="13"/>
        <v xml:space="preserve">V10_CKI_N_46_1
Nov-Dec 2022
eDNA extract archive </v>
      </c>
    </row>
    <row r="217" spans="1:7" ht="45" x14ac:dyDescent="0.25">
      <c r="A217" t="s">
        <v>594</v>
      </c>
      <c r="B217" t="s">
        <v>595</v>
      </c>
      <c r="C217" t="s">
        <v>225</v>
      </c>
      <c r="D217" t="s">
        <v>226</v>
      </c>
      <c r="E217" t="s">
        <v>227</v>
      </c>
      <c r="F217" s="4" t="str">
        <f t="shared" si="12"/>
        <v>V10_CKI_N_46_2
Nov-Dec 2022
eDNA extract working</v>
      </c>
      <c r="G217" s="4" t="str">
        <f t="shared" si="13"/>
        <v xml:space="preserve">V10_CKI_N_46_2
Nov-Dec 2022
eDNA extract archive </v>
      </c>
    </row>
    <row r="218" spans="1:7" ht="45" x14ac:dyDescent="0.25">
      <c r="A218" t="s">
        <v>596</v>
      </c>
      <c r="B218" t="s">
        <v>597</v>
      </c>
      <c r="C218" t="s">
        <v>225</v>
      </c>
      <c r="D218" t="s">
        <v>226</v>
      </c>
      <c r="E218" t="s">
        <v>227</v>
      </c>
      <c r="F218" s="4" t="str">
        <f t="shared" si="12"/>
        <v>V10_CKI_N_46_3
Nov-Dec 2022
eDNA extract working</v>
      </c>
      <c r="G218" s="4" t="str">
        <f t="shared" si="13"/>
        <v xml:space="preserve">V10_CKI_N_46_3
Nov-Dec 2022
eDNA extract archive </v>
      </c>
    </row>
    <row r="219" spans="1:7" ht="45" x14ac:dyDescent="0.25">
      <c r="A219" t="s">
        <v>598</v>
      </c>
      <c r="B219" t="s">
        <v>599</v>
      </c>
      <c r="C219" t="s">
        <v>225</v>
      </c>
      <c r="D219" t="s">
        <v>226</v>
      </c>
      <c r="E219" t="s">
        <v>227</v>
      </c>
      <c r="F219" s="4" t="str">
        <f t="shared" si="12"/>
        <v>V10_CKI_N_46_4
Nov-Dec 2022
eDNA extract working</v>
      </c>
      <c r="G219" s="4" t="str">
        <f t="shared" si="13"/>
        <v xml:space="preserve">V10_CKI_N_46_4
Nov-Dec 2022
eDNA extract archive </v>
      </c>
    </row>
    <row r="220" spans="1:7" ht="45" x14ac:dyDescent="0.25">
      <c r="A220" t="s">
        <v>600</v>
      </c>
      <c r="B220" t="s">
        <v>601</v>
      </c>
      <c r="C220" t="s">
        <v>225</v>
      </c>
      <c r="D220" t="s">
        <v>226</v>
      </c>
      <c r="E220" t="s">
        <v>227</v>
      </c>
      <c r="F220" s="4" t="str">
        <f t="shared" si="12"/>
        <v>V10_CKI_N_46_5
Nov-Dec 2022
eDNA extract working</v>
      </c>
      <c r="G220" s="4" t="str">
        <f t="shared" si="13"/>
        <v xml:space="preserve">V10_CKI_N_46_5
Nov-Dec 2022
eDNA extract archive </v>
      </c>
    </row>
    <row r="221" spans="1:7" ht="45" x14ac:dyDescent="0.25">
      <c r="A221" t="s">
        <v>602</v>
      </c>
      <c r="B221" t="s">
        <v>216</v>
      </c>
      <c r="C221" t="s">
        <v>225</v>
      </c>
      <c r="D221" t="s">
        <v>226</v>
      </c>
      <c r="E221" t="s">
        <v>227</v>
      </c>
      <c r="F221" s="4" t="str">
        <f t="shared" si="12"/>
        <v>V10_CKI_N_46_WC
Nov-Dec 2022
eDNA extract working</v>
      </c>
      <c r="G221" s="4" t="str">
        <f t="shared" si="13"/>
        <v xml:space="preserve">V10_CKI_N_46_WC
Nov-Dec 2022
eDNA extract archive </v>
      </c>
    </row>
    <row r="222" spans="1:7" ht="45" x14ac:dyDescent="0.25">
      <c r="A222" t="s">
        <v>603</v>
      </c>
      <c r="B222" t="s">
        <v>217</v>
      </c>
      <c r="C222" t="s">
        <v>225</v>
      </c>
      <c r="D222" t="s">
        <v>226</v>
      </c>
      <c r="E222" t="s">
        <v>227</v>
      </c>
      <c r="F222" s="4" t="str">
        <f t="shared" si="12"/>
        <v>V10_CKI_N_46_DI
Nov-Dec 2022
eDNA extract working</v>
      </c>
      <c r="G222" s="4" t="str">
        <f t="shared" si="13"/>
        <v xml:space="preserve">V10_CKI_N_46_DI
Nov-Dec 2022
eDNA extract archive </v>
      </c>
    </row>
    <row r="223" spans="1:7" ht="45" x14ac:dyDescent="0.25">
      <c r="A223" t="s">
        <v>604</v>
      </c>
      <c r="B223" t="s">
        <v>605</v>
      </c>
      <c r="C223" t="s">
        <v>225</v>
      </c>
      <c r="D223" t="s">
        <v>226</v>
      </c>
      <c r="E223" t="s">
        <v>227</v>
      </c>
      <c r="F223" s="4" t="str">
        <f t="shared" si="12"/>
        <v>V10_CKI_N_47_1
Nov-Dec 2022
eDNA extract working</v>
      </c>
      <c r="G223" s="4" t="str">
        <f t="shared" si="13"/>
        <v xml:space="preserve">V10_CKI_N_47_1
Nov-Dec 2022
eDNA extract archive </v>
      </c>
    </row>
    <row r="224" spans="1:7" ht="45" x14ac:dyDescent="0.25">
      <c r="A224" t="s">
        <v>606</v>
      </c>
      <c r="B224" t="s">
        <v>607</v>
      </c>
      <c r="C224" t="s">
        <v>225</v>
      </c>
      <c r="D224" t="s">
        <v>226</v>
      </c>
      <c r="E224" t="s">
        <v>227</v>
      </c>
      <c r="F224" s="4" t="str">
        <f t="shared" si="12"/>
        <v>V10_CKI_N_47_2
Nov-Dec 2022
eDNA extract working</v>
      </c>
      <c r="G224" s="4" t="str">
        <f t="shared" si="13"/>
        <v xml:space="preserve">V10_CKI_N_47_2
Nov-Dec 2022
eDNA extract archive </v>
      </c>
    </row>
    <row r="225" spans="1:7" ht="45" x14ac:dyDescent="0.25">
      <c r="A225" t="s">
        <v>608</v>
      </c>
      <c r="B225" t="s">
        <v>609</v>
      </c>
      <c r="C225" t="s">
        <v>225</v>
      </c>
      <c r="D225" t="s">
        <v>226</v>
      </c>
      <c r="E225" t="s">
        <v>227</v>
      </c>
      <c r="F225" s="4" t="str">
        <f t="shared" si="12"/>
        <v>V10_CKI_N_47_3
Nov-Dec 2022
eDNA extract working</v>
      </c>
      <c r="G225" s="4" t="str">
        <f t="shared" si="13"/>
        <v xml:space="preserve">V10_CKI_N_47_3
Nov-Dec 2022
eDNA extract archive </v>
      </c>
    </row>
    <row r="226" spans="1:7" ht="45" x14ac:dyDescent="0.25">
      <c r="A226" t="s">
        <v>610</v>
      </c>
      <c r="B226" t="s">
        <v>611</v>
      </c>
      <c r="C226" t="s">
        <v>225</v>
      </c>
      <c r="D226" t="s">
        <v>226</v>
      </c>
      <c r="E226" t="s">
        <v>227</v>
      </c>
      <c r="F226" s="4" t="str">
        <f t="shared" si="12"/>
        <v>V10_CKI_N_47_4
Nov-Dec 2022
eDNA extract working</v>
      </c>
      <c r="G226" s="4" t="str">
        <f t="shared" si="13"/>
        <v xml:space="preserve">V10_CKI_N_47_4
Nov-Dec 2022
eDNA extract archive </v>
      </c>
    </row>
    <row r="227" spans="1:7" ht="45" x14ac:dyDescent="0.25">
      <c r="A227" t="s">
        <v>612</v>
      </c>
      <c r="B227" t="s">
        <v>613</v>
      </c>
      <c r="C227" t="s">
        <v>225</v>
      </c>
      <c r="D227" t="s">
        <v>226</v>
      </c>
      <c r="E227" t="s">
        <v>227</v>
      </c>
      <c r="F227" s="4" t="str">
        <f t="shared" si="12"/>
        <v>V10_CKI_N_47_5
Nov-Dec 2022
eDNA extract working</v>
      </c>
      <c r="G227" s="4" t="str">
        <f t="shared" si="13"/>
        <v xml:space="preserve">V10_CKI_N_47_5
Nov-Dec 2022
eDNA extract archive </v>
      </c>
    </row>
    <row r="228" spans="1:7" ht="45" x14ac:dyDescent="0.25">
      <c r="A228" t="s">
        <v>614</v>
      </c>
      <c r="B228" t="s">
        <v>218</v>
      </c>
      <c r="C228" t="s">
        <v>225</v>
      </c>
      <c r="D228" t="s">
        <v>226</v>
      </c>
      <c r="E228" t="s">
        <v>227</v>
      </c>
      <c r="F228" s="4" t="str">
        <f t="shared" si="12"/>
        <v>V10_CKI_N_47_WC
Nov-Dec 2022
eDNA extract working</v>
      </c>
      <c r="G228" s="4" t="str">
        <f t="shared" si="13"/>
        <v xml:space="preserve">V10_CKI_N_47_WC
Nov-Dec 2022
eDNA extract archive </v>
      </c>
    </row>
    <row r="229" spans="1:7" ht="45" x14ac:dyDescent="0.25">
      <c r="A229" t="s">
        <v>615</v>
      </c>
      <c r="B229" t="s">
        <v>219</v>
      </c>
      <c r="C229" t="s">
        <v>225</v>
      </c>
      <c r="D229" t="s">
        <v>226</v>
      </c>
      <c r="E229" t="s">
        <v>227</v>
      </c>
      <c r="F229" s="4" t="str">
        <f t="shared" si="12"/>
        <v>V10_CKI_N_47_DI
Nov-Dec 2022
eDNA extract working</v>
      </c>
      <c r="G229" s="4" t="str">
        <f t="shared" si="13"/>
        <v xml:space="preserve">V10_CKI_N_47_DI
Nov-Dec 2022
eDNA extract archive </v>
      </c>
    </row>
    <row r="230" spans="1:7" ht="45" x14ac:dyDescent="0.25">
      <c r="A230" t="s">
        <v>209</v>
      </c>
      <c r="B230" t="s">
        <v>197</v>
      </c>
      <c r="C230" t="s">
        <v>225</v>
      </c>
      <c r="D230" t="s">
        <v>226</v>
      </c>
      <c r="E230" t="s">
        <v>227</v>
      </c>
      <c r="F230" s="4" t="str">
        <f t="shared" si="12"/>
        <v>V10_CKI_BC_12
Nov-Dec 2022
eDNA extract working</v>
      </c>
      <c r="G230" s="4" t="str">
        <f t="shared" si="13"/>
        <v xml:space="preserve">V10_CKI_BC_12
Nov-Dec 2022
eDNA extract archive </v>
      </c>
    </row>
    <row r="231" spans="1:7" ht="45" x14ac:dyDescent="0.25">
      <c r="A231" t="s">
        <v>161</v>
      </c>
      <c r="B231" t="s">
        <v>146</v>
      </c>
      <c r="C231" t="s">
        <v>225</v>
      </c>
      <c r="D231" t="s">
        <v>226</v>
      </c>
      <c r="E231" t="s">
        <v>227</v>
      </c>
      <c r="F231" s="4" t="str">
        <f t="shared" ref="F231:F236" si="14">_xlfn.CONCAT(B231, CHAR(10),C231, CHAR(10),D231)</f>
        <v>V10_CKI_EB_9
Nov-Dec 2022
eDNA extract working</v>
      </c>
      <c r="G231" s="4" t="str">
        <f t="shared" ref="G231:G236" si="15">_xlfn.CONCAT(B231, CHAR(10),C231, CHAR(10),E231)</f>
        <v xml:space="preserve">V10_CKI_EB_9
Nov-Dec 2022
eDNA extract archive </v>
      </c>
    </row>
    <row r="232" spans="1:7" ht="45" x14ac:dyDescent="0.25">
      <c r="A232" t="s">
        <v>177</v>
      </c>
      <c r="B232" t="s">
        <v>164</v>
      </c>
      <c r="C232" t="s">
        <v>225</v>
      </c>
      <c r="D232" t="s">
        <v>226</v>
      </c>
      <c r="E232" t="s">
        <v>227</v>
      </c>
      <c r="F232" s="4" t="str">
        <f t="shared" si="14"/>
        <v>V10_CKI_EB_10
Nov-Dec 2022
eDNA extract working</v>
      </c>
      <c r="G232" s="4" t="str">
        <f t="shared" si="15"/>
        <v xml:space="preserve">V10_CKI_EB_10
Nov-Dec 2022
eDNA extract archive </v>
      </c>
    </row>
    <row r="233" spans="1:7" ht="45" x14ac:dyDescent="0.25">
      <c r="A233" t="s">
        <v>193</v>
      </c>
      <c r="B233" t="s">
        <v>180</v>
      </c>
      <c r="C233" t="s">
        <v>225</v>
      </c>
      <c r="D233" t="s">
        <v>226</v>
      </c>
      <c r="E233" t="s">
        <v>227</v>
      </c>
      <c r="F233" s="4" t="str">
        <f t="shared" si="14"/>
        <v>V10_CKI_EB_11
Nov-Dec 2022
eDNA extract working</v>
      </c>
      <c r="G233" s="4" t="str">
        <f t="shared" si="15"/>
        <v xml:space="preserve">V10_CKI_EB_11
Nov-Dec 2022
eDNA extract archive </v>
      </c>
    </row>
    <row r="234" spans="1:7" ht="45" x14ac:dyDescent="0.25">
      <c r="A234" t="s">
        <v>210</v>
      </c>
      <c r="B234" t="s">
        <v>198</v>
      </c>
      <c r="C234" t="s">
        <v>225</v>
      </c>
      <c r="D234" t="s">
        <v>226</v>
      </c>
      <c r="E234" t="s">
        <v>227</v>
      </c>
      <c r="F234" s="4" t="str">
        <f t="shared" si="14"/>
        <v>V10_CKI_EB_12
Nov-Dec 2022
eDNA extract working</v>
      </c>
      <c r="G234" s="4" t="str">
        <f t="shared" si="15"/>
        <v xml:space="preserve">V10_CKI_EB_12
Nov-Dec 2022
eDNA extract archive </v>
      </c>
    </row>
    <row r="235" spans="1:7" ht="45" x14ac:dyDescent="0.25">
      <c r="A235" t="s">
        <v>220</v>
      </c>
      <c r="B235" t="s">
        <v>213</v>
      </c>
      <c r="C235" t="s">
        <v>225</v>
      </c>
      <c r="D235" t="s">
        <v>226</v>
      </c>
      <c r="E235" t="s">
        <v>227</v>
      </c>
      <c r="F235" s="4" t="str">
        <f t="shared" si="14"/>
        <v>V10_CKI_EB_13
Nov-Dec 2022
eDNA extract working</v>
      </c>
      <c r="G235" s="4" t="str">
        <f t="shared" si="15"/>
        <v xml:space="preserve">V10_CKI_EB_13
Nov-Dec 2022
eDNA extract archive </v>
      </c>
    </row>
    <row r="236" spans="1:7" ht="45" x14ac:dyDescent="0.25">
      <c r="A236" t="s">
        <v>616</v>
      </c>
      <c r="B236" t="s">
        <v>221</v>
      </c>
      <c r="C236" t="s">
        <v>225</v>
      </c>
      <c r="D236" t="s">
        <v>226</v>
      </c>
      <c r="E236" t="s">
        <v>227</v>
      </c>
      <c r="F236" s="4" t="str">
        <f t="shared" si="14"/>
        <v>V10_CKI_EB_14
Nov-Dec 2022
eDNA extract working</v>
      </c>
      <c r="G236" s="4" t="str">
        <f t="shared" si="15"/>
        <v xml:space="preserve">V10_CKI_EB_14
Nov-Dec 2022
eDNA extract archive 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afbf2d-beef-446a-8758-84a7ca43c063" xsi:nil="true"/>
    <ExternalReference xmlns="f3afbf2d-beef-446a-8758-84a7ca43c063" xsi:nil="true"/>
    <ReferenceDate xmlns="f3afbf2d-beef-446a-8758-84a7ca43c063" xsi:nil="true"/>
    <a56f4471668a4971aa5e522031e743d4 xmlns="f3afbf2d-beef-446a-8758-84a7ca43c063">
      <Terms xmlns="http://schemas.microsoft.com/office/infopath/2007/PartnerControls"/>
    </a56f4471668a4971aa5e522031e743d4>
    <DocumentDescription xmlns="f3afbf2d-beef-446a-8758-84a7ca43c063" xsi:nil="true"/>
    <c74b6a8103324c29a83f9d5791147f18 xmlns="f3afbf2d-beef-446a-8758-84a7ca43c063">
      <Terms xmlns="http://schemas.microsoft.com/office/infopath/2007/PartnerControls"/>
    </c74b6a8103324c29a83f9d5791147f18>
    <k3db5a6ad8144d86b71ffb3933be1fde xmlns="f3afbf2d-beef-446a-8758-84a7ca43c063">
      <Terms xmlns="http://schemas.microsoft.com/office/infopath/2007/PartnerControls"/>
    </k3db5a6ad8144d86b71ffb3933be1fde>
    <pef3073c00d0478f9309cb7481f1c06f xmlns="f3afbf2d-beef-446a-8758-84a7ca43c063">
      <Terms xmlns="http://schemas.microsoft.com/office/infopath/2007/PartnerControls"/>
    </pef3073c00d0478f9309cb7481f1c06f>
    <bae8dbfb9d2943418f2fcf8e1975c6e3 xmlns="f3afbf2d-beef-446a-8758-84a7ca43c063">
      <Terms xmlns="http://schemas.microsoft.com/office/infopath/2007/PartnerControls"/>
    </bae8dbfb9d2943418f2fcf8e1975c6e3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11BE212375D21747994FD40CFDB2CFA10200B7E9D7D4FC45494C9B21AF111FEBA43A" ma:contentTypeVersion="0" ma:contentTypeDescription="" ma:contentTypeScope="" ma:versionID="91df9100469f498849efcf6183547670">
  <xsd:schema xmlns:xsd="http://www.w3.org/2001/XMLSchema" xmlns:xs="http://www.w3.org/2001/XMLSchema" xmlns:p="http://schemas.microsoft.com/office/2006/metadata/properties" xmlns:ns2="f3afbf2d-beef-446a-8758-84a7ca43c063" xmlns:ns3="9fd4432a-144b-407a-b5c0-3f4ed8389bd1" targetNamespace="http://schemas.microsoft.com/office/2006/metadata/properties" ma:root="true" ma:fieldsID="73aa7b01b5becf7177ac312d4322327f" ns2:_="" ns3:_="">
    <xsd:import namespace="f3afbf2d-beef-446a-8758-84a7ca43c063"/>
    <xsd:import namespace="9fd4432a-144b-407a-b5c0-3f4ed8389bd1"/>
    <xsd:element name="properties">
      <xsd:complexType>
        <xsd:sequence>
          <xsd:element name="documentManagement">
            <xsd:complexType>
              <xsd:all>
                <xsd:element ref="ns2:ReferenceDate" minOccurs="0"/>
                <xsd:element ref="ns2:ExternalReference" minOccurs="0"/>
                <xsd:element ref="ns2:a56f4471668a4971aa5e522031e743d4" minOccurs="0"/>
                <xsd:element ref="ns2:k3db5a6ad8144d86b71ffb3933be1fde" minOccurs="0"/>
                <xsd:element ref="ns2:pef3073c00d0478f9309cb7481f1c06f" minOccurs="0"/>
                <xsd:element ref="ns2:c74b6a8103324c29a83f9d5791147f18" minOccurs="0"/>
                <xsd:element ref="ns2:TaxCatchAllLabel" minOccurs="0"/>
                <xsd:element ref="ns2:bae8dbfb9d2943418f2fcf8e1975c6e3" minOccurs="0"/>
                <xsd:element ref="ns2:TaxCatchAll" minOccurs="0"/>
                <xsd:element ref="ns2:DocumentDescription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fbf2d-beef-446a-8758-84a7ca43c063" elementFormDefault="qualified">
    <xsd:import namespace="http://schemas.microsoft.com/office/2006/documentManagement/types"/>
    <xsd:import namespace="http://schemas.microsoft.com/office/infopath/2007/PartnerControls"/>
    <xsd:element name="ReferenceDate" ma:index="7" nillable="true" ma:displayName="Reference Date" ma:format="DateOnly" ma:internalName="ReferenceDate">
      <xsd:simpleType>
        <xsd:restriction base="dms:DateTime"/>
      </xsd:simpleType>
    </xsd:element>
    <xsd:element name="ExternalReference" ma:index="8" nillable="true" ma:displayName="External Reference" ma:internalName="ExternalReference">
      <xsd:simpleType>
        <xsd:restriction base="dms:Text">
          <xsd:maxLength value="255"/>
        </xsd:restriction>
      </xsd:simpleType>
    </xsd:element>
    <xsd:element name="a56f4471668a4971aa5e522031e743d4" ma:index="10" nillable="true" ma:taxonomy="true" ma:internalName="a56f4471668a4971aa5e522031e743d4" ma:taxonomyFieldName="DocumentStatus" ma:displayName="Document Status" ma:default="" ma:fieldId="{a56f4471-668a-4971-aa5e-522031e743d4}" ma:sspId="a73a0f41-acff-4f94-90ca-11a2a97b1bb5" ma:termSetId="1531b75f-dc97-46e2-88c8-af7c16b934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3db5a6ad8144d86b71ffb3933be1fde" ma:index="12" nillable="true" ma:taxonomy="true" ma:internalName="k3db5a6ad8144d86b71ffb3933be1fde" ma:taxonomyFieldName="DocumentType" ma:displayName="Document Type" ma:default="" ma:fieldId="{43db5a6a-d814-4d86-b71f-fb3933be1fde}" ma:sspId="a73a0f41-acff-4f94-90ca-11a2a97b1bb5" ma:termSetId="e3998010-6486-4855-8941-6a24532caf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f3073c00d0478f9309cb7481f1c06f" ma:index="14" nillable="true" ma:taxonomy="true" ma:internalName="pef3073c00d0478f9309cb7481f1c06f" ma:taxonomyFieldName="OrganisationalUnit" ma:displayName="Organisational Unit" ma:default="" ma:fieldId="{9ef3073c-00d0-478f-9309-cb7481f1c06f}" ma:sspId="a73a0f41-acff-4f94-90ca-11a2a97b1bb5" ma:termSetId="8eb3006d-20d6-4439-b2d1-f367395f31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4b6a8103324c29a83f9d5791147f18" ma:index="18" nillable="true" ma:taxonomy="true" ma:internalName="c74b6a8103324c29a83f9d5791147f18" ma:taxonomyFieldName="DocumentCategory" ma:displayName="Document Category" ma:default="" ma:fieldId="{c74b6a81-0332-4c29-a83f-9d5791147f18}" ma:sspId="a73a0f41-acff-4f94-90ca-11a2a97b1bb5" ma:termSetId="7446d940-36d7-4f1b-8cfa-1244b7c496a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Label" ma:index="19" nillable="true" ma:displayName="Taxonomy Catch All Column1" ma:hidden="true" ma:list="{7b244c54-ddd4-4a2b-af3e-99820a87fe98}" ma:internalName="TaxCatchAllLabel" ma:readOnly="true" ma:showField="CatchAllDataLabel" ma:web="29e53294-1c2e-4d6b-ad15-766222a1d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ae8dbfb9d2943418f2fcf8e1975c6e3" ma:index="20" nillable="true" ma:taxonomy="true" ma:internalName="bae8dbfb9d2943418f2fcf8e1975c6e3" ma:taxonomyFieldName="DocumentAudience" ma:displayName="Document Audience" ma:default="" ma:fieldId="{bae8dbfb-9d29-4341-8f2f-cf8e1975c6e3}" ma:sspId="a73a0f41-acff-4f94-90ca-11a2a97b1bb5" ma:termSetId="f9a742cc-5edb-4713-9c99-14a7bd374f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7b244c54-ddd4-4a2b-af3e-99820a87fe98}" ma:internalName="TaxCatchAll" ma:showField="CatchAllData" ma:web="29e53294-1c2e-4d6b-ad15-766222a1d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Description" ma:index="22" nillable="true" ma:displayName="Document Description" ma:internalName="Document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432a-144b-407a-b5c0-3f4ed8389bd1" elementFormDefault="qualified">
    <xsd:import namespace="http://schemas.microsoft.com/office/2006/documentManagement/types"/>
    <xsd:import namespace="http://schemas.microsoft.com/office/infopath/2007/PartnerControls"/>
    <xsd:element name="_dlc_DocId" ma:index="2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a73a0f41-acff-4f94-90ca-11a2a97b1bb5" ContentTypeId="0x01010011BE212375D21747994FD40CFDB2CFA102" PreviousValue="false"/>
</file>

<file path=customXml/itemProps1.xml><?xml version="1.0" encoding="utf-8"?>
<ds:datastoreItem xmlns:ds="http://schemas.openxmlformats.org/officeDocument/2006/customXml" ds:itemID="{BD7D6FA1-A7F7-40F0-9AAA-0A147A7265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CF84AD-C474-4FDD-83D7-198D21F66AF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A7A52C3-105C-4643-9C67-8952B8311DCE}">
  <ds:schemaRefs>
    <ds:schemaRef ds:uri="http://schemas.microsoft.com/office/2006/metadata/properties"/>
    <ds:schemaRef ds:uri="http://schemas.microsoft.com/office/infopath/2007/PartnerControls"/>
    <ds:schemaRef ds:uri="f3afbf2d-beef-446a-8758-84a7ca43c063"/>
    <ds:schemaRef ds:uri="9fd4432a-144b-407a-b5c0-3f4ed8389bd1"/>
  </ds:schemaRefs>
</ds:datastoreItem>
</file>

<file path=customXml/itemProps4.xml><?xml version="1.0" encoding="utf-8"?>
<ds:datastoreItem xmlns:ds="http://schemas.openxmlformats.org/officeDocument/2006/customXml" ds:itemID="{305A50AC-7F24-4DB2-AD2B-7F9ECA096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fbf2d-beef-446a-8758-84a7ca43c063"/>
    <ds:schemaRef ds:uri="9fd4432a-144b-407a-b5c0-3f4ed8389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547C4F5-88BE-4690-8AC3-17A5A33A5DEC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labels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Marcelle Ayad</dc:creator>
  <cp:keywords/>
  <dc:description/>
  <cp:lastModifiedBy>Jessica Pearce</cp:lastModifiedBy>
  <cp:revision/>
  <dcterms:created xsi:type="dcterms:W3CDTF">2022-11-02T07:44:42Z</dcterms:created>
  <dcterms:modified xsi:type="dcterms:W3CDTF">2023-05-25T06:08:26Z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0x010100F3FD26F6E8F87641A6116A658986E71F</vt:lpwstr>
  </property>
  <property fmtid="{D5CDD505-2E9C-101B-9397-08002B2CF9AE}" pid="3" name="_dlc_DocIdItemGuid">
    <vt:lpwstr>22d1cbc9-2990-4c03-b48c-c3903eaa50c5</vt:lpwstr>
  </property>
  <property fmtid="{D5CDD505-2E9C-101B-9397-08002B2CF9AE}" pid="4" name="MediaServiceImageTags">
    <vt:lpwstr/>
  </property>
  <property fmtid="{D5CDD505-2E9C-101B-9397-08002B2CF9AE}" pid="5" name="lcf76f155ced4ddcb4097134ff3c332f">
    <vt:lpwstr/>
  </property>
  <property fmtid="{D5CDD505-2E9C-101B-9397-08002B2CF9AE}" pid="6" name="OrganisationalUnit">
    <vt:lpwstr/>
  </property>
  <property fmtid="{D5CDD505-2E9C-101B-9397-08002B2CF9AE}" pid="7" name="DocumentType">
    <vt:lpwstr/>
  </property>
  <property fmtid="{D5CDD505-2E9C-101B-9397-08002B2CF9AE}" pid="8" name="DocumentCategory">
    <vt:lpwstr/>
  </property>
  <property fmtid="{D5CDD505-2E9C-101B-9397-08002B2CF9AE}" pid="9" name="DocumentAudience">
    <vt:lpwstr/>
  </property>
  <property fmtid="{D5CDD505-2E9C-101B-9397-08002B2CF9AE}" pid="10" name="DocumentStatus">
    <vt:lpwstr/>
  </property>
</Properties>
</file>