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t\Documents\LST\MSc\MEP\Research lines\Glucose to Ac &amp; But\"/>
    </mc:Choice>
  </mc:AlternateContent>
  <xr:revisionPtr revIDLastSave="0" documentId="13_ncr:1_{DAFA2C50-5019-490F-BBD2-31F928706F04}" xr6:coauthVersionLast="47" xr6:coauthVersionMax="47" xr10:uidLastSave="{00000000-0000-0000-0000-000000000000}"/>
  <bookViews>
    <workbookView xWindow="-108" yWindow="-108" windowWidth="23256" windowHeight="12576" xr2:uid="{40B73548-161B-4155-BFA8-BE3F5049160B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I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tc={8CEA6F21-4FAF-4C25-8E66-2A9FAE56D97A}</author>
    <author>tc={D1775CA9-C844-4231-9A17-5EB5E191FD58}</author>
    <author>tc={1872AA96-DE1C-460D-A0DA-C805A96D54C6}</author>
  </authors>
  <commentList>
    <comment ref="I1" authorId="0" shapeId="0" xr:uid="{8CEA6F21-4FAF-4C25-8E66-2A9FAE56D97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</t>
      </text>
    </comment>
    <comment ref="AB1" authorId="1" shapeId="0" xr:uid="{D1775CA9-C844-4231-9A17-5EB5E191FD5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no electron bifurcation</t>
      </text>
    </comment>
    <comment ref="H14" authorId="2" shapeId="0" xr:uid="{1872AA96-DE1C-460D-A0DA-C805A96D54C6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charge = 0, because coA charge is also set to zero (reference compound)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tc={C5FFA651-F2B9-4F45-AF68-913AF175DCA5}</author>
    <author>tc={22B103AE-3084-4BFE-BC93-559C6B5B16BA}</author>
    <author>tc={EB327A9F-77E7-4BBB-8414-C6870FEBE62A}</author>
  </authors>
  <commentList>
    <comment ref="H1" authorId="0" shapeId="0" xr:uid="{C5FFA651-F2B9-4F45-AF68-913AF175DCA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</t>
      </text>
    </comment>
    <comment ref="I1" authorId="1" shapeId="0" xr:uid="{22B103AE-3084-4BFE-BC93-559C6B5B16B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kJ/mol
Beantwoorden:
    from eQ</t>
      </text>
    </comment>
    <comment ref="G14" authorId="2" shapeId="0" xr:uid="{EB327A9F-77E7-4BBB-8414-C6870FEBE62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charge = 0, because coA charge is also set to zero (reference compound)</t>
      </text>
    </comment>
  </commentList>
</comments>
</file>

<file path=xl/sharedStrings.xml><?xml version="1.0" encoding="utf-8"?>
<sst xmlns="http://schemas.openxmlformats.org/spreadsheetml/2006/main" count="152" uniqueCount="97">
  <si>
    <t>C</t>
  </si>
  <si>
    <t>H</t>
  </si>
  <si>
    <t>O</t>
  </si>
  <si>
    <t>N</t>
  </si>
  <si>
    <t>P</t>
  </si>
  <si>
    <t xml:space="preserve"> +/-</t>
  </si>
  <si>
    <t>fixed_c</t>
  </si>
  <si>
    <t>dGf0</t>
  </si>
  <si>
    <t>NET_R</t>
  </si>
  <si>
    <t>fd_ox</t>
  </si>
  <si>
    <t>glucose</t>
  </si>
  <si>
    <t>glucose-6-p</t>
  </si>
  <si>
    <t>fructose-6-p</t>
  </si>
  <si>
    <t>fructose-1,6-bp</t>
  </si>
  <si>
    <t>dhap</t>
  </si>
  <si>
    <t>glyceraldehyde-3p</t>
  </si>
  <si>
    <t>glycerate-1,3-p</t>
  </si>
  <si>
    <t>glycerate-3-p</t>
  </si>
  <si>
    <t>glycerate-2p</t>
  </si>
  <si>
    <t>pep</t>
  </si>
  <si>
    <t>H2O</t>
  </si>
  <si>
    <t>pyruvate</t>
  </si>
  <si>
    <t>acetyl-coA</t>
  </si>
  <si>
    <t>acetate</t>
  </si>
  <si>
    <t>CO2</t>
  </si>
  <si>
    <t>H2</t>
  </si>
  <si>
    <t>H+</t>
  </si>
  <si>
    <t>ADP</t>
  </si>
  <si>
    <t>ATP</t>
  </si>
  <si>
    <t>Pi</t>
  </si>
  <si>
    <t>CoA</t>
  </si>
  <si>
    <t>rFd</t>
  </si>
  <si>
    <t>rNADH</t>
  </si>
  <si>
    <t>relative flux</t>
  </si>
  <si>
    <t>acetyl-phosphate</t>
  </si>
  <si>
    <t>aceto-acetylcoA</t>
  </si>
  <si>
    <t>crotonoyl-coA</t>
  </si>
  <si>
    <t>OH-butyryl - coA</t>
  </si>
  <si>
    <t>butyryl-coA</t>
  </si>
  <si>
    <t>butyryl-phosphate</t>
  </si>
  <si>
    <t>butyric acid</t>
  </si>
  <si>
    <t>acetylcoA acetyl transferase</t>
  </si>
  <si>
    <t>hexokinase</t>
  </si>
  <si>
    <t>enolase</t>
  </si>
  <si>
    <t>pyruvate kinase</t>
  </si>
  <si>
    <t>acetate kinase</t>
  </si>
  <si>
    <t>phosphate acetyl transferase</t>
  </si>
  <si>
    <t>pyruvate oxidoreductase</t>
  </si>
  <si>
    <t>phosphofructokinase</t>
  </si>
  <si>
    <t>glucose-6-p isomerase</t>
  </si>
  <si>
    <t>f1,6bp aldolase</t>
  </si>
  <si>
    <t>triosephosphate isomerase</t>
  </si>
  <si>
    <t>phosphoglycerate kinase</t>
  </si>
  <si>
    <t>phosphoglycerate mutase</t>
  </si>
  <si>
    <t>g3p dehydrogenase</t>
  </si>
  <si>
    <t>OH-butyryl - coA dehydrogenase</t>
  </si>
  <si>
    <t>OH-butyryl - coA dehydratase</t>
  </si>
  <si>
    <t>butyrate kinase</t>
  </si>
  <si>
    <t>phospho transbutyrylase</t>
  </si>
  <si>
    <t>butyrylcoA dehydrogenase</t>
  </si>
  <si>
    <t>charge</t>
  </si>
  <si>
    <t>acetyl-CoA</t>
  </si>
  <si>
    <t>aceto-acetylCoA</t>
  </si>
  <si>
    <t>crotonoyl-CoA</t>
  </si>
  <si>
    <t>butyryl-CoA</t>
  </si>
  <si>
    <t>Identifier</t>
  </si>
  <si>
    <t>kegg:C00031</t>
  </si>
  <si>
    <t>kegg:C00092</t>
  </si>
  <si>
    <t>kegg:C00085</t>
  </si>
  <si>
    <t>kegg:C00354</t>
  </si>
  <si>
    <t>bigg.metabolite:dhap</t>
  </si>
  <si>
    <t>kegg:C00118</t>
  </si>
  <si>
    <t>kegg:C00236</t>
  </si>
  <si>
    <t>kegg:C00197</t>
  </si>
  <si>
    <t>kegg:C00631</t>
  </si>
  <si>
    <t>bigg.metabolite:pep</t>
  </si>
  <si>
    <t>bigg.metabolite:h2o</t>
  </si>
  <si>
    <t>bigg.metabolite:pyr</t>
  </si>
  <si>
    <t>bigg.metabolite:accoa</t>
  </si>
  <si>
    <t>bigg.metabolite:actp</t>
  </si>
  <si>
    <t>bigg.metabolite:ac</t>
  </si>
  <si>
    <t>bigg.metabolite:co2</t>
  </si>
  <si>
    <t>bigg.metabolite:h2</t>
  </si>
  <si>
    <t>bigg.metabolite:atp</t>
  </si>
  <si>
    <t>bigg.metabolite:pi</t>
  </si>
  <si>
    <t>bigg.metabolite:coa</t>
  </si>
  <si>
    <t>bigg.metabolite:nadh</t>
  </si>
  <si>
    <t>kegg:C00138</t>
  </si>
  <si>
    <t>rATP</t>
  </si>
  <si>
    <t>hyd</t>
  </si>
  <si>
    <t>kegg:C02527</t>
  </si>
  <si>
    <t>kegg:C00877</t>
  </si>
  <si>
    <t>kegg:C00136</t>
  </si>
  <si>
    <t>kegg:C01144</t>
  </si>
  <si>
    <t>kegg:C00332</t>
  </si>
  <si>
    <t>hydroxy-butyryl - CoA</t>
  </si>
  <si>
    <t>kegg:C00246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</si>
</sst>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0" fontId="5" fillId="5" borderId="0" xfId="0" applyFont="1" applyFill="1"/>
    <xf numFmtId="0" fontId="3" fillId="0" borderId="1" xfId="0" applyFont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2" fillId="0" borderId="0" xfId="0" applyFont="1"/>
    <xf numFmtId="0" fontId="4" fillId="0" borderId="0" xfId="0" applyFont="1"/>
    <xf numFmtId="2" fontId="0" fillId="0" borderId="2" xfId="1" applyNumberFormat="1" applyFont="1" applyBorder="1"/>
    <xf numFmtId="0" fontId="0" fillId="2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5" fillId="0" borderId="0" xfId="0" applyFont="1" applyFill="1" applyBorder="1"/>
    <xf numFmtId="2" fontId="0" fillId="6" borderId="0" xfId="0" applyNumberFormat="1" applyFill="1"/>
    <xf numFmtId="1" fontId="0" fillId="6" borderId="0" xfId="0" applyNumberFormat="1" applyFill="1"/>
    <xf numFmtId="2" fontId="4" fillId="6" borderId="2" xfId="0" applyNumberFormat="1" applyFont="1" applyFill="1" applyBorder="1" applyAlignment="1">
      <alignment wrapText="1"/>
    </xf>
    <xf numFmtId="2" fontId="0" fillId="6" borderId="2" xfId="0" applyNumberFormat="1" applyFill="1" applyBorder="1"/>
    <xf numFmtId="2" fontId="4" fillId="0" borderId="0" xfId="0" applyNumberFormat="1" applyFont="1"/>
    <xf numFmtId="2" fontId="0" fillId="0" borderId="0" xfId="0" applyNumberFormat="1"/>
    <xf numFmtId="164" fontId="0" fillId="5" borderId="0" xfId="0" applyNumberFormat="1" applyFont="1" applyFill="1"/>
    <xf numFmtId="0" fontId="0" fillId="0" borderId="0" xfId="0" applyBorder="1"/>
    <xf numFmtId="0" fontId="0" fillId="7" borderId="2" xfId="0" applyFill="1" applyBorder="1"/>
    <xf numFmtId="0" fontId="5" fillId="7" borderId="0" xfId="0" applyFont="1" applyFill="1"/>
    <xf numFmtId="0" fontId="0" fillId="7" borderId="0" xfId="0" applyFill="1" applyBorder="1"/>
  </cellXfs>
  <cellStyles count="2">
    <cellStyle name="Standaard" xfId="0" builtinId="0"/>
    <cellStyle name="Valuta" xfId="1" builtinId="4"/>
  </cellStyles>
  <dxfs count="4">
    <dxf>
      <font>
        <b/>
        <i/>
        <strike val="0"/>
        <color rgb="FFFF0000"/>
      </font>
      <fill>
        <patternFill>
          <bgColor theme="5" tint="0.79998168889431442"/>
        </patternFill>
      </fill>
    </dxf>
    <dxf>
      <font>
        <b/>
        <i/>
        <strike val="0"/>
        <color rgb="FFFF0000"/>
      </font>
      <fill>
        <patternFill>
          <bgColor theme="5" tint="0.79998168889431442"/>
        </patternFill>
      </fill>
    </dxf>
    <dxf>
      <font>
        <b/>
        <i/>
        <strike val="0"/>
        <color rgb="FFFF0000"/>
      </font>
      <fill>
        <patternFill>
          <bgColor theme="5" tint="0.79998168889431442"/>
        </patternFill>
      </fill>
    </dxf>
    <dxf>
      <font>
        <b/>
        <i/>
        <strike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t Verheijen" id="{EBE73C65-EBBB-497E-84E5-2A5612631FA7}" userId="Marit Verheijen" providerId="None"/>
  <person displayName="Marit Verheijen" id="{4380C849-0260-4F83-8594-08E2014952C7}" userId="11828aba62c55cd8" providerId="Windows Liv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1-09-15T15:07:11.22" personId="{4380C849-0260-4F83-8594-08E2014952C7}" id="{8CEA6F21-4FAF-4C25-8E66-2A9FAE56D97A}">
    <text>M</text>
  </threadedComment>
  <threadedComment ref="AB1" dT="2021-11-26T08:49:16.62" personId="{EBE73C65-EBBB-497E-84E5-2A5612631FA7}" id="{D1775CA9-C844-4231-9A17-5EB5E191FD58}">
    <text>no electron bifurcation</text>
  </threadedComment>
  <threadedComment ref="H14" dT="2021-10-26T07:00:42.87" personId="{EBE73C65-EBBB-497E-84E5-2A5612631FA7}" id="{1872AA96-DE1C-460D-A0DA-C805A96D54C6}">
    <text>charge = 0, because coA charge is also set to zero (reference compound)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1-09-15T15:07:11.22" personId="{4380C849-0260-4F83-8594-08E2014952C7}" id="{C5FFA651-F2B9-4F45-AF68-913AF175DCA5}">
    <text>M</text>
  </threadedComment>
  <threadedComment ref="I1" dT="2021-09-15T15:06:59.51" personId="{4380C849-0260-4F83-8594-08E2014952C7}" id="{22B103AE-3084-4BFE-BC93-559C6B5B16BA}">
    <text>kJ/mol</text>
  </threadedComment>
  <threadedComment ref="I1" dT="2021-09-20T07:16:58.93" personId="{4380C849-0260-4F83-8594-08E2014952C7}" id="{6E51858E-2EF8-4FC9-9F3E-933FBF1F5883}" parentId="{22B103AE-3084-4BFE-BC93-559C6B5B16BA}">
    <text>from eQ</text>
  </threadedComment>
  <threadedComment ref="G14" dT="2021-10-26T07:00:42.87" personId="{EBE73C65-EBBB-497E-84E5-2A5612631FA7}" id="{EB327A9F-77E7-4BBB-8414-C6870FEBE62A}">
    <text>charge = 0, because coA charge is also set to zero (reference compound)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10E8-BB77-4B8A-84B1-7F2DE99553F1}">
  <dimension ref="A1:AD218"/>
  <sheetViews>
    <sheetView tabSelected="1" topLeftCell="A4" workbookViewId="0">
      <pane xSplit="1" topLeftCell="M1" activePane="topRight" state="frozen"/>
      <selection pane="topRight" activeCell="Z24" sqref="Z24"/>
    </sheetView>
  </sheetViews>
  <sheetFormatPr defaultRowHeight="14.4" x14ac:dyDescent="0.3"/>
  <cols>
    <col min="1" max="1" width="20.21875" style="3" bestFit="1" customWidth="1"/>
    <col min="2" max="2" width="22.6640625" style="32" bestFit="1" customWidth="1"/>
    <col min="3" max="3" width="6.33203125" customWidth="1"/>
    <col min="4" max="5" width="5.44140625" customWidth="1"/>
    <col min="6" max="6" width="5" customWidth="1"/>
    <col min="7" max="8" width="4.6640625" customWidth="1"/>
    <col min="9" max="9" width="8.5546875" style="5" customWidth="1"/>
    <col min="10" max="10" width="14.6640625" style="25" bestFit="1" customWidth="1"/>
    <col min="11" max="11" width="10.77734375" customWidth="1"/>
    <col min="12" max="12" width="11.5546875" customWidth="1"/>
    <col min="13" max="13" width="12.109375" customWidth="1"/>
    <col min="15" max="15" width="10.6640625" customWidth="1"/>
    <col min="16" max="16" width="14" customWidth="1"/>
    <col min="22" max="22" width="10.33203125" customWidth="1"/>
    <col min="25" max="25" width="10.21875" customWidth="1"/>
    <col min="26" max="26" width="10.5546875" customWidth="1"/>
    <col min="28" max="28" width="10.44140625" customWidth="1"/>
  </cols>
  <sheetData>
    <row r="1" spans="1:30" s="23" customFormat="1" ht="72" x14ac:dyDescent="0.3">
      <c r="A1" s="17"/>
      <c r="B1" s="33" t="s">
        <v>65</v>
      </c>
      <c r="C1" s="18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8" t="s">
        <v>5</v>
      </c>
      <c r="I1" s="19" t="s">
        <v>6</v>
      </c>
      <c r="J1" s="27" t="s">
        <v>8</v>
      </c>
      <c r="K1" s="22" t="s">
        <v>42</v>
      </c>
      <c r="L1" s="22" t="s">
        <v>49</v>
      </c>
      <c r="M1" s="22" t="s">
        <v>48</v>
      </c>
      <c r="N1" s="22" t="s">
        <v>50</v>
      </c>
      <c r="O1" s="22" t="s">
        <v>51</v>
      </c>
      <c r="P1" s="22" t="s">
        <v>54</v>
      </c>
      <c r="Q1" s="22" t="s">
        <v>52</v>
      </c>
      <c r="R1" s="22" t="s">
        <v>53</v>
      </c>
      <c r="S1" s="22" t="s">
        <v>43</v>
      </c>
      <c r="T1" s="22" t="s">
        <v>44</v>
      </c>
      <c r="U1" s="22" t="s">
        <v>47</v>
      </c>
      <c r="V1" s="22" t="s">
        <v>46</v>
      </c>
      <c r="W1" s="22" t="s">
        <v>45</v>
      </c>
      <c r="X1" s="22" t="s">
        <v>89</v>
      </c>
      <c r="Y1" s="22" t="s">
        <v>41</v>
      </c>
      <c r="Z1" s="22" t="s">
        <v>55</v>
      </c>
      <c r="AA1" s="22" t="s">
        <v>56</v>
      </c>
      <c r="AB1" s="22" t="s">
        <v>59</v>
      </c>
      <c r="AC1" s="22" t="s">
        <v>58</v>
      </c>
      <c r="AD1" s="22" t="s">
        <v>57</v>
      </c>
    </row>
    <row r="2" spans="1:30" x14ac:dyDescent="0.3">
      <c r="A2" s="3" t="s">
        <v>10</v>
      </c>
      <c r="B2" s="34" t="s">
        <v>66</v>
      </c>
      <c r="C2" s="4">
        <v>6</v>
      </c>
      <c r="D2" s="4">
        <v>12</v>
      </c>
      <c r="E2" s="4">
        <v>6</v>
      </c>
      <c r="F2" s="4">
        <v>0</v>
      </c>
      <c r="G2" s="4">
        <v>0</v>
      </c>
      <c r="H2">
        <v>0</v>
      </c>
      <c r="I2" s="5">
        <v>0.01</v>
      </c>
      <c r="J2" s="25">
        <f>SUM(K2:AD2)/ABS($K$2)</f>
        <v>-1</v>
      </c>
      <c r="K2">
        <v>-3</v>
      </c>
    </row>
    <row r="3" spans="1:30" x14ac:dyDescent="0.3">
      <c r="A3" s="3" t="s">
        <v>11</v>
      </c>
      <c r="B3" s="34" t="s">
        <v>67</v>
      </c>
      <c r="C3" s="4">
        <v>6</v>
      </c>
      <c r="D3" s="4">
        <v>13</v>
      </c>
      <c r="E3" s="4">
        <v>9</v>
      </c>
      <c r="F3" s="4">
        <v>0</v>
      </c>
      <c r="G3" s="4">
        <v>1</v>
      </c>
      <c r="H3">
        <v>0</v>
      </c>
      <c r="J3" s="26">
        <f t="shared" ref="J3:J29" si="0">SUM(K3:AD3)/ABS($K$2)</f>
        <v>0</v>
      </c>
      <c r="K3">
        <v>3</v>
      </c>
      <c r="L3">
        <v>-3</v>
      </c>
    </row>
    <row r="4" spans="1:30" x14ac:dyDescent="0.3">
      <c r="A4" s="3" t="s">
        <v>12</v>
      </c>
      <c r="B4" s="34" t="s">
        <v>68</v>
      </c>
      <c r="C4" s="4">
        <v>6</v>
      </c>
      <c r="D4" s="4">
        <v>13</v>
      </c>
      <c r="E4" s="4">
        <v>9</v>
      </c>
      <c r="F4" s="4">
        <v>0</v>
      </c>
      <c r="G4" s="4">
        <v>1</v>
      </c>
      <c r="H4">
        <v>0</v>
      </c>
      <c r="J4" s="26">
        <f t="shared" si="0"/>
        <v>0</v>
      </c>
      <c r="L4">
        <v>3</v>
      </c>
      <c r="M4">
        <v>-3</v>
      </c>
    </row>
    <row r="5" spans="1:30" x14ac:dyDescent="0.3">
      <c r="A5" s="3" t="s">
        <v>13</v>
      </c>
      <c r="B5" s="34" t="s">
        <v>69</v>
      </c>
      <c r="C5" s="4">
        <v>6</v>
      </c>
      <c r="D5" s="4">
        <v>14</v>
      </c>
      <c r="E5" s="4">
        <v>12</v>
      </c>
      <c r="F5" s="4">
        <v>0</v>
      </c>
      <c r="G5" s="4">
        <v>2</v>
      </c>
      <c r="H5">
        <v>0</v>
      </c>
      <c r="J5" s="26">
        <f t="shared" si="0"/>
        <v>0</v>
      </c>
      <c r="M5">
        <v>3</v>
      </c>
      <c r="N5">
        <v>-3</v>
      </c>
    </row>
    <row r="6" spans="1:30" x14ac:dyDescent="0.3">
      <c r="A6" s="3" t="s">
        <v>14</v>
      </c>
      <c r="B6" s="34" t="s">
        <v>70</v>
      </c>
      <c r="C6" s="4">
        <v>3</v>
      </c>
      <c r="D6" s="4">
        <v>7</v>
      </c>
      <c r="E6" s="4">
        <v>6</v>
      </c>
      <c r="F6" s="4">
        <v>0</v>
      </c>
      <c r="G6" s="4">
        <v>1</v>
      </c>
      <c r="H6">
        <v>0</v>
      </c>
      <c r="J6" s="26">
        <f t="shared" si="0"/>
        <v>0</v>
      </c>
      <c r="N6">
        <v>3</v>
      </c>
      <c r="O6">
        <v>-3</v>
      </c>
    </row>
    <row r="7" spans="1:30" x14ac:dyDescent="0.3">
      <c r="A7" s="3" t="s">
        <v>15</v>
      </c>
      <c r="B7" s="34" t="s">
        <v>71</v>
      </c>
      <c r="C7" s="4">
        <v>3</v>
      </c>
      <c r="D7" s="4">
        <v>7</v>
      </c>
      <c r="E7" s="4">
        <v>6</v>
      </c>
      <c r="F7" s="4">
        <v>0</v>
      </c>
      <c r="G7" s="4">
        <v>1</v>
      </c>
      <c r="H7">
        <v>0</v>
      </c>
      <c r="J7" s="26">
        <f t="shared" si="0"/>
        <v>0</v>
      </c>
      <c r="N7">
        <v>3</v>
      </c>
      <c r="O7">
        <v>3</v>
      </c>
      <c r="P7">
        <v>-6</v>
      </c>
    </row>
    <row r="8" spans="1:30" x14ac:dyDescent="0.3">
      <c r="A8" s="3" t="s">
        <v>16</v>
      </c>
      <c r="B8" s="34" t="s">
        <v>72</v>
      </c>
      <c r="C8" s="4">
        <v>3</v>
      </c>
      <c r="D8" s="4">
        <v>8</v>
      </c>
      <c r="E8" s="4">
        <v>10</v>
      </c>
      <c r="F8" s="4">
        <v>0</v>
      </c>
      <c r="G8" s="4">
        <v>2</v>
      </c>
      <c r="H8">
        <v>0</v>
      </c>
      <c r="J8" s="26">
        <f t="shared" si="0"/>
        <v>0</v>
      </c>
      <c r="P8">
        <v>6</v>
      </c>
      <c r="Q8">
        <v>-6</v>
      </c>
    </row>
    <row r="9" spans="1:30" x14ac:dyDescent="0.3">
      <c r="A9" s="3" t="s">
        <v>17</v>
      </c>
      <c r="B9" s="34" t="s">
        <v>73</v>
      </c>
      <c r="C9" s="4">
        <v>3</v>
      </c>
      <c r="D9" s="4">
        <v>7</v>
      </c>
      <c r="E9" s="4">
        <v>7</v>
      </c>
      <c r="F9" s="4">
        <v>0</v>
      </c>
      <c r="G9" s="4">
        <v>1</v>
      </c>
      <c r="H9">
        <v>0</v>
      </c>
      <c r="J9" s="26">
        <f t="shared" si="0"/>
        <v>0</v>
      </c>
      <c r="Q9">
        <v>6</v>
      </c>
      <c r="R9">
        <v>-6</v>
      </c>
    </row>
    <row r="10" spans="1:30" x14ac:dyDescent="0.3">
      <c r="A10" s="3" t="s">
        <v>18</v>
      </c>
      <c r="B10" s="34" t="s">
        <v>74</v>
      </c>
      <c r="C10" s="4">
        <v>3</v>
      </c>
      <c r="D10" s="4">
        <v>7</v>
      </c>
      <c r="E10" s="4">
        <v>7</v>
      </c>
      <c r="F10" s="4">
        <v>0</v>
      </c>
      <c r="G10" s="4">
        <v>1</v>
      </c>
      <c r="H10">
        <v>0</v>
      </c>
      <c r="J10" s="26">
        <f t="shared" si="0"/>
        <v>0</v>
      </c>
      <c r="R10">
        <v>6</v>
      </c>
      <c r="S10">
        <v>-6</v>
      </c>
    </row>
    <row r="11" spans="1:30" x14ac:dyDescent="0.3">
      <c r="A11" s="3" t="s">
        <v>19</v>
      </c>
      <c r="B11" s="34" t="s">
        <v>75</v>
      </c>
      <c r="C11" s="4">
        <v>3</v>
      </c>
      <c r="D11" s="4">
        <v>5</v>
      </c>
      <c r="E11" s="4">
        <v>6</v>
      </c>
      <c r="F11" s="4">
        <v>0</v>
      </c>
      <c r="G11" s="4">
        <v>1</v>
      </c>
      <c r="H11">
        <v>0</v>
      </c>
      <c r="J11" s="26">
        <f t="shared" si="0"/>
        <v>0</v>
      </c>
      <c r="S11">
        <v>6</v>
      </c>
      <c r="T11">
        <v>-6</v>
      </c>
    </row>
    <row r="12" spans="1:30" x14ac:dyDescent="0.3">
      <c r="A12" s="3" t="s">
        <v>20</v>
      </c>
      <c r="B12" s="34" t="s">
        <v>76</v>
      </c>
      <c r="C12" s="4">
        <v>0</v>
      </c>
      <c r="D12" s="4">
        <v>2</v>
      </c>
      <c r="E12" s="4">
        <v>1</v>
      </c>
      <c r="F12" s="4">
        <v>0</v>
      </c>
      <c r="G12" s="4">
        <v>0</v>
      </c>
      <c r="H12">
        <v>0</v>
      </c>
      <c r="J12" s="25">
        <f t="shared" si="0"/>
        <v>2.6666666666666665</v>
      </c>
      <c r="S12">
        <v>6</v>
      </c>
      <c r="AA12">
        <v>2</v>
      </c>
    </row>
    <row r="13" spans="1:30" x14ac:dyDescent="0.3">
      <c r="A13" s="3" t="s">
        <v>21</v>
      </c>
      <c r="B13" s="34" t="s">
        <v>77</v>
      </c>
      <c r="C13" s="4">
        <v>3</v>
      </c>
      <c r="D13" s="4">
        <v>4</v>
      </c>
      <c r="E13" s="4">
        <v>3</v>
      </c>
      <c r="F13" s="4">
        <v>0</v>
      </c>
      <c r="G13" s="4">
        <v>0</v>
      </c>
      <c r="H13">
        <v>0</v>
      </c>
      <c r="J13" s="26">
        <f t="shared" si="0"/>
        <v>0</v>
      </c>
      <c r="T13">
        <v>6</v>
      </c>
      <c r="U13">
        <v>-6</v>
      </c>
    </row>
    <row r="14" spans="1:30" x14ac:dyDescent="0.3">
      <c r="A14" s="3" t="s">
        <v>61</v>
      </c>
      <c r="B14" s="34" t="s">
        <v>78</v>
      </c>
      <c r="C14" s="4">
        <v>2</v>
      </c>
      <c r="D14" s="4">
        <v>3</v>
      </c>
      <c r="E14" s="4">
        <v>1</v>
      </c>
      <c r="F14" s="4">
        <v>0</v>
      </c>
      <c r="G14" s="4">
        <v>0</v>
      </c>
      <c r="H14">
        <v>0</v>
      </c>
      <c r="J14" s="26">
        <f t="shared" si="0"/>
        <v>0</v>
      </c>
      <c r="U14">
        <v>6</v>
      </c>
      <c r="V14">
        <v>-2</v>
      </c>
      <c r="Y14">
        <v>-4</v>
      </c>
    </row>
    <row r="15" spans="1:30" x14ac:dyDescent="0.3">
      <c r="A15" s="3" t="s">
        <v>34</v>
      </c>
      <c r="B15" s="34" t="s">
        <v>79</v>
      </c>
      <c r="C15" s="4">
        <v>2</v>
      </c>
      <c r="D15" s="4">
        <v>5</v>
      </c>
      <c r="E15" s="4">
        <v>5</v>
      </c>
      <c r="F15" s="4">
        <v>0</v>
      </c>
      <c r="G15" s="4">
        <v>1</v>
      </c>
      <c r="H15">
        <v>0</v>
      </c>
      <c r="J15" s="26">
        <f t="shared" si="0"/>
        <v>0</v>
      </c>
      <c r="V15">
        <v>2</v>
      </c>
      <c r="W15">
        <v>-2</v>
      </c>
    </row>
    <row r="16" spans="1:30" x14ac:dyDescent="0.3">
      <c r="A16" s="3" t="s">
        <v>23</v>
      </c>
      <c r="B16" s="34" t="s">
        <v>80</v>
      </c>
      <c r="C16" s="4">
        <v>2</v>
      </c>
      <c r="D16" s="4">
        <v>4</v>
      </c>
      <c r="E16" s="4">
        <v>2</v>
      </c>
      <c r="F16" s="4">
        <v>0</v>
      </c>
      <c r="G16" s="4">
        <v>0</v>
      </c>
      <c r="H16">
        <v>0</v>
      </c>
      <c r="I16" s="5">
        <v>0.01</v>
      </c>
      <c r="J16" s="25">
        <f t="shared" si="0"/>
        <v>0.66666666666666663</v>
      </c>
      <c r="W16">
        <v>2</v>
      </c>
    </row>
    <row r="17" spans="1:30" x14ac:dyDescent="0.3">
      <c r="A17" s="3" t="s">
        <v>62</v>
      </c>
      <c r="B17" s="35" t="s">
        <v>94</v>
      </c>
      <c r="C17" s="4">
        <v>4</v>
      </c>
      <c r="D17" s="4">
        <v>5</v>
      </c>
      <c r="E17" s="4">
        <v>2</v>
      </c>
      <c r="F17" s="4">
        <v>0</v>
      </c>
      <c r="G17" s="4">
        <v>0</v>
      </c>
      <c r="H17" s="24">
        <v>0</v>
      </c>
      <c r="J17" s="26">
        <f t="shared" si="0"/>
        <v>0</v>
      </c>
      <c r="Y17">
        <v>2</v>
      </c>
      <c r="Z17">
        <v>-2</v>
      </c>
    </row>
    <row r="18" spans="1:30" x14ac:dyDescent="0.3">
      <c r="A18" s="3" t="s">
        <v>95</v>
      </c>
      <c r="B18" s="35" t="s">
        <v>93</v>
      </c>
      <c r="C18" s="4">
        <v>4</v>
      </c>
      <c r="D18" s="4">
        <v>7</v>
      </c>
      <c r="E18" s="4">
        <v>2</v>
      </c>
      <c r="F18" s="4">
        <v>0</v>
      </c>
      <c r="G18" s="4">
        <v>0</v>
      </c>
      <c r="H18" s="24">
        <v>0</v>
      </c>
      <c r="J18" s="26">
        <f t="shared" si="0"/>
        <v>0</v>
      </c>
      <c r="Z18">
        <v>2</v>
      </c>
      <c r="AA18">
        <v>-2</v>
      </c>
    </row>
    <row r="19" spans="1:30" x14ac:dyDescent="0.3">
      <c r="A19" s="3" t="s">
        <v>63</v>
      </c>
      <c r="B19" s="35" t="s">
        <v>91</v>
      </c>
      <c r="C19" s="4">
        <v>4</v>
      </c>
      <c r="D19" s="4">
        <v>5</v>
      </c>
      <c r="E19" s="4">
        <v>1</v>
      </c>
      <c r="F19" s="4">
        <v>0</v>
      </c>
      <c r="G19" s="4">
        <v>0</v>
      </c>
      <c r="H19" s="24">
        <v>0</v>
      </c>
      <c r="J19" s="26">
        <f t="shared" si="0"/>
        <v>0</v>
      </c>
      <c r="AA19">
        <v>2</v>
      </c>
      <c r="AB19">
        <v>-2</v>
      </c>
    </row>
    <row r="20" spans="1:30" x14ac:dyDescent="0.3">
      <c r="A20" s="3" t="s">
        <v>64</v>
      </c>
      <c r="B20" s="35" t="s">
        <v>92</v>
      </c>
      <c r="C20" s="4">
        <v>4</v>
      </c>
      <c r="D20" s="4">
        <v>7</v>
      </c>
      <c r="E20" s="4">
        <v>1</v>
      </c>
      <c r="F20" s="4">
        <v>0</v>
      </c>
      <c r="G20" s="4">
        <v>0</v>
      </c>
      <c r="H20" s="24">
        <v>0</v>
      </c>
      <c r="J20" s="26">
        <f t="shared" si="0"/>
        <v>0</v>
      </c>
      <c r="AB20">
        <v>2</v>
      </c>
      <c r="AC20">
        <v>-2</v>
      </c>
    </row>
    <row r="21" spans="1:30" x14ac:dyDescent="0.3">
      <c r="A21" s="3" t="s">
        <v>39</v>
      </c>
      <c r="B21" s="35" t="s">
        <v>90</v>
      </c>
      <c r="C21" s="4">
        <v>4</v>
      </c>
      <c r="D21" s="4">
        <v>9</v>
      </c>
      <c r="E21" s="4">
        <v>5</v>
      </c>
      <c r="F21" s="4">
        <v>0</v>
      </c>
      <c r="G21" s="4">
        <v>1</v>
      </c>
      <c r="H21" s="24">
        <v>0</v>
      </c>
      <c r="J21" s="26">
        <f t="shared" si="0"/>
        <v>0</v>
      </c>
      <c r="AC21">
        <v>2</v>
      </c>
      <c r="AD21">
        <v>-2</v>
      </c>
    </row>
    <row r="22" spans="1:30" x14ac:dyDescent="0.3">
      <c r="A22" s="3" t="s">
        <v>40</v>
      </c>
      <c r="B22" s="35" t="s">
        <v>96</v>
      </c>
      <c r="C22" s="4">
        <v>4</v>
      </c>
      <c r="D22" s="4">
        <v>8</v>
      </c>
      <c r="E22" s="4">
        <v>2</v>
      </c>
      <c r="F22" s="4">
        <v>0</v>
      </c>
      <c r="G22" s="4">
        <v>0</v>
      </c>
      <c r="H22" s="24">
        <v>0</v>
      </c>
      <c r="I22" s="5">
        <v>0.01</v>
      </c>
      <c r="J22" s="25">
        <f t="shared" si="0"/>
        <v>0.66666666666666663</v>
      </c>
      <c r="AD22">
        <v>2</v>
      </c>
    </row>
    <row r="23" spans="1:30" x14ac:dyDescent="0.3">
      <c r="A23" s="3" t="s">
        <v>24</v>
      </c>
      <c r="B23" s="34" t="s">
        <v>81</v>
      </c>
      <c r="C23">
        <v>1</v>
      </c>
      <c r="D23">
        <v>0</v>
      </c>
      <c r="E23">
        <v>2</v>
      </c>
      <c r="F23">
        <v>0</v>
      </c>
      <c r="G23">
        <v>0</v>
      </c>
      <c r="H23">
        <v>0</v>
      </c>
      <c r="I23" s="5">
        <v>5.0000000000000001E-3</v>
      </c>
      <c r="J23" s="25">
        <f t="shared" si="0"/>
        <v>2</v>
      </c>
      <c r="U23">
        <v>6</v>
      </c>
    </row>
    <row r="24" spans="1:30" x14ac:dyDescent="0.3">
      <c r="A24" s="3" t="s">
        <v>25</v>
      </c>
      <c r="B24" s="34" t="s">
        <v>82</v>
      </c>
      <c r="C24" s="4">
        <v>0</v>
      </c>
      <c r="D24" s="4">
        <v>2</v>
      </c>
      <c r="E24" s="4">
        <v>0</v>
      </c>
      <c r="F24" s="4">
        <v>0</v>
      </c>
      <c r="G24" s="4">
        <v>0</v>
      </c>
      <c r="H24" s="4">
        <v>0</v>
      </c>
      <c r="I24" s="5">
        <v>9.9999999999999995E-7</v>
      </c>
      <c r="J24" s="25">
        <f t="shared" si="0"/>
        <v>2.6666666666666665</v>
      </c>
      <c r="X24">
        <v>8</v>
      </c>
    </row>
    <row r="25" spans="1:30" x14ac:dyDescent="0.3">
      <c r="A25" s="3" t="s">
        <v>88</v>
      </c>
      <c r="B25" s="34" t="s">
        <v>83</v>
      </c>
      <c r="C25" s="4">
        <v>0</v>
      </c>
      <c r="D25" s="4">
        <v>1</v>
      </c>
      <c r="E25" s="4">
        <v>3</v>
      </c>
      <c r="F25" s="4">
        <v>0</v>
      </c>
      <c r="G25" s="4">
        <v>1</v>
      </c>
      <c r="H25">
        <v>0</v>
      </c>
      <c r="J25" s="25">
        <f t="shared" si="0"/>
        <v>3.3333333333333335</v>
      </c>
      <c r="K25">
        <v>-3</v>
      </c>
      <c r="M25">
        <v>-3</v>
      </c>
      <c r="Q25">
        <v>6</v>
      </c>
      <c r="T25">
        <v>6</v>
      </c>
      <c r="W25">
        <v>2</v>
      </c>
      <c r="AD25">
        <v>2</v>
      </c>
    </row>
    <row r="26" spans="1:30" x14ac:dyDescent="0.3">
      <c r="A26" s="3" t="s">
        <v>29</v>
      </c>
      <c r="B26" s="34" t="s">
        <v>84</v>
      </c>
      <c r="C26" s="4">
        <v>0</v>
      </c>
      <c r="D26" s="4">
        <v>3</v>
      </c>
      <c r="E26" s="4">
        <v>4</v>
      </c>
      <c r="F26" s="4">
        <v>0</v>
      </c>
      <c r="G26" s="4">
        <v>1</v>
      </c>
      <c r="H26">
        <v>0</v>
      </c>
      <c r="J26" s="25">
        <f t="shared" si="0"/>
        <v>-3.3333333333333335</v>
      </c>
      <c r="P26">
        <v>-6</v>
      </c>
      <c r="V26">
        <v>-2</v>
      </c>
      <c r="AC26">
        <v>-2</v>
      </c>
    </row>
    <row r="27" spans="1:30" x14ac:dyDescent="0.3">
      <c r="A27" s="3" t="s">
        <v>30</v>
      </c>
      <c r="B27" s="34" t="s">
        <v>85</v>
      </c>
      <c r="C27" s="4">
        <v>0</v>
      </c>
      <c r="D27" s="4">
        <v>1</v>
      </c>
      <c r="E27" s="4">
        <v>0</v>
      </c>
      <c r="F27" s="4">
        <v>0</v>
      </c>
      <c r="G27" s="4">
        <v>0</v>
      </c>
      <c r="H27">
        <v>0</v>
      </c>
      <c r="J27" s="26">
        <f t="shared" si="0"/>
        <v>0</v>
      </c>
      <c r="U27">
        <v>-6</v>
      </c>
      <c r="V27">
        <v>2</v>
      </c>
      <c r="Y27">
        <v>2</v>
      </c>
      <c r="AC27">
        <v>2</v>
      </c>
    </row>
    <row r="28" spans="1:30" x14ac:dyDescent="0.3">
      <c r="A28" s="3" t="s">
        <v>31</v>
      </c>
      <c r="B28" s="34" t="s">
        <v>87</v>
      </c>
      <c r="C28" s="4">
        <v>0</v>
      </c>
      <c r="D28" s="4">
        <v>1</v>
      </c>
      <c r="E28" s="4">
        <v>0</v>
      </c>
      <c r="F28" s="4">
        <v>0</v>
      </c>
      <c r="G28" s="4">
        <v>0</v>
      </c>
      <c r="H28" s="4">
        <v>0</v>
      </c>
      <c r="J28" s="26">
        <f t="shared" si="0"/>
        <v>0</v>
      </c>
      <c r="U28">
        <v>12</v>
      </c>
      <c r="X28">
        <v>-16</v>
      </c>
      <c r="AB28">
        <v>4</v>
      </c>
    </row>
    <row r="29" spans="1:30" x14ac:dyDescent="0.3">
      <c r="A29" s="3" t="s">
        <v>32</v>
      </c>
      <c r="B29" s="34" t="s">
        <v>86</v>
      </c>
      <c r="C29">
        <v>0</v>
      </c>
      <c r="D29">
        <v>2</v>
      </c>
      <c r="E29">
        <v>0</v>
      </c>
      <c r="F29">
        <v>0</v>
      </c>
      <c r="G29">
        <v>0</v>
      </c>
      <c r="H29">
        <v>0</v>
      </c>
      <c r="J29" s="26">
        <f t="shared" si="0"/>
        <v>0</v>
      </c>
      <c r="P29">
        <v>6</v>
      </c>
      <c r="Z29">
        <v>-2</v>
      </c>
      <c r="AB29">
        <v>-4</v>
      </c>
    </row>
    <row r="30" spans="1:30" s="2" customFormat="1" x14ac:dyDescent="0.3">
      <c r="A30" s="10" t="s">
        <v>33</v>
      </c>
      <c r="B30" s="1"/>
      <c r="C30" s="1"/>
      <c r="D30" s="1"/>
      <c r="E30" s="1"/>
      <c r="F30" s="1"/>
      <c r="G30" s="1"/>
      <c r="H30" s="1"/>
      <c r="I30" s="11"/>
      <c r="J30" s="28"/>
      <c r="V30" s="16"/>
      <c r="W30" s="16"/>
      <c r="Y30" s="16"/>
      <c r="Z30" s="16"/>
      <c r="AA30" s="16"/>
      <c r="AB30" s="16"/>
      <c r="AC30" s="16"/>
      <c r="AD30" s="16"/>
    </row>
    <row r="31" spans="1:30" x14ac:dyDescent="0.3">
      <c r="A31"/>
      <c r="B31"/>
      <c r="I31"/>
      <c r="J31" s="29"/>
    </row>
    <row r="32" spans="1:30" x14ac:dyDescent="0.3">
      <c r="A32"/>
      <c r="B32"/>
      <c r="I32"/>
      <c r="J32"/>
    </row>
    <row r="33" spans="1:30" x14ac:dyDescent="0.3">
      <c r="A33"/>
      <c r="B33"/>
      <c r="I33"/>
      <c r="J33"/>
    </row>
    <row r="34" spans="1:30" x14ac:dyDescent="0.3">
      <c r="A34"/>
      <c r="B34"/>
      <c r="I34"/>
      <c r="J34"/>
    </row>
    <row r="35" spans="1:30" x14ac:dyDescent="0.3">
      <c r="A35"/>
      <c r="B35"/>
      <c r="I35"/>
      <c r="J35"/>
    </row>
    <row r="36" spans="1:30" s="2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3">
      <c r="A37"/>
      <c r="B37"/>
      <c r="I37"/>
      <c r="J37" s="29"/>
    </row>
    <row r="38" spans="1:30" x14ac:dyDescent="0.3">
      <c r="I38"/>
      <c r="J38" s="30"/>
    </row>
    <row r="39" spans="1:30" x14ac:dyDescent="0.3">
      <c r="I39"/>
      <c r="J39" s="30"/>
    </row>
    <row r="40" spans="1:30" x14ac:dyDescent="0.3">
      <c r="I40"/>
      <c r="J40" s="30"/>
    </row>
    <row r="41" spans="1:30" x14ac:dyDescent="0.3">
      <c r="I41"/>
      <c r="J41" s="30"/>
    </row>
    <row r="42" spans="1:30" x14ac:dyDescent="0.3">
      <c r="I42"/>
      <c r="J42" s="30"/>
    </row>
    <row r="43" spans="1:30" x14ac:dyDescent="0.3">
      <c r="I43"/>
      <c r="J43" s="30"/>
    </row>
    <row r="44" spans="1:30" x14ac:dyDescent="0.3">
      <c r="I44"/>
      <c r="J44" s="30"/>
    </row>
    <row r="45" spans="1:30" x14ac:dyDescent="0.3">
      <c r="I45"/>
      <c r="J45" s="30"/>
    </row>
    <row r="46" spans="1:30" x14ac:dyDescent="0.3">
      <c r="I46"/>
      <c r="J46" s="30"/>
    </row>
    <row r="47" spans="1:30" x14ac:dyDescent="0.3">
      <c r="I47"/>
      <c r="J47" s="30"/>
    </row>
    <row r="48" spans="1:30" x14ac:dyDescent="0.3">
      <c r="I48"/>
      <c r="J48" s="30"/>
    </row>
    <row r="49" spans="9:10" x14ac:dyDescent="0.3">
      <c r="I49"/>
      <c r="J49" s="30"/>
    </row>
    <row r="50" spans="9:10" x14ac:dyDescent="0.3">
      <c r="I50"/>
      <c r="J50" s="30"/>
    </row>
    <row r="51" spans="9:10" x14ac:dyDescent="0.3">
      <c r="I51"/>
      <c r="J51" s="30"/>
    </row>
    <row r="52" spans="9:10" x14ac:dyDescent="0.3">
      <c r="I52"/>
      <c r="J52" s="30"/>
    </row>
    <row r="53" spans="9:10" x14ac:dyDescent="0.3">
      <c r="I53"/>
      <c r="J53" s="30"/>
    </row>
    <row r="54" spans="9:10" x14ac:dyDescent="0.3">
      <c r="I54"/>
      <c r="J54" s="30"/>
    </row>
    <row r="55" spans="9:10" x14ac:dyDescent="0.3">
      <c r="I55"/>
      <c r="J55" s="30"/>
    </row>
    <row r="56" spans="9:10" x14ac:dyDescent="0.3">
      <c r="I56"/>
      <c r="J56" s="30"/>
    </row>
    <row r="57" spans="9:10" x14ac:dyDescent="0.3">
      <c r="I57"/>
      <c r="J57" s="30"/>
    </row>
    <row r="58" spans="9:10" x14ac:dyDescent="0.3">
      <c r="I58"/>
      <c r="J58" s="30"/>
    </row>
    <row r="59" spans="9:10" x14ac:dyDescent="0.3">
      <c r="I59"/>
      <c r="J59" s="30"/>
    </row>
    <row r="60" spans="9:10" x14ac:dyDescent="0.3">
      <c r="I60"/>
      <c r="J60" s="30"/>
    </row>
    <row r="61" spans="9:10" x14ac:dyDescent="0.3">
      <c r="I61"/>
      <c r="J61" s="30"/>
    </row>
    <row r="62" spans="9:10" x14ac:dyDescent="0.3">
      <c r="I62"/>
      <c r="J62" s="30"/>
    </row>
    <row r="63" spans="9:10" x14ac:dyDescent="0.3">
      <c r="I63"/>
      <c r="J63" s="30"/>
    </row>
    <row r="64" spans="9:10" x14ac:dyDescent="0.3">
      <c r="I64"/>
      <c r="J64" s="30"/>
    </row>
    <row r="65" spans="9:10" x14ac:dyDescent="0.3">
      <c r="I65"/>
      <c r="J65" s="30"/>
    </row>
    <row r="66" spans="9:10" x14ac:dyDescent="0.3">
      <c r="I66"/>
      <c r="J66" s="30"/>
    </row>
    <row r="67" spans="9:10" x14ac:dyDescent="0.3">
      <c r="I67"/>
      <c r="J67" s="30"/>
    </row>
    <row r="68" spans="9:10" x14ac:dyDescent="0.3">
      <c r="I68"/>
      <c r="J68" s="30"/>
    </row>
    <row r="69" spans="9:10" x14ac:dyDescent="0.3">
      <c r="I69"/>
      <c r="J69" s="30"/>
    </row>
    <row r="70" spans="9:10" x14ac:dyDescent="0.3">
      <c r="I70"/>
      <c r="J70" s="30"/>
    </row>
    <row r="71" spans="9:10" x14ac:dyDescent="0.3">
      <c r="I71"/>
      <c r="J71" s="30"/>
    </row>
    <row r="72" spans="9:10" x14ac:dyDescent="0.3">
      <c r="I72"/>
      <c r="J72" s="30"/>
    </row>
    <row r="73" spans="9:10" x14ac:dyDescent="0.3">
      <c r="I73"/>
      <c r="J73" s="30"/>
    </row>
    <row r="74" spans="9:10" x14ac:dyDescent="0.3">
      <c r="I74"/>
      <c r="J74" s="30"/>
    </row>
    <row r="75" spans="9:10" x14ac:dyDescent="0.3">
      <c r="I75"/>
      <c r="J75" s="30"/>
    </row>
    <row r="76" spans="9:10" x14ac:dyDescent="0.3">
      <c r="I76"/>
      <c r="J76" s="30"/>
    </row>
    <row r="77" spans="9:10" x14ac:dyDescent="0.3">
      <c r="I77"/>
      <c r="J77" s="30"/>
    </row>
    <row r="78" spans="9:10" x14ac:dyDescent="0.3">
      <c r="I78"/>
      <c r="J78" s="30"/>
    </row>
    <row r="79" spans="9:10" x14ac:dyDescent="0.3">
      <c r="I79"/>
      <c r="J79" s="30"/>
    </row>
    <row r="80" spans="9:10" x14ac:dyDescent="0.3">
      <c r="I80"/>
      <c r="J80" s="30"/>
    </row>
    <row r="81" spans="9:10" x14ac:dyDescent="0.3">
      <c r="I81"/>
      <c r="J81" s="30"/>
    </row>
    <row r="82" spans="9:10" x14ac:dyDescent="0.3">
      <c r="I82"/>
      <c r="J82" s="30"/>
    </row>
    <row r="83" spans="9:10" x14ac:dyDescent="0.3">
      <c r="I83"/>
      <c r="J83" s="30"/>
    </row>
    <row r="84" spans="9:10" x14ac:dyDescent="0.3">
      <c r="I84"/>
      <c r="J84" s="30"/>
    </row>
    <row r="85" spans="9:10" x14ac:dyDescent="0.3">
      <c r="I85"/>
      <c r="J85" s="30"/>
    </row>
    <row r="86" spans="9:10" x14ac:dyDescent="0.3">
      <c r="I86"/>
      <c r="J86" s="30"/>
    </row>
    <row r="87" spans="9:10" x14ac:dyDescent="0.3">
      <c r="I87"/>
      <c r="J87" s="30"/>
    </row>
    <row r="88" spans="9:10" x14ac:dyDescent="0.3">
      <c r="I88"/>
      <c r="J88" s="30"/>
    </row>
    <row r="89" spans="9:10" x14ac:dyDescent="0.3">
      <c r="I89"/>
      <c r="J89" s="30"/>
    </row>
    <row r="90" spans="9:10" x14ac:dyDescent="0.3">
      <c r="I90"/>
      <c r="J90" s="30"/>
    </row>
    <row r="91" spans="9:10" x14ac:dyDescent="0.3">
      <c r="I91"/>
      <c r="J91" s="30"/>
    </row>
    <row r="92" spans="9:10" x14ac:dyDescent="0.3">
      <c r="I92"/>
      <c r="J92" s="30"/>
    </row>
    <row r="93" spans="9:10" x14ac:dyDescent="0.3">
      <c r="I93"/>
      <c r="J93" s="30"/>
    </row>
    <row r="94" spans="9:10" x14ac:dyDescent="0.3">
      <c r="I94"/>
      <c r="J94" s="30"/>
    </row>
    <row r="95" spans="9:10" x14ac:dyDescent="0.3">
      <c r="I95"/>
      <c r="J95" s="30"/>
    </row>
    <row r="96" spans="9:10" x14ac:dyDescent="0.3">
      <c r="I96"/>
      <c r="J96" s="30"/>
    </row>
    <row r="97" spans="9:10" x14ac:dyDescent="0.3">
      <c r="I97"/>
      <c r="J97" s="30"/>
    </row>
    <row r="98" spans="9:10" x14ac:dyDescent="0.3">
      <c r="I98"/>
      <c r="J98" s="30"/>
    </row>
    <row r="99" spans="9:10" x14ac:dyDescent="0.3">
      <c r="I99"/>
      <c r="J99" s="30"/>
    </row>
    <row r="100" spans="9:10" x14ac:dyDescent="0.3">
      <c r="I100"/>
      <c r="J100" s="30"/>
    </row>
    <row r="101" spans="9:10" x14ac:dyDescent="0.3">
      <c r="I101"/>
      <c r="J101" s="30"/>
    </row>
    <row r="102" spans="9:10" x14ac:dyDescent="0.3">
      <c r="I102"/>
      <c r="J102" s="30"/>
    </row>
    <row r="103" spans="9:10" x14ac:dyDescent="0.3">
      <c r="I103"/>
      <c r="J103" s="30"/>
    </row>
    <row r="104" spans="9:10" x14ac:dyDescent="0.3">
      <c r="I104"/>
      <c r="J104" s="30"/>
    </row>
    <row r="105" spans="9:10" x14ac:dyDescent="0.3">
      <c r="I105"/>
      <c r="J105" s="30"/>
    </row>
    <row r="106" spans="9:10" x14ac:dyDescent="0.3">
      <c r="I106"/>
      <c r="J106" s="30"/>
    </row>
    <row r="107" spans="9:10" x14ac:dyDescent="0.3">
      <c r="I107"/>
      <c r="J107" s="30"/>
    </row>
    <row r="108" spans="9:10" x14ac:dyDescent="0.3">
      <c r="I108"/>
      <c r="J108" s="30"/>
    </row>
    <row r="109" spans="9:10" x14ac:dyDescent="0.3">
      <c r="I109"/>
      <c r="J109" s="30"/>
    </row>
    <row r="110" spans="9:10" x14ac:dyDescent="0.3">
      <c r="I110"/>
      <c r="J110" s="30"/>
    </row>
    <row r="111" spans="9:10" x14ac:dyDescent="0.3">
      <c r="I111"/>
      <c r="J111" s="30"/>
    </row>
    <row r="112" spans="9:10" x14ac:dyDescent="0.3">
      <c r="I112"/>
      <c r="J112" s="30"/>
    </row>
    <row r="113" spans="9:10" x14ac:dyDescent="0.3">
      <c r="I113"/>
      <c r="J113" s="30"/>
    </row>
    <row r="114" spans="9:10" x14ac:dyDescent="0.3">
      <c r="I114"/>
      <c r="J114" s="30"/>
    </row>
    <row r="115" spans="9:10" x14ac:dyDescent="0.3">
      <c r="I115"/>
      <c r="J115" s="30"/>
    </row>
    <row r="116" spans="9:10" x14ac:dyDescent="0.3">
      <c r="I116"/>
      <c r="J116" s="30"/>
    </row>
    <row r="117" spans="9:10" x14ac:dyDescent="0.3">
      <c r="I117"/>
      <c r="J117" s="30"/>
    </row>
    <row r="118" spans="9:10" x14ac:dyDescent="0.3">
      <c r="I118"/>
      <c r="J118" s="30"/>
    </row>
    <row r="119" spans="9:10" x14ac:dyDescent="0.3">
      <c r="I119"/>
      <c r="J119" s="30"/>
    </row>
    <row r="120" spans="9:10" x14ac:dyDescent="0.3">
      <c r="I120"/>
      <c r="J120" s="30"/>
    </row>
    <row r="121" spans="9:10" x14ac:dyDescent="0.3">
      <c r="I121"/>
      <c r="J121" s="30"/>
    </row>
    <row r="122" spans="9:10" x14ac:dyDescent="0.3">
      <c r="I122"/>
      <c r="J122" s="30"/>
    </row>
    <row r="123" spans="9:10" x14ac:dyDescent="0.3">
      <c r="I123"/>
      <c r="J123" s="30"/>
    </row>
    <row r="124" spans="9:10" x14ac:dyDescent="0.3">
      <c r="I124"/>
      <c r="J124" s="30"/>
    </row>
    <row r="125" spans="9:10" x14ac:dyDescent="0.3">
      <c r="I125"/>
      <c r="J125" s="30"/>
    </row>
    <row r="126" spans="9:10" x14ac:dyDescent="0.3">
      <c r="I126"/>
      <c r="J126" s="30"/>
    </row>
    <row r="127" spans="9:10" x14ac:dyDescent="0.3">
      <c r="I127"/>
      <c r="J127" s="30"/>
    </row>
    <row r="128" spans="9:10" x14ac:dyDescent="0.3">
      <c r="I128"/>
      <c r="J128" s="30"/>
    </row>
    <row r="129" spans="9:10" x14ac:dyDescent="0.3">
      <c r="I129"/>
      <c r="J129" s="30"/>
    </row>
    <row r="130" spans="9:10" x14ac:dyDescent="0.3">
      <c r="I130"/>
      <c r="J130" s="30"/>
    </row>
    <row r="131" spans="9:10" x14ac:dyDescent="0.3">
      <c r="I131"/>
      <c r="J131" s="30"/>
    </row>
    <row r="132" spans="9:10" x14ac:dyDescent="0.3">
      <c r="I132"/>
      <c r="J132" s="30"/>
    </row>
    <row r="133" spans="9:10" x14ac:dyDescent="0.3">
      <c r="I133"/>
      <c r="J133" s="30"/>
    </row>
    <row r="134" spans="9:10" x14ac:dyDescent="0.3">
      <c r="I134"/>
      <c r="J134" s="30"/>
    </row>
    <row r="135" spans="9:10" x14ac:dyDescent="0.3">
      <c r="I135"/>
      <c r="J135" s="30"/>
    </row>
    <row r="136" spans="9:10" x14ac:dyDescent="0.3">
      <c r="I136"/>
      <c r="J136" s="30"/>
    </row>
    <row r="137" spans="9:10" x14ac:dyDescent="0.3">
      <c r="I137"/>
      <c r="J137" s="30"/>
    </row>
    <row r="138" spans="9:10" x14ac:dyDescent="0.3">
      <c r="I138"/>
      <c r="J138" s="30"/>
    </row>
    <row r="139" spans="9:10" x14ac:dyDescent="0.3">
      <c r="I139"/>
      <c r="J139" s="30"/>
    </row>
    <row r="140" spans="9:10" x14ac:dyDescent="0.3">
      <c r="I140"/>
      <c r="J140" s="30"/>
    </row>
    <row r="141" spans="9:10" x14ac:dyDescent="0.3">
      <c r="I141"/>
      <c r="J141" s="30"/>
    </row>
    <row r="142" spans="9:10" x14ac:dyDescent="0.3">
      <c r="I142"/>
      <c r="J142" s="30"/>
    </row>
    <row r="143" spans="9:10" x14ac:dyDescent="0.3">
      <c r="I143"/>
      <c r="J143" s="30"/>
    </row>
    <row r="144" spans="9:10" x14ac:dyDescent="0.3">
      <c r="I144"/>
      <c r="J144" s="30"/>
    </row>
    <row r="145" spans="9:10" x14ac:dyDescent="0.3">
      <c r="I145"/>
      <c r="J145" s="30"/>
    </row>
    <row r="146" spans="9:10" x14ac:dyDescent="0.3">
      <c r="I146"/>
      <c r="J146" s="30"/>
    </row>
    <row r="147" spans="9:10" x14ac:dyDescent="0.3">
      <c r="I147"/>
      <c r="J147" s="30"/>
    </row>
    <row r="148" spans="9:10" x14ac:dyDescent="0.3">
      <c r="I148"/>
      <c r="J148" s="30"/>
    </row>
    <row r="149" spans="9:10" x14ac:dyDescent="0.3">
      <c r="I149"/>
      <c r="J149" s="30"/>
    </row>
    <row r="150" spans="9:10" x14ac:dyDescent="0.3">
      <c r="I150"/>
      <c r="J150" s="30"/>
    </row>
    <row r="151" spans="9:10" x14ac:dyDescent="0.3">
      <c r="I151"/>
      <c r="J151" s="30"/>
    </row>
    <row r="152" spans="9:10" x14ac:dyDescent="0.3">
      <c r="I152"/>
      <c r="J152" s="30"/>
    </row>
    <row r="153" spans="9:10" x14ac:dyDescent="0.3">
      <c r="I153"/>
      <c r="J153" s="30"/>
    </row>
    <row r="154" spans="9:10" x14ac:dyDescent="0.3">
      <c r="I154"/>
      <c r="J154" s="30"/>
    </row>
    <row r="155" spans="9:10" x14ac:dyDescent="0.3">
      <c r="I155"/>
      <c r="J155" s="30"/>
    </row>
    <row r="156" spans="9:10" x14ac:dyDescent="0.3">
      <c r="I156"/>
      <c r="J156" s="30"/>
    </row>
    <row r="157" spans="9:10" x14ac:dyDescent="0.3">
      <c r="I157"/>
      <c r="J157" s="30"/>
    </row>
    <row r="158" spans="9:10" x14ac:dyDescent="0.3">
      <c r="I158"/>
      <c r="J158" s="30"/>
    </row>
    <row r="159" spans="9:10" x14ac:dyDescent="0.3">
      <c r="I159"/>
      <c r="J159" s="30"/>
    </row>
    <row r="160" spans="9:10" x14ac:dyDescent="0.3">
      <c r="I160"/>
      <c r="J160" s="30"/>
    </row>
    <row r="161" spans="9:10" x14ac:dyDescent="0.3">
      <c r="I161"/>
      <c r="J161" s="30"/>
    </row>
    <row r="162" spans="9:10" x14ac:dyDescent="0.3">
      <c r="I162"/>
      <c r="J162" s="30"/>
    </row>
    <row r="163" spans="9:10" x14ac:dyDescent="0.3">
      <c r="I163"/>
      <c r="J163" s="30"/>
    </row>
    <row r="164" spans="9:10" x14ac:dyDescent="0.3">
      <c r="I164"/>
      <c r="J164" s="30"/>
    </row>
    <row r="165" spans="9:10" x14ac:dyDescent="0.3">
      <c r="I165"/>
      <c r="J165" s="30"/>
    </row>
    <row r="166" spans="9:10" x14ac:dyDescent="0.3">
      <c r="I166"/>
      <c r="J166" s="30"/>
    </row>
    <row r="167" spans="9:10" x14ac:dyDescent="0.3">
      <c r="I167"/>
      <c r="J167" s="30"/>
    </row>
    <row r="168" spans="9:10" x14ac:dyDescent="0.3">
      <c r="I168"/>
      <c r="J168" s="30"/>
    </row>
    <row r="169" spans="9:10" x14ac:dyDescent="0.3">
      <c r="I169"/>
      <c r="J169" s="30"/>
    </row>
    <row r="170" spans="9:10" x14ac:dyDescent="0.3">
      <c r="I170"/>
      <c r="J170" s="30"/>
    </row>
    <row r="171" spans="9:10" x14ac:dyDescent="0.3">
      <c r="I171"/>
      <c r="J171" s="30"/>
    </row>
    <row r="172" spans="9:10" x14ac:dyDescent="0.3">
      <c r="I172"/>
      <c r="J172" s="30"/>
    </row>
    <row r="173" spans="9:10" x14ac:dyDescent="0.3">
      <c r="I173"/>
      <c r="J173" s="30"/>
    </row>
    <row r="174" spans="9:10" x14ac:dyDescent="0.3">
      <c r="I174"/>
      <c r="J174" s="30"/>
    </row>
    <row r="175" spans="9:10" x14ac:dyDescent="0.3">
      <c r="I175"/>
      <c r="J175" s="30"/>
    </row>
    <row r="176" spans="9:10" x14ac:dyDescent="0.3">
      <c r="I176"/>
      <c r="J176" s="30"/>
    </row>
    <row r="177" spans="9:10" x14ac:dyDescent="0.3">
      <c r="I177"/>
      <c r="J177" s="30"/>
    </row>
    <row r="178" spans="9:10" x14ac:dyDescent="0.3">
      <c r="I178"/>
      <c r="J178" s="30"/>
    </row>
    <row r="179" spans="9:10" x14ac:dyDescent="0.3">
      <c r="I179"/>
      <c r="J179" s="30"/>
    </row>
    <row r="180" spans="9:10" x14ac:dyDescent="0.3">
      <c r="I180"/>
      <c r="J180" s="30"/>
    </row>
    <row r="181" spans="9:10" x14ac:dyDescent="0.3">
      <c r="I181"/>
      <c r="J181" s="30"/>
    </row>
    <row r="182" spans="9:10" x14ac:dyDescent="0.3">
      <c r="I182"/>
      <c r="J182" s="30"/>
    </row>
    <row r="183" spans="9:10" x14ac:dyDescent="0.3">
      <c r="I183"/>
      <c r="J183" s="30"/>
    </row>
    <row r="184" spans="9:10" x14ac:dyDescent="0.3">
      <c r="I184"/>
      <c r="J184" s="30"/>
    </row>
    <row r="185" spans="9:10" x14ac:dyDescent="0.3">
      <c r="I185"/>
      <c r="J185" s="30"/>
    </row>
    <row r="186" spans="9:10" x14ac:dyDescent="0.3">
      <c r="I186"/>
      <c r="J186" s="30"/>
    </row>
    <row r="187" spans="9:10" x14ac:dyDescent="0.3">
      <c r="I187"/>
      <c r="J187" s="30"/>
    </row>
    <row r="188" spans="9:10" x14ac:dyDescent="0.3">
      <c r="I188"/>
      <c r="J188" s="30"/>
    </row>
    <row r="189" spans="9:10" x14ac:dyDescent="0.3">
      <c r="I189"/>
      <c r="J189" s="30"/>
    </row>
    <row r="190" spans="9:10" x14ac:dyDescent="0.3">
      <c r="I190"/>
      <c r="J190" s="30"/>
    </row>
    <row r="191" spans="9:10" x14ac:dyDescent="0.3">
      <c r="I191"/>
      <c r="J191" s="30"/>
    </row>
    <row r="192" spans="9:10" x14ac:dyDescent="0.3">
      <c r="I192"/>
      <c r="J192" s="30"/>
    </row>
    <row r="193" spans="9:10" x14ac:dyDescent="0.3">
      <c r="I193"/>
      <c r="J193" s="30"/>
    </row>
    <row r="194" spans="9:10" x14ac:dyDescent="0.3">
      <c r="I194"/>
      <c r="J194" s="30"/>
    </row>
    <row r="195" spans="9:10" x14ac:dyDescent="0.3">
      <c r="I195"/>
      <c r="J195" s="30"/>
    </row>
    <row r="196" spans="9:10" x14ac:dyDescent="0.3">
      <c r="I196"/>
      <c r="J196" s="30"/>
    </row>
    <row r="197" spans="9:10" x14ac:dyDescent="0.3">
      <c r="I197"/>
      <c r="J197" s="30"/>
    </row>
    <row r="198" spans="9:10" x14ac:dyDescent="0.3">
      <c r="I198"/>
      <c r="J198" s="30"/>
    </row>
    <row r="199" spans="9:10" x14ac:dyDescent="0.3">
      <c r="I199"/>
      <c r="J199" s="30"/>
    </row>
    <row r="200" spans="9:10" x14ac:dyDescent="0.3">
      <c r="I200"/>
      <c r="J200" s="30"/>
    </row>
    <row r="201" spans="9:10" x14ac:dyDescent="0.3">
      <c r="I201"/>
      <c r="J201" s="30"/>
    </row>
    <row r="202" spans="9:10" x14ac:dyDescent="0.3">
      <c r="I202"/>
      <c r="J202" s="30"/>
    </row>
    <row r="203" spans="9:10" x14ac:dyDescent="0.3">
      <c r="I203"/>
      <c r="J203" s="30"/>
    </row>
    <row r="204" spans="9:10" x14ac:dyDescent="0.3">
      <c r="I204"/>
      <c r="J204" s="30"/>
    </row>
    <row r="205" spans="9:10" x14ac:dyDescent="0.3">
      <c r="I205"/>
      <c r="J205" s="30"/>
    </row>
    <row r="206" spans="9:10" x14ac:dyDescent="0.3">
      <c r="I206"/>
      <c r="J206" s="30"/>
    </row>
    <row r="207" spans="9:10" x14ac:dyDescent="0.3">
      <c r="I207"/>
      <c r="J207" s="30"/>
    </row>
    <row r="208" spans="9:10" x14ac:dyDescent="0.3">
      <c r="I208"/>
      <c r="J208" s="30"/>
    </row>
    <row r="209" spans="9:10" x14ac:dyDescent="0.3">
      <c r="I209"/>
      <c r="J209" s="30"/>
    </row>
    <row r="210" spans="9:10" x14ac:dyDescent="0.3">
      <c r="I210"/>
      <c r="J210" s="30"/>
    </row>
    <row r="211" spans="9:10" x14ac:dyDescent="0.3">
      <c r="I211"/>
      <c r="J211" s="30"/>
    </row>
    <row r="212" spans="9:10" x14ac:dyDescent="0.3">
      <c r="I212"/>
      <c r="J212" s="30"/>
    </row>
    <row r="213" spans="9:10" x14ac:dyDescent="0.3">
      <c r="I213"/>
      <c r="J213" s="30"/>
    </row>
    <row r="214" spans="9:10" x14ac:dyDescent="0.3">
      <c r="I214"/>
      <c r="J214" s="30"/>
    </row>
    <row r="215" spans="9:10" x14ac:dyDescent="0.3">
      <c r="I215"/>
      <c r="J215" s="30"/>
    </row>
    <row r="216" spans="9:10" x14ac:dyDescent="0.3">
      <c r="I216"/>
      <c r="J216" s="30"/>
    </row>
    <row r="217" spans="9:10" x14ac:dyDescent="0.3">
      <c r="I217"/>
      <c r="J217" s="30"/>
    </row>
    <row r="218" spans="9:10" x14ac:dyDescent="0.3">
      <c r="I218"/>
      <c r="J218" s="30"/>
    </row>
  </sheetData>
  <conditionalFormatting sqref="K31:W31 K33:K37 J32:AD36">
    <cfRule type="cellIs" dxfId="3" priority="3" operator="notEqual">
      <formula>0</formula>
    </cfRule>
    <cfRule type="cellIs" priority="4" operator="notEqual">
      <formula>0</formula>
    </cfRule>
  </conditionalFormatting>
  <conditionalFormatting sqref="L37:AD37">
    <cfRule type="cellIs" dxfId="2" priority="1" operator="notEqual">
      <formula>0</formula>
    </cfRule>
    <cfRule type="cellIs" priority="2" operator="not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4679-96C2-4D67-95F8-AF98ED411B95}">
  <dimension ref="A1:AD220"/>
  <sheetViews>
    <sheetView topLeftCell="A7" workbookViewId="0">
      <pane xSplit="1" topLeftCell="B1" activePane="topRight" state="frozen"/>
      <selection pane="topRight" activeCell="I17" sqref="I17:I22"/>
    </sheetView>
  </sheetViews>
  <sheetFormatPr defaultRowHeight="14.4" x14ac:dyDescent="0.3"/>
  <cols>
    <col min="1" max="1" width="20.21875" style="3" bestFit="1" customWidth="1"/>
    <col min="2" max="2" width="6.33203125" customWidth="1"/>
    <col min="3" max="4" width="5.44140625" customWidth="1"/>
    <col min="5" max="5" width="5" customWidth="1"/>
    <col min="6" max="7" width="4.6640625" customWidth="1"/>
    <col min="8" max="8" width="8.5546875" style="5" customWidth="1"/>
    <col min="9" max="9" width="9.77734375" style="6" bestFit="1" customWidth="1"/>
    <col min="10" max="10" width="14.6640625" style="7" bestFit="1" customWidth="1"/>
    <col min="11" max="11" width="10.77734375" customWidth="1"/>
    <col min="12" max="12" width="11.5546875" customWidth="1"/>
    <col min="13" max="13" width="12.109375" customWidth="1"/>
    <col min="15" max="15" width="10.6640625" customWidth="1"/>
    <col min="16" max="16" width="14" customWidth="1"/>
    <col min="22" max="22" width="10.33203125" customWidth="1"/>
    <col min="25" max="25" width="10.21875" customWidth="1"/>
    <col min="26" max="26" width="10.5546875" customWidth="1"/>
    <col min="28" max="28" width="10.44140625" customWidth="1"/>
  </cols>
  <sheetData>
    <row r="1" spans="1:30" s="23" customFormat="1" ht="72" x14ac:dyDescent="0.3">
      <c r="A1" s="17"/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9" t="s">
        <v>6</v>
      </c>
      <c r="I1" s="20" t="s">
        <v>7</v>
      </c>
      <c r="J1" s="21" t="s">
        <v>8</v>
      </c>
      <c r="K1" s="22" t="s">
        <v>42</v>
      </c>
      <c r="L1" s="22" t="s">
        <v>49</v>
      </c>
      <c r="M1" s="22" t="s">
        <v>48</v>
      </c>
      <c r="N1" s="22" t="s">
        <v>50</v>
      </c>
      <c r="O1" s="22" t="s">
        <v>51</v>
      </c>
      <c r="P1" s="22" t="s">
        <v>54</v>
      </c>
      <c r="Q1" s="22" t="s">
        <v>52</v>
      </c>
      <c r="R1" s="22" t="s">
        <v>53</v>
      </c>
      <c r="S1" s="22" t="s">
        <v>43</v>
      </c>
      <c r="T1" s="22" t="s">
        <v>44</v>
      </c>
      <c r="U1" s="22" t="s">
        <v>47</v>
      </c>
      <c r="V1" s="22" t="s">
        <v>46</v>
      </c>
      <c r="W1" s="22" t="s">
        <v>45</v>
      </c>
      <c r="X1" s="22" t="s">
        <v>9</v>
      </c>
      <c r="Y1" s="22" t="s">
        <v>41</v>
      </c>
      <c r="Z1" s="22" t="s">
        <v>55</v>
      </c>
      <c r="AA1" s="22" t="s">
        <v>56</v>
      </c>
      <c r="AB1" s="22" t="s">
        <v>59</v>
      </c>
      <c r="AC1" s="22" t="s">
        <v>58</v>
      </c>
      <c r="AD1" s="22" t="s">
        <v>57</v>
      </c>
    </row>
    <row r="2" spans="1:30" x14ac:dyDescent="0.3">
      <c r="A2" s="3" t="s">
        <v>10</v>
      </c>
      <c r="B2" s="4">
        <v>6</v>
      </c>
      <c r="C2" s="4">
        <v>12</v>
      </c>
      <c r="D2" s="4">
        <v>6</v>
      </c>
      <c r="E2" s="4">
        <v>0</v>
      </c>
      <c r="F2" s="4">
        <v>0</v>
      </c>
      <c r="G2">
        <v>0</v>
      </c>
      <c r="H2" s="5">
        <v>0.01</v>
      </c>
      <c r="I2" s="6">
        <v>-422.8</v>
      </c>
      <c r="J2" s="26">
        <f>SUM(K2:AD2)/ABS($K$2)</f>
        <v>-1</v>
      </c>
      <c r="K2">
        <v>-3</v>
      </c>
    </row>
    <row r="3" spans="1:30" x14ac:dyDescent="0.3">
      <c r="A3" s="3" t="s">
        <v>11</v>
      </c>
      <c r="B3" s="4">
        <v>6</v>
      </c>
      <c r="C3" s="4">
        <v>13</v>
      </c>
      <c r="D3" s="4">
        <v>9</v>
      </c>
      <c r="E3" s="4">
        <v>0</v>
      </c>
      <c r="F3" s="4">
        <v>1</v>
      </c>
      <c r="G3">
        <v>0</v>
      </c>
      <c r="I3" s="8">
        <v>-1316.8</v>
      </c>
      <c r="J3" s="26">
        <f t="shared" ref="J3:J31" si="0">SUM(K3:AD3)/ABS($K$2)</f>
        <v>0</v>
      </c>
      <c r="K3">
        <v>3</v>
      </c>
      <c r="L3">
        <v>-3</v>
      </c>
    </row>
    <row r="4" spans="1:30" x14ac:dyDescent="0.3">
      <c r="A4" s="3" t="s">
        <v>12</v>
      </c>
      <c r="B4" s="4">
        <v>6</v>
      </c>
      <c r="C4" s="4">
        <v>13</v>
      </c>
      <c r="D4" s="4">
        <v>9</v>
      </c>
      <c r="E4" s="4">
        <v>0</v>
      </c>
      <c r="F4" s="4">
        <v>1</v>
      </c>
      <c r="G4">
        <v>0</v>
      </c>
      <c r="I4" s="6">
        <v>-1314</v>
      </c>
      <c r="J4" s="26">
        <f t="shared" si="0"/>
        <v>0</v>
      </c>
      <c r="L4">
        <v>3</v>
      </c>
      <c r="M4">
        <v>-3</v>
      </c>
    </row>
    <row r="5" spans="1:30" x14ac:dyDescent="0.3">
      <c r="A5" s="3" t="s">
        <v>13</v>
      </c>
      <c r="B5" s="4">
        <v>6</v>
      </c>
      <c r="C5" s="4">
        <v>14</v>
      </c>
      <c r="D5" s="4">
        <v>12</v>
      </c>
      <c r="E5" s="4">
        <v>0</v>
      </c>
      <c r="F5" s="4">
        <v>2</v>
      </c>
      <c r="G5">
        <v>0</v>
      </c>
      <c r="I5" s="6">
        <v>-2206.6</v>
      </c>
      <c r="J5" s="26">
        <f t="shared" si="0"/>
        <v>0</v>
      </c>
      <c r="M5">
        <v>3</v>
      </c>
      <c r="N5">
        <v>-3</v>
      </c>
    </row>
    <row r="6" spans="1:30" x14ac:dyDescent="0.3">
      <c r="A6" s="3" t="s">
        <v>14</v>
      </c>
      <c r="B6" s="4">
        <v>3</v>
      </c>
      <c r="C6" s="4">
        <v>7</v>
      </c>
      <c r="D6" s="4">
        <v>6</v>
      </c>
      <c r="E6" s="4">
        <v>0</v>
      </c>
      <c r="F6" s="4">
        <v>1</v>
      </c>
      <c r="G6">
        <v>0</v>
      </c>
      <c r="I6" s="6">
        <v>-1094</v>
      </c>
      <c r="J6" s="26">
        <f t="shared" si="0"/>
        <v>0</v>
      </c>
      <c r="N6">
        <v>3</v>
      </c>
      <c r="O6">
        <v>-3</v>
      </c>
    </row>
    <row r="7" spans="1:30" x14ac:dyDescent="0.3">
      <c r="A7" s="3" t="s">
        <v>15</v>
      </c>
      <c r="B7" s="4">
        <v>3</v>
      </c>
      <c r="C7" s="4">
        <v>7</v>
      </c>
      <c r="D7" s="4">
        <v>6</v>
      </c>
      <c r="E7" s="4">
        <v>0</v>
      </c>
      <c r="F7" s="4">
        <v>1</v>
      </c>
      <c r="G7">
        <v>0</v>
      </c>
      <c r="I7" s="6">
        <v>-1088.8</v>
      </c>
      <c r="J7" s="26">
        <f t="shared" si="0"/>
        <v>0</v>
      </c>
      <c r="N7">
        <v>3</v>
      </c>
      <c r="O7">
        <v>3</v>
      </c>
      <c r="P7">
        <v>-6</v>
      </c>
    </row>
    <row r="8" spans="1:30" x14ac:dyDescent="0.3">
      <c r="A8" s="3" t="s">
        <v>16</v>
      </c>
      <c r="B8" s="4">
        <v>3</v>
      </c>
      <c r="C8" s="4">
        <v>8</v>
      </c>
      <c r="D8" s="4">
        <v>10</v>
      </c>
      <c r="E8" s="4">
        <v>0</v>
      </c>
      <c r="F8" s="4">
        <v>2</v>
      </c>
      <c r="G8">
        <v>0</v>
      </c>
      <c r="I8" s="6">
        <v>-2208.6999999999998</v>
      </c>
      <c r="J8" s="26">
        <f t="shared" si="0"/>
        <v>0</v>
      </c>
      <c r="P8">
        <v>6</v>
      </c>
      <c r="Q8">
        <v>-6</v>
      </c>
    </row>
    <row r="9" spans="1:30" x14ac:dyDescent="0.3">
      <c r="A9" s="3" t="s">
        <v>17</v>
      </c>
      <c r="B9" s="4">
        <v>3</v>
      </c>
      <c r="C9" s="4">
        <v>7</v>
      </c>
      <c r="D9" s="4">
        <v>7</v>
      </c>
      <c r="E9" s="4">
        <v>0</v>
      </c>
      <c r="F9" s="4">
        <v>1</v>
      </c>
      <c r="G9">
        <v>0</v>
      </c>
      <c r="I9" s="6">
        <v>-1352.4</v>
      </c>
      <c r="J9" s="26">
        <f t="shared" si="0"/>
        <v>0</v>
      </c>
      <c r="Q9">
        <v>6</v>
      </c>
      <c r="R9">
        <v>-6</v>
      </c>
    </row>
    <row r="10" spans="1:30" x14ac:dyDescent="0.3">
      <c r="A10" s="3" t="s">
        <v>18</v>
      </c>
      <c r="B10" s="4">
        <v>3</v>
      </c>
      <c r="C10" s="4">
        <v>7</v>
      </c>
      <c r="D10" s="4">
        <v>7</v>
      </c>
      <c r="E10" s="4">
        <v>0</v>
      </c>
      <c r="F10" s="4">
        <v>1</v>
      </c>
      <c r="G10">
        <v>0</v>
      </c>
      <c r="I10" s="6">
        <v>-1347.8</v>
      </c>
      <c r="J10" s="26">
        <f t="shared" si="0"/>
        <v>0</v>
      </c>
      <c r="R10">
        <v>6</v>
      </c>
      <c r="S10">
        <v>-6</v>
      </c>
    </row>
    <row r="11" spans="1:30" x14ac:dyDescent="0.3">
      <c r="A11" s="3" t="s">
        <v>19</v>
      </c>
      <c r="B11" s="4">
        <v>3</v>
      </c>
      <c r="C11" s="4">
        <v>5</v>
      </c>
      <c r="D11" s="4">
        <v>6</v>
      </c>
      <c r="E11" s="4">
        <v>0</v>
      </c>
      <c r="F11" s="4">
        <v>1</v>
      </c>
      <c r="G11">
        <v>0</v>
      </c>
      <c r="I11" s="6">
        <v>-1195.5</v>
      </c>
      <c r="J11" s="26">
        <f t="shared" si="0"/>
        <v>0</v>
      </c>
      <c r="S11">
        <v>6</v>
      </c>
      <c r="T11">
        <v>-6</v>
      </c>
    </row>
    <row r="12" spans="1:30" x14ac:dyDescent="0.3">
      <c r="A12" s="3" t="s">
        <v>20</v>
      </c>
      <c r="B12" s="4">
        <v>0</v>
      </c>
      <c r="C12" s="4">
        <v>2</v>
      </c>
      <c r="D12" s="4">
        <v>1</v>
      </c>
      <c r="E12" s="4">
        <v>0</v>
      </c>
      <c r="F12" s="4">
        <v>0</v>
      </c>
      <c r="G12">
        <v>0</v>
      </c>
      <c r="I12" s="6">
        <v>-156</v>
      </c>
      <c r="J12" s="25">
        <f t="shared" si="0"/>
        <v>2.6666666666666665</v>
      </c>
      <c r="S12">
        <v>6</v>
      </c>
      <c r="AA12">
        <v>2</v>
      </c>
    </row>
    <row r="13" spans="1:30" x14ac:dyDescent="0.3">
      <c r="A13" s="3" t="s">
        <v>21</v>
      </c>
      <c r="B13" s="4">
        <v>3</v>
      </c>
      <c r="C13" s="4">
        <v>4</v>
      </c>
      <c r="D13" s="4">
        <v>3</v>
      </c>
      <c r="E13" s="4">
        <v>0</v>
      </c>
      <c r="F13" s="4">
        <v>0</v>
      </c>
      <c r="G13">
        <v>0</v>
      </c>
      <c r="I13" s="9">
        <f>-346</f>
        <v>-346</v>
      </c>
      <c r="J13" s="26">
        <f t="shared" si="0"/>
        <v>0</v>
      </c>
      <c r="T13">
        <v>6</v>
      </c>
      <c r="U13">
        <v>-6</v>
      </c>
    </row>
    <row r="14" spans="1:30" x14ac:dyDescent="0.3">
      <c r="A14" s="3" t="s">
        <v>22</v>
      </c>
      <c r="B14" s="4">
        <v>2</v>
      </c>
      <c r="C14" s="4">
        <v>2</v>
      </c>
      <c r="D14" s="4">
        <v>1</v>
      </c>
      <c r="E14" s="4">
        <v>0</v>
      </c>
      <c r="F14" s="4">
        <v>0</v>
      </c>
      <c r="G14">
        <v>0</v>
      </c>
      <c r="I14" s="6">
        <v>-1853.2</v>
      </c>
      <c r="J14" s="26">
        <f t="shared" si="0"/>
        <v>0</v>
      </c>
      <c r="U14">
        <v>6</v>
      </c>
      <c r="V14">
        <v>-2</v>
      </c>
      <c r="Y14">
        <v>-4</v>
      </c>
    </row>
    <row r="15" spans="1:30" x14ac:dyDescent="0.3">
      <c r="A15" s="3" t="s">
        <v>34</v>
      </c>
      <c r="B15" s="4">
        <v>2</v>
      </c>
      <c r="C15" s="4">
        <v>5</v>
      </c>
      <c r="D15" s="4">
        <v>5</v>
      </c>
      <c r="E15" s="4">
        <v>0</v>
      </c>
      <c r="F15" s="4">
        <v>1</v>
      </c>
      <c r="G15">
        <v>0</v>
      </c>
      <c r="I15" s="6">
        <v>-1108.2</v>
      </c>
      <c r="J15" s="26">
        <f t="shared" si="0"/>
        <v>0</v>
      </c>
      <c r="V15">
        <v>2</v>
      </c>
      <c r="W15">
        <v>-2</v>
      </c>
    </row>
    <row r="16" spans="1:30" x14ac:dyDescent="0.3">
      <c r="A16" s="3" t="s">
        <v>23</v>
      </c>
      <c r="B16" s="4">
        <v>2</v>
      </c>
      <c r="C16" s="4">
        <v>4</v>
      </c>
      <c r="D16" s="4">
        <v>2</v>
      </c>
      <c r="E16" s="4">
        <v>0</v>
      </c>
      <c r="F16" s="4">
        <v>0</v>
      </c>
      <c r="G16">
        <v>0</v>
      </c>
      <c r="H16" s="5">
        <v>5.0000000000000001E-3</v>
      </c>
      <c r="I16" s="6">
        <v>-246.4</v>
      </c>
      <c r="J16" s="25">
        <f t="shared" si="0"/>
        <v>0.66666666666666663</v>
      </c>
      <c r="W16">
        <v>2</v>
      </c>
    </row>
    <row r="17" spans="1:30" x14ac:dyDescent="0.3">
      <c r="A17" s="3" t="s">
        <v>35</v>
      </c>
      <c r="B17" s="4">
        <v>4</v>
      </c>
      <c r="C17" s="4">
        <v>4</v>
      </c>
      <c r="D17" s="4">
        <v>2</v>
      </c>
      <c r="E17" s="4">
        <v>0</v>
      </c>
      <c r="F17" s="4">
        <v>0</v>
      </c>
      <c r="G17" s="24">
        <v>0</v>
      </c>
      <c r="I17" s="31">
        <v>-1885.5</v>
      </c>
      <c r="J17" s="26">
        <f t="shared" si="0"/>
        <v>0</v>
      </c>
      <c r="Y17">
        <v>2</v>
      </c>
      <c r="Z17">
        <v>-2</v>
      </c>
    </row>
    <row r="18" spans="1:30" x14ac:dyDescent="0.3">
      <c r="A18" s="3" t="s">
        <v>37</v>
      </c>
      <c r="B18" s="4">
        <v>4</v>
      </c>
      <c r="C18" s="4">
        <v>6</v>
      </c>
      <c r="D18" s="4">
        <v>2</v>
      </c>
      <c r="E18" s="4">
        <v>0</v>
      </c>
      <c r="F18" s="4">
        <v>0</v>
      </c>
      <c r="G18" s="24">
        <v>0</v>
      </c>
      <c r="I18" s="6">
        <v>-1838.9</v>
      </c>
      <c r="J18" s="26">
        <f t="shared" si="0"/>
        <v>0</v>
      </c>
      <c r="Z18">
        <v>2</v>
      </c>
      <c r="AA18">
        <v>-2</v>
      </c>
    </row>
    <row r="19" spans="1:30" x14ac:dyDescent="0.3">
      <c r="A19" s="3" t="s">
        <v>36</v>
      </c>
      <c r="B19" s="4">
        <v>4</v>
      </c>
      <c r="C19" s="4">
        <v>5</v>
      </c>
      <c r="D19" s="4">
        <v>1</v>
      </c>
      <c r="E19" s="4">
        <v>0</v>
      </c>
      <c r="F19" s="4">
        <v>0</v>
      </c>
      <c r="G19" s="24">
        <v>0</v>
      </c>
      <c r="I19" s="6">
        <v>-1679.1</v>
      </c>
      <c r="J19" s="26">
        <f t="shared" si="0"/>
        <v>0</v>
      </c>
      <c r="AA19">
        <v>2</v>
      </c>
      <c r="AB19">
        <v>-2</v>
      </c>
    </row>
    <row r="20" spans="1:30" x14ac:dyDescent="0.3">
      <c r="A20" s="3" t="s">
        <v>38</v>
      </c>
      <c r="B20" s="4">
        <v>4</v>
      </c>
      <c r="C20" s="4">
        <v>5</v>
      </c>
      <c r="D20" s="4">
        <v>1</v>
      </c>
      <c r="E20" s="4">
        <v>0</v>
      </c>
      <c r="F20" s="4">
        <v>0</v>
      </c>
      <c r="G20" s="24">
        <v>0</v>
      </c>
      <c r="I20" s="6">
        <v>-1668.8</v>
      </c>
      <c r="J20" s="26">
        <f t="shared" si="0"/>
        <v>0</v>
      </c>
      <c r="AB20">
        <v>2</v>
      </c>
      <c r="AC20">
        <v>-2</v>
      </c>
    </row>
    <row r="21" spans="1:30" x14ac:dyDescent="0.3">
      <c r="A21" s="3" t="s">
        <v>39</v>
      </c>
      <c r="B21" s="4">
        <v>4</v>
      </c>
      <c r="C21" s="4">
        <v>7</v>
      </c>
      <c r="D21" s="4">
        <v>5</v>
      </c>
      <c r="E21" s="4">
        <v>0</v>
      </c>
      <c r="F21" s="4">
        <v>1</v>
      </c>
      <c r="G21" s="24">
        <v>0</v>
      </c>
      <c r="I21" s="6">
        <v>-910.2</v>
      </c>
      <c r="J21" s="26">
        <f t="shared" si="0"/>
        <v>0</v>
      </c>
      <c r="AC21">
        <v>2</v>
      </c>
      <c r="AD21">
        <v>-2</v>
      </c>
    </row>
    <row r="22" spans="1:30" x14ac:dyDescent="0.3">
      <c r="A22" s="3" t="s">
        <v>40</v>
      </c>
      <c r="B22" s="4">
        <v>4</v>
      </c>
      <c r="C22" s="4">
        <v>8</v>
      </c>
      <c r="D22" s="4">
        <v>2</v>
      </c>
      <c r="E22" s="4">
        <v>0</v>
      </c>
      <c r="F22" s="4">
        <v>0</v>
      </c>
      <c r="G22" s="24">
        <v>0</v>
      </c>
      <c r="I22" s="6">
        <v>-66.3</v>
      </c>
      <c r="J22" s="25">
        <f t="shared" si="0"/>
        <v>0.66666666666666663</v>
      </c>
      <c r="AD22">
        <v>2</v>
      </c>
    </row>
    <row r="23" spans="1:30" x14ac:dyDescent="0.3">
      <c r="A23" s="3" t="s">
        <v>24</v>
      </c>
      <c r="B23">
        <v>1</v>
      </c>
      <c r="C23">
        <v>0</v>
      </c>
      <c r="D23">
        <v>2</v>
      </c>
      <c r="E23">
        <v>0</v>
      </c>
      <c r="F23">
        <v>0</v>
      </c>
      <c r="G23">
        <v>0</v>
      </c>
      <c r="I23" s="9">
        <v>-386</v>
      </c>
      <c r="J23" s="25">
        <f t="shared" si="0"/>
        <v>2</v>
      </c>
      <c r="U23">
        <v>6</v>
      </c>
    </row>
    <row r="24" spans="1:30" x14ac:dyDescent="0.3">
      <c r="A24" s="3" t="s">
        <v>25</v>
      </c>
      <c r="B24" s="4">
        <v>0</v>
      </c>
      <c r="C24" s="4">
        <v>2</v>
      </c>
      <c r="D24" s="4">
        <v>0</v>
      </c>
      <c r="E24" s="4">
        <v>0</v>
      </c>
      <c r="F24" s="4">
        <v>0</v>
      </c>
      <c r="G24" s="4">
        <v>0</v>
      </c>
      <c r="I24" s="9">
        <v>0</v>
      </c>
      <c r="J24" s="25">
        <f t="shared" si="0"/>
        <v>2.6666666666666665</v>
      </c>
      <c r="X24">
        <v>8</v>
      </c>
    </row>
    <row r="25" spans="1:30" x14ac:dyDescent="0.3">
      <c r="A25" s="3" t="s">
        <v>26</v>
      </c>
      <c r="B25" s="4">
        <v>0</v>
      </c>
      <c r="C25" s="4">
        <v>1</v>
      </c>
      <c r="D25" s="4">
        <v>0</v>
      </c>
      <c r="E25" s="4">
        <v>0</v>
      </c>
      <c r="F25" s="4">
        <v>1</v>
      </c>
      <c r="G25" s="4">
        <v>0</v>
      </c>
      <c r="I25" s="9">
        <v>0</v>
      </c>
      <c r="J25" s="26">
        <f t="shared" si="0"/>
        <v>0</v>
      </c>
    </row>
    <row r="26" spans="1:30" x14ac:dyDescent="0.3">
      <c r="A26" s="3" t="s">
        <v>27</v>
      </c>
      <c r="B26" s="4">
        <v>0</v>
      </c>
      <c r="C26" s="4">
        <v>0</v>
      </c>
      <c r="D26" s="4">
        <v>0</v>
      </c>
      <c r="E26" s="4">
        <v>0</v>
      </c>
      <c r="F26" s="4">
        <v>2</v>
      </c>
      <c r="G26">
        <v>0</v>
      </c>
      <c r="I26" s="6">
        <v>-1421.2</v>
      </c>
      <c r="J26" s="25">
        <f t="shared" si="0"/>
        <v>-3.3333333333333335</v>
      </c>
      <c r="K26">
        <v>3</v>
      </c>
      <c r="M26">
        <v>3</v>
      </c>
      <c r="Q26">
        <v>-6</v>
      </c>
      <c r="T26">
        <v>-6</v>
      </c>
      <c r="W26">
        <v>-2</v>
      </c>
      <c r="AD26">
        <v>-2</v>
      </c>
    </row>
    <row r="27" spans="1:30" x14ac:dyDescent="0.3">
      <c r="A27" s="3" t="s">
        <v>28</v>
      </c>
      <c r="B27" s="4">
        <v>0</v>
      </c>
      <c r="C27" s="4">
        <v>1</v>
      </c>
      <c r="D27" s="4">
        <v>3</v>
      </c>
      <c r="E27" s="4">
        <v>0</v>
      </c>
      <c r="F27" s="4">
        <v>3</v>
      </c>
      <c r="G27">
        <v>0</v>
      </c>
      <c r="I27" s="6">
        <v>-2295.9</v>
      </c>
      <c r="J27" s="25">
        <f t="shared" si="0"/>
        <v>3.3333333333333335</v>
      </c>
      <c r="K27">
        <v>-3</v>
      </c>
      <c r="M27">
        <v>-3</v>
      </c>
      <c r="Q27">
        <v>6</v>
      </c>
      <c r="T27">
        <v>6</v>
      </c>
      <c r="W27">
        <v>2</v>
      </c>
      <c r="AD27">
        <v>2</v>
      </c>
    </row>
    <row r="28" spans="1:30" x14ac:dyDescent="0.3">
      <c r="A28" s="3" t="s">
        <v>29</v>
      </c>
      <c r="B28" s="4">
        <v>0</v>
      </c>
      <c r="C28" s="4">
        <v>3</v>
      </c>
      <c r="D28" s="4">
        <v>4</v>
      </c>
      <c r="E28" s="4">
        <v>0</v>
      </c>
      <c r="F28" s="4">
        <v>1</v>
      </c>
      <c r="G28">
        <v>0</v>
      </c>
      <c r="I28" s="9">
        <v>-1059.0999999999999</v>
      </c>
      <c r="J28" s="25">
        <f t="shared" si="0"/>
        <v>-3.3333333333333335</v>
      </c>
      <c r="P28">
        <v>-6</v>
      </c>
      <c r="V28">
        <v>-2</v>
      </c>
      <c r="AC28">
        <v>-2</v>
      </c>
    </row>
    <row r="29" spans="1:30" x14ac:dyDescent="0.3">
      <c r="A29" s="3" t="s">
        <v>30</v>
      </c>
      <c r="B29" s="4">
        <v>0</v>
      </c>
      <c r="C29" s="4">
        <v>1</v>
      </c>
      <c r="D29" s="4">
        <v>0</v>
      </c>
      <c r="E29" s="4">
        <v>0</v>
      </c>
      <c r="F29" s="4">
        <v>0</v>
      </c>
      <c r="G29">
        <v>0</v>
      </c>
      <c r="I29" s="6">
        <v>-1795.9</v>
      </c>
      <c r="J29" s="26">
        <f t="shared" si="0"/>
        <v>0</v>
      </c>
      <c r="U29">
        <v>-6</v>
      </c>
      <c r="V29">
        <v>2</v>
      </c>
      <c r="Y29">
        <v>2</v>
      </c>
      <c r="AC29">
        <v>2</v>
      </c>
    </row>
    <row r="30" spans="1:30" x14ac:dyDescent="0.3">
      <c r="A30" s="3" t="s">
        <v>31</v>
      </c>
      <c r="B30" s="4">
        <v>0</v>
      </c>
      <c r="C30" s="4">
        <v>2</v>
      </c>
      <c r="D30" s="4">
        <v>0</v>
      </c>
      <c r="E30" s="4">
        <v>0</v>
      </c>
      <c r="F30" s="4">
        <v>0</v>
      </c>
      <c r="G30" s="4">
        <v>0</v>
      </c>
      <c r="I30" s="6">
        <v>0</v>
      </c>
      <c r="J30" s="26">
        <f t="shared" si="0"/>
        <v>0</v>
      </c>
      <c r="U30">
        <v>6</v>
      </c>
      <c r="X30">
        <v>-8</v>
      </c>
      <c r="AB30">
        <v>2</v>
      </c>
    </row>
    <row r="31" spans="1:30" x14ac:dyDescent="0.3">
      <c r="A31" s="3" t="s">
        <v>32</v>
      </c>
      <c r="B31">
        <v>0</v>
      </c>
      <c r="C31">
        <v>2</v>
      </c>
      <c r="D31">
        <v>0</v>
      </c>
      <c r="E31">
        <v>0</v>
      </c>
      <c r="F31">
        <v>0</v>
      </c>
      <c r="G31">
        <v>0</v>
      </c>
      <c r="I31" s="6">
        <v>0</v>
      </c>
      <c r="J31" s="26">
        <f t="shared" si="0"/>
        <v>0</v>
      </c>
      <c r="P31">
        <v>6</v>
      </c>
      <c r="Z31">
        <v>-2</v>
      </c>
      <c r="AB31">
        <v>-4</v>
      </c>
    </row>
    <row r="32" spans="1:30" s="2" customFormat="1" x14ac:dyDescent="0.3">
      <c r="A32" s="10" t="s">
        <v>33</v>
      </c>
      <c r="B32" s="1"/>
      <c r="C32" s="1"/>
      <c r="D32" s="1"/>
      <c r="E32" s="1"/>
      <c r="F32" s="1"/>
      <c r="G32" s="1"/>
      <c r="H32" s="11"/>
      <c r="I32" s="12"/>
      <c r="J32" s="13"/>
      <c r="V32" s="16"/>
      <c r="W32" s="16"/>
      <c r="Y32" s="16"/>
      <c r="Z32" s="16"/>
      <c r="AA32" s="16"/>
      <c r="AB32" s="16"/>
      <c r="AC32" s="16"/>
      <c r="AD32" s="16"/>
    </row>
    <row r="33" spans="1:30" x14ac:dyDescent="0.3">
      <c r="A33"/>
      <c r="H33"/>
      <c r="I33" s="14"/>
      <c r="J33" s="15"/>
    </row>
    <row r="34" spans="1:30" x14ac:dyDescent="0.3">
      <c r="A34"/>
      <c r="H34"/>
      <c r="I34"/>
      <c r="J34" s="15" t="s">
        <v>0</v>
      </c>
      <c r="K34">
        <f>SUMPRODUCT(K2:K31,$B2:$B31)</f>
        <v>0</v>
      </c>
      <c r="L34">
        <f t="shared" ref="L34:AD34" si="1">SUMPRODUCT(L2:L31,$B2:$B31)</f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1"/>
        <v>0</v>
      </c>
      <c r="U34">
        <f t="shared" si="1"/>
        <v>0</v>
      </c>
      <c r="V34">
        <f t="shared" si="1"/>
        <v>0</v>
      </c>
      <c r="W34">
        <f t="shared" si="1"/>
        <v>0</v>
      </c>
      <c r="X34">
        <f t="shared" si="1"/>
        <v>0</v>
      </c>
      <c r="Y34">
        <f t="shared" si="1"/>
        <v>0</v>
      </c>
      <c r="Z34">
        <f t="shared" si="1"/>
        <v>0</v>
      </c>
      <c r="AA34">
        <f t="shared" si="1"/>
        <v>0</v>
      </c>
      <c r="AB34">
        <f t="shared" si="1"/>
        <v>0</v>
      </c>
      <c r="AC34">
        <f t="shared" si="1"/>
        <v>0</v>
      </c>
      <c r="AD34">
        <f t="shared" si="1"/>
        <v>0</v>
      </c>
    </row>
    <row r="35" spans="1:30" x14ac:dyDescent="0.3">
      <c r="A35"/>
      <c r="H35"/>
      <c r="I35"/>
      <c r="J35" s="15" t="s">
        <v>1</v>
      </c>
      <c r="K35">
        <f>SUMPRODUCT(K2:K31,$C2:$C31)</f>
        <v>0</v>
      </c>
      <c r="L35">
        <f t="shared" ref="L35:AD35" si="2">SUMPRODUCT(L2:L31,$C2:$C31)</f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0</v>
      </c>
      <c r="S35">
        <f t="shared" si="2"/>
        <v>0</v>
      </c>
      <c r="T35">
        <f t="shared" si="2"/>
        <v>0</v>
      </c>
      <c r="U35">
        <f t="shared" si="2"/>
        <v>-6</v>
      </c>
      <c r="V35">
        <f t="shared" si="2"/>
        <v>2</v>
      </c>
      <c r="W35">
        <f t="shared" si="2"/>
        <v>0</v>
      </c>
      <c r="X35">
        <f t="shared" si="2"/>
        <v>0</v>
      </c>
      <c r="Y35">
        <f t="shared" si="2"/>
        <v>2</v>
      </c>
      <c r="Z35">
        <f t="shared" si="2"/>
        <v>0</v>
      </c>
      <c r="AA35">
        <f t="shared" si="2"/>
        <v>2</v>
      </c>
      <c r="AB35">
        <f t="shared" si="2"/>
        <v>-4</v>
      </c>
      <c r="AC35">
        <f t="shared" si="2"/>
        <v>0</v>
      </c>
      <c r="AD35">
        <f t="shared" si="2"/>
        <v>4</v>
      </c>
    </row>
    <row r="36" spans="1:30" x14ac:dyDescent="0.3">
      <c r="A36"/>
      <c r="H36"/>
      <c r="I36"/>
      <c r="J36" s="15" t="s">
        <v>2</v>
      </c>
      <c r="K36">
        <f>SUMPRODUCT(K2:K31,$D2:$D31)</f>
        <v>0</v>
      </c>
      <c r="L36">
        <f t="shared" ref="L36:AD36" si="3">SUMPRODUCT(L2:L31,$D2:$D31)</f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3"/>
        <v>0</v>
      </c>
      <c r="V36">
        <f t="shared" si="3"/>
        <v>0</v>
      </c>
      <c r="W36">
        <f t="shared" si="3"/>
        <v>0</v>
      </c>
      <c r="X36">
        <f t="shared" si="3"/>
        <v>0</v>
      </c>
      <c r="Y36">
        <f t="shared" si="3"/>
        <v>0</v>
      </c>
      <c r="Z36">
        <f t="shared" si="3"/>
        <v>0</v>
      </c>
      <c r="AA36">
        <f t="shared" si="3"/>
        <v>0</v>
      </c>
      <c r="AB36">
        <f t="shared" si="3"/>
        <v>0</v>
      </c>
      <c r="AC36">
        <f t="shared" si="3"/>
        <v>0</v>
      </c>
      <c r="AD36">
        <f t="shared" si="3"/>
        <v>0</v>
      </c>
    </row>
    <row r="37" spans="1:30" x14ac:dyDescent="0.3">
      <c r="A37"/>
      <c r="H37"/>
      <c r="I37"/>
      <c r="J37" s="15" t="s">
        <v>3</v>
      </c>
      <c r="K37">
        <f>SUMPRODUCT(K2:K31,$E2:$E31)</f>
        <v>0</v>
      </c>
      <c r="L37">
        <f t="shared" ref="L37:AD37" si="4">SUMPRODUCT(L2:L31,$E2:$E31)</f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  <c r="V37">
        <f t="shared" si="4"/>
        <v>0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4"/>
        <v>0</v>
      </c>
    </row>
    <row r="38" spans="1:30" s="2" customFormat="1" x14ac:dyDescent="0.3">
      <c r="A38"/>
      <c r="B38"/>
      <c r="C38"/>
      <c r="D38"/>
      <c r="E38"/>
      <c r="F38"/>
      <c r="G38"/>
      <c r="H38"/>
      <c r="I38"/>
      <c r="J38" s="15" t="s">
        <v>4</v>
      </c>
      <c r="K38">
        <f>SUMPRODUCT(K2:K31,$F2:$F31)</f>
        <v>0</v>
      </c>
      <c r="L38">
        <f t="shared" ref="L38:AD38" si="5">SUMPRODUCT(L2:L31,$F2:$F31)</f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  <c r="T38">
        <f t="shared" si="5"/>
        <v>0</v>
      </c>
      <c r="U38">
        <f t="shared" si="5"/>
        <v>0</v>
      </c>
      <c r="V38">
        <f t="shared" si="5"/>
        <v>0</v>
      </c>
      <c r="W38">
        <f t="shared" si="5"/>
        <v>0</v>
      </c>
      <c r="X38">
        <f t="shared" si="5"/>
        <v>0</v>
      </c>
      <c r="Y38">
        <f t="shared" si="5"/>
        <v>0</v>
      </c>
      <c r="Z38">
        <f t="shared" si="5"/>
        <v>0</v>
      </c>
      <c r="AA38">
        <f t="shared" si="5"/>
        <v>0</v>
      </c>
      <c r="AB38">
        <f t="shared" si="5"/>
        <v>0</v>
      </c>
      <c r="AC38">
        <f t="shared" si="5"/>
        <v>0</v>
      </c>
      <c r="AD38">
        <f t="shared" si="5"/>
        <v>0</v>
      </c>
    </row>
    <row r="39" spans="1:30" x14ac:dyDescent="0.3">
      <c r="A39"/>
      <c r="H39"/>
      <c r="I39"/>
      <c r="J39" s="15" t="s">
        <v>60</v>
      </c>
      <c r="K39">
        <f>SUMPRODUCT(K2:K31,$G2:$G31)</f>
        <v>0</v>
      </c>
      <c r="L39">
        <f t="shared" ref="L39:AD39" si="6">SUMPRODUCT(L2:L31,$G2:$G31)</f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  <c r="T39">
        <f t="shared" si="6"/>
        <v>0</v>
      </c>
      <c r="U39">
        <f t="shared" si="6"/>
        <v>0</v>
      </c>
      <c r="V39">
        <f t="shared" si="6"/>
        <v>0</v>
      </c>
      <c r="W39">
        <f t="shared" si="6"/>
        <v>0</v>
      </c>
      <c r="X39">
        <f t="shared" si="6"/>
        <v>0</v>
      </c>
      <c r="Y39">
        <f t="shared" si="6"/>
        <v>0</v>
      </c>
      <c r="Z39">
        <f t="shared" si="6"/>
        <v>0</v>
      </c>
      <c r="AA39">
        <f t="shared" si="6"/>
        <v>0</v>
      </c>
      <c r="AB39">
        <f t="shared" si="6"/>
        <v>0</v>
      </c>
      <c r="AC39">
        <f t="shared" si="6"/>
        <v>0</v>
      </c>
      <c r="AD39">
        <f t="shared" si="6"/>
        <v>0</v>
      </c>
    </row>
    <row r="40" spans="1:30" x14ac:dyDescent="0.3">
      <c r="H40"/>
      <c r="I40"/>
      <c r="J40"/>
    </row>
    <row r="41" spans="1:30" x14ac:dyDescent="0.3">
      <c r="H41"/>
      <c r="I41"/>
      <c r="J41"/>
    </row>
    <row r="42" spans="1:30" x14ac:dyDescent="0.3">
      <c r="H42"/>
      <c r="I42"/>
      <c r="J42"/>
    </row>
    <row r="43" spans="1:30" x14ac:dyDescent="0.3">
      <c r="H43"/>
      <c r="I43"/>
      <c r="J43"/>
    </row>
    <row r="44" spans="1:30" x14ac:dyDescent="0.3">
      <c r="H44"/>
      <c r="I44"/>
      <c r="J44"/>
    </row>
    <row r="45" spans="1:30" x14ac:dyDescent="0.3">
      <c r="H45"/>
      <c r="I45"/>
      <c r="J45"/>
    </row>
    <row r="46" spans="1:30" x14ac:dyDescent="0.3">
      <c r="H46"/>
      <c r="I46"/>
      <c r="J46"/>
    </row>
    <row r="47" spans="1:30" x14ac:dyDescent="0.3">
      <c r="H47"/>
      <c r="I47"/>
      <c r="J47"/>
    </row>
    <row r="48" spans="1:30" x14ac:dyDescent="0.3">
      <c r="H48"/>
      <c r="I48"/>
      <c r="J48"/>
    </row>
    <row r="49" spans="8:10" x14ac:dyDescent="0.3">
      <c r="H49"/>
      <c r="I49"/>
      <c r="J49"/>
    </row>
    <row r="50" spans="8:10" x14ac:dyDescent="0.3">
      <c r="H50"/>
      <c r="I50"/>
      <c r="J50"/>
    </row>
    <row r="51" spans="8:10" x14ac:dyDescent="0.3">
      <c r="H51"/>
      <c r="I51"/>
      <c r="J51"/>
    </row>
    <row r="52" spans="8:10" x14ac:dyDescent="0.3">
      <c r="H52"/>
      <c r="I52"/>
      <c r="J52"/>
    </row>
    <row r="53" spans="8:10" x14ac:dyDescent="0.3">
      <c r="H53"/>
      <c r="I53"/>
      <c r="J53"/>
    </row>
    <row r="54" spans="8:10" x14ac:dyDescent="0.3">
      <c r="H54"/>
      <c r="I54"/>
      <c r="J54"/>
    </row>
    <row r="55" spans="8:10" x14ac:dyDescent="0.3">
      <c r="H55"/>
      <c r="I55"/>
      <c r="J55"/>
    </row>
    <row r="56" spans="8:10" x14ac:dyDescent="0.3">
      <c r="H56"/>
      <c r="I56"/>
      <c r="J56"/>
    </row>
    <row r="57" spans="8:10" x14ac:dyDescent="0.3">
      <c r="H57"/>
      <c r="I57"/>
      <c r="J57"/>
    </row>
    <row r="58" spans="8:10" x14ac:dyDescent="0.3">
      <c r="H58"/>
      <c r="I58"/>
      <c r="J58"/>
    </row>
    <row r="59" spans="8:10" x14ac:dyDescent="0.3">
      <c r="H59"/>
      <c r="I59"/>
      <c r="J59"/>
    </row>
    <row r="60" spans="8:10" x14ac:dyDescent="0.3">
      <c r="H60"/>
      <c r="I60"/>
      <c r="J60"/>
    </row>
    <row r="61" spans="8:10" x14ac:dyDescent="0.3">
      <c r="H61"/>
      <c r="I61"/>
      <c r="J61"/>
    </row>
    <row r="62" spans="8:10" x14ac:dyDescent="0.3">
      <c r="H62"/>
      <c r="I62"/>
      <c r="J62"/>
    </row>
    <row r="63" spans="8:10" x14ac:dyDescent="0.3">
      <c r="H63"/>
      <c r="I63"/>
      <c r="J63"/>
    </row>
    <row r="64" spans="8:10" x14ac:dyDescent="0.3">
      <c r="H64"/>
      <c r="I64"/>
      <c r="J64"/>
    </row>
    <row r="65" spans="8:10" x14ac:dyDescent="0.3">
      <c r="H65"/>
      <c r="I65"/>
      <c r="J65"/>
    </row>
    <row r="66" spans="8:10" x14ac:dyDescent="0.3">
      <c r="H66"/>
      <c r="I66"/>
      <c r="J66"/>
    </row>
    <row r="67" spans="8:10" x14ac:dyDescent="0.3">
      <c r="H67"/>
      <c r="I67"/>
      <c r="J67"/>
    </row>
    <row r="68" spans="8:10" x14ac:dyDescent="0.3">
      <c r="H68"/>
      <c r="I68"/>
      <c r="J68"/>
    </row>
    <row r="69" spans="8:10" x14ac:dyDescent="0.3">
      <c r="H69"/>
      <c r="I69"/>
      <c r="J69"/>
    </row>
    <row r="70" spans="8:10" x14ac:dyDescent="0.3">
      <c r="H70"/>
      <c r="I70"/>
      <c r="J70"/>
    </row>
    <row r="71" spans="8:10" x14ac:dyDescent="0.3">
      <c r="H71"/>
      <c r="I71"/>
      <c r="J71"/>
    </row>
    <row r="72" spans="8:10" x14ac:dyDescent="0.3">
      <c r="H72"/>
      <c r="I72"/>
      <c r="J72"/>
    </row>
    <row r="73" spans="8:10" x14ac:dyDescent="0.3">
      <c r="H73"/>
      <c r="I73"/>
      <c r="J73"/>
    </row>
    <row r="74" spans="8:10" x14ac:dyDescent="0.3">
      <c r="H74"/>
      <c r="I74"/>
      <c r="J74"/>
    </row>
    <row r="75" spans="8:10" x14ac:dyDescent="0.3">
      <c r="H75"/>
      <c r="I75"/>
      <c r="J75"/>
    </row>
    <row r="76" spans="8:10" x14ac:dyDescent="0.3">
      <c r="H76"/>
      <c r="I76"/>
      <c r="J76"/>
    </row>
    <row r="77" spans="8:10" x14ac:dyDescent="0.3">
      <c r="H77"/>
      <c r="I77"/>
      <c r="J77"/>
    </row>
    <row r="78" spans="8:10" x14ac:dyDescent="0.3">
      <c r="H78"/>
      <c r="I78"/>
      <c r="J78"/>
    </row>
    <row r="79" spans="8:10" x14ac:dyDescent="0.3">
      <c r="H79"/>
      <c r="I79"/>
      <c r="J79"/>
    </row>
    <row r="80" spans="8:10" x14ac:dyDescent="0.3">
      <c r="H80"/>
      <c r="I80"/>
      <c r="J80"/>
    </row>
    <row r="81" spans="8:10" x14ac:dyDescent="0.3">
      <c r="H81"/>
      <c r="I81"/>
      <c r="J81"/>
    </row>
    <row r="82" spans="8:10" x14ac:dyDescent="0.3">
      <c r="H82"/>
      <c r="I82"/>
      <c r="J82"/>
    </row>
    <row r="83" spans="8:10" x14ac:dyDescent="0.3">
      <c r="H83"/>
      <c r="I83"/>
      <c r="J83"/>
    </row>
    <row r="84" spans="8:10" x14ac:dyDescent="0.3">
      <c r="H84"/>
      <c r="I84"/>
      <c r="J84"/>
    </row>
    <row r="85" spans="8:10" x14ac:dyDescent="0.3">
      <c r="H85"/>
      <c r="I85"/>
      <c r="J85"/>
    </row>
    <row r="86" spans="8:10" x14ac:dyDescent="0.3">
      <c r="H86"/>
      <c r="I86"/>
      <c r="J86"/>
    </row>
    <row r="87" spans="8:10" x14ac:dyDescent="0.3">
      <c r="H87"/>
      <c r="I87"/>
      <c r="J87"/>
    </row>
    <row r="88" spans="8:10" x14ac:dyDescent="0.3">
      <c r="H88"/>
      <c r="I88"/>
      <c r="J88"/>
    </row>
    <row r="89" spans="8:10" x14ac:dyDescent="0.3">
      <c r="H89"/>
      <c r="I89"/>
      <c r="J89"/>
    </row>
    <row r="90" spans="8:10" x14ac:dyDescent="0.3">
      <c r="H90"/>
      <c r="I90"/>
      <c r="J90"/>
    </row>
    <row r="91" spans="8:10" x14ac:dyDescent="0.3">
      <c r="H91"/>
      <c r="I91"/>
      <c r="J91"/>
    </row>
    <row r="92" spans="8:10" x14ac:dyDescent="0.3">
      <c r="H92"/>
      <c r="I92"/>
      <c r="J92"/>
    </row>
    <row r="93" spans="8:10" x14ac:dyDescent="0.3">
      <c r="H93"/>
      <c r="I93"/>
      <c r="J93"/>
    </row>
    <row r="94" spans="8:10" x14ac:dyDescent="0.3">
      <c r="H94"/>
      <c r="I94"/>
      <c r="J94"/>
    </row>
    <row r="95" spans="8:10" x14ac:dyDescent="0.3">
      <c r="H95"/>
      <c r="I95"/>
      <c r="J95"/>
    </row>
    <row r="96" spans="8:10" x14ac:dyDescent="0.3">
      <c r="H96"/>
      <c r="I96"/>
      <c r="J96"/>
    </row>
    <row r="97" spans="8:10" x14ac:dyDescent="0.3">
      <c r="H97"/>
      <c r="I97"/>
      <c r="J97"/>
    </row>
    <row r="98" spans="8:10" x14ac:dyDescent="0.3">
      <c r="H98"/>
      <c r="I98"/>
      <c r="J98"/>
    </row>
    <row r="99" spans="8:10" x14ac:dyDescent="0.3">
      <c r="H99"/>
      <c r="I99"/>
      <c r="J99"/>
    </row>
    <row r="100" spans="8:10" x14ac:dyDescent="0.3">
      <c r="H100"/>
      <c r="I100"/>
      <c r="J100"/>
    </row>
    <row r="101" spans="8:10" x14ac:dyDescent="0.3">
      <c r="H101"/>
      <c r="I101"/>
      <c r="J101"/>
    </row>
    <row r="102" spans="8:10" x14ac:dyDescent="0.3">
      <c r="H102"/>
      <c r="I102"/>
      <c r="J102"/>
    </row>
    <row r="103" spans="8:10" x14ac:dyDescent="0.3">
      <c r="H103"/>
      <c r="I103"/>
      <c r="J103"/>
    </row>
    <row r="104" spans="8:10" x14ac:dyDescent="0.3">
      <c r="H104"/>
      <c r="I104"/>
      <c r="J104"/>
    </row>
    <row r="105" spans="8:10" x14ac:dyDescent="0.3">
      <c r="H105"/>
      <c r="I105"/>
      <c r="J105"/>
    </row>
    <row r="106" spans="8:10" x14ac:dyDescent="0.3">
      <c r="H106"/>
      <c r="I106"/>
      <c r="J106"/>
    </row>
    <row r="107" spans="8:10" x14ac:dyDescent="0.3">
      <c r="H107"/>
      <c r="I107"/>
      <c r="J107"/>
    </row>
    <row r="108" spans="8:10" x14ac:dyDescent="0.3">
      <c r="H108"/>
      <c r="I108"/>
      <c r="J108"/>
    </row>
    <row r="109" spans="8:10" x14ac:dyDescent="0.3">
      <c r="H109"/>
      <c r="I109"/>
      <c r="J109"/>
    </row>
    <row r="110" spans="8:10" x14ac:dyDescent="0.3">
      <c r="H110"/>
      <c r="I110"/>
      <c r="J110"/>
    </row>
    <row r="111" spans="8:10" x14ac:dyDescent="0.3">
      <c r="H111"/>
      <c r="I111"/>
      <c r="J111"/>
    </row>
    <row r="112" spans="8:10" x14ac:dyDescent="0.3">
      <c r="H112"/>
      <c r="I112"/>
      <c r="J112"/>
    </row>
    <row r="113" spans="8:10" x14ac:dyDescent="0.3">
      <c r="H113"/>
      <c r="I113"/>
      <c r="J113"/>
    </row>
    <row r="114" spans="8:10" x14ac:dyDescent="0.3">
      <c r="H114"/>
      <c r="I114"/>
      <c r="J114"/>
    </row>
    <row r="115" spans="8:10" x14ac:dyDescent="0.3">
      <c r="H115"/>
      <c r="I115"/>
      <c r="J115"/>
    </row>
    <row r="116" spans="8:10" x14ac:dyDescent="0.3">
      <c r="H116"/>
      <c r="I116"/>
      <c r="J116"/>
    </row>
    <row r="117" spans="8:10" x14ac:dyDescent="0.3">
      <c r="H117"/>
      <c r="I117"/>
      <c r="J117"/>
    </row>
    <row r="118" spans="8:10" x14ac:dyDescent="0.3">
      <c r="H118"/>
      <c r="I118"/>
      <c r="J118"/>
    </row>
    <row r="119" spans="8:10" x14ac:dyDescent="0.3">
      <c r="H119"/>
      <c r="I119"/>
      <c r="J119"/>
    </row>
    <row r="120" spans="8:10" x14ac:dyDescent="0.3">
      <c r="H120"/>
      <c r="I120"/>
      <c r="J120"/>
    </row>
    <row r="121" spans="8:10" x14ac:dyDescent="0.3">
      <c r="H121"/>
      <c r="I121"/>
      <c r="J121"/>
    </row>
    <row r="122" spans="8:10" x14ac:dyDescent="0.3">
      <c r="H122"/>
      <c r="I122"/>
      <c r="J122"/>
    </row>
    <row r="123" spans="8:10" x14ac:dyDescent="0.3">
      <c r="H123"/>
      <c r="I123"/>
      <c r="J123"/>
    </row>
    <row r="124" spans="8:10" x14ac:dyDescent="0.3">
      <c r="H124"/>
      <c r="I124"/>
      <c r="J124"/>
    </row>
    <row r="125" spans="8:10" x14ac:dyDescent="0.3">
      <c r="H125"/>
      <c r="I125"/>
      <c r="J125"/>
    </row>
    <row r="126" spans="8:10" x14ac:dyDescent="0.3">
      <c r="H126"/>
      <c r="I126"/>
      <c r="J126"/>
    </row>
    <row r="127" spans="8:10" x14ac:dyDescent="0.3">
      <c r="H127"/>
      <c r="I127"/>
      <c r="J127"/>
    </row>
    <row r="128" spans="8:10" x14ac:dyDescent="0.3">
      <c r="H128"/>
      <c r="I128"/>
      <c r="J128"/>
    </row>
    <row r="129" spans="8:10" x14ac:dyDescent="0.3">
      <c r="H129"/>
      <c r="I129"/>
      <c r="J129"/>
    </row>
    <row r="130" spans="8:10" x14ac:dyDescent="0.3">
      <c r="H130"/>
      <c r="I130"/>
      <c r="J130"/>
    </row>
    <row r="131" spans="8:10" x14ac:dyDescent="0.3">
      <c r="H131"/>
      <c r="I131"/>
      <c r="J131"/>
    </row>
    <row r="132" spans="8:10" x14ac:dyDescent="0.3">
      <c r="H132"/>
      <c r="I132"/>
      <c r="J132"/>
    </row>
    <row r="133" spans="8:10" x14ac:dyDescent="0.3">
      <c r="H133"/>
      <c r="I133"/>
      <c r="J133"/>
    </row>
    <row r="134" spans="8:10" x14ac:dyDescent="0.3">
      <c r="H134"/>
      <c r="I134"/>
      <c r="J134"/>
    </row>
    <row r="135" spans="8:10" x14ac:dyDescent="0.3">
      <c r="H135"/>
      <c r="I135"/>
      <c r="J135"/>
    </row>
    <row r="136" spans="8:10" x14ac:dyDescent="0.3">
      <c r="H136"/>
      <c r="I136"/>
      <c r="J136"/>
    </row>
    <row r="137" spans="8:10" x14ac:dyDescent="0.3">
      <c r="H137"/>
      <c r="I137"/>
      <c r="J137"/>
    </row>
    <row r="138" spans="8:10" x14ac:dyDescent="0.3">
      <c r="H138"/>
      <c r="I138"/>
      <c r="J138"/>
    </row>
    <row r="139" spans="8:10" x14ac:dyDescent="0.3">
      <c r="H139"/>
      <c r="I139"/>
      <c r="J139"/>
    </row>
    <row r="140" spans="8:10" x14ac:dyDescent="0.3">
      <c r="H140"/>
      <c r="I140"/>
      <c r="J140"/>
    </row>
    <row r="141" spans="8:10" x14ac:dyDescent="0.3">
      <c r="H141"/>
      <c r="I141"/>
      <c r="J141"/>
    </row>
    <row r="142" spans="8:10" x14ac:dyDescent="0.3">
      <c r="H142"/>
      <c r="I142"/>
      <c r="J142"/>
    </row>
    <row r="143" spans="8:10" x14ac:dyDescent="0.3">
      <c r="H143"/>
      <c r="I143"/>
      <c r="J143"/>
    </row>
    <row r="144" spans="8:10" x14ac:dyDescent="0.3">
      <c r="H144"/>
      <c r="I144"/>
      <c r="J144"/>
    </row>
    <row r="145" spans="8:10" x14ac:dyDescent="0.3">
      <c r="H145"/>
      <c r="I145"/>
      <c r="J145"/>
    </row>
    <row r="146" spans="8:10" x14ac:dyDescent="0.3">
      <c r="H146"/>
      <c r="I146"/>
      <c r="J146"/>
    </row>
    <row r="147" spans="8:10" x14ac:dyDescent="0.3">
      <c r="H147"/>
      <c r="I147"/>
      <c r="J147"/>
    </row>
    <row r="148" spans="8:10" x14ac:dyDescent="0.3">
      <c r="H148"/>
      <c r="I148"/>
      <c r="J148"/>
    </row>
    <row r="149" spans="8:10" x14ac:dyDescent="0.3">
      <c r="H149"/>
      <c r="I149"/>
      <c r="J149"/>
    </row>
    <row r="150" spans="8:10" x14ac:dyDescent="0.3">
      <c r="H150"/>
      <c r="I150"/>
      <c r="J150"/>
    </row>
    <row r="151" spans="8:10" x14ac:dyDescent="0.3">
      <c r="H151"/>
      <c r="I151"/>
      <c r="J151"/>
    </row>
    <row r="152" spans="8:10" x14ac:dyDescent="0.3">
      <c r="H152"/>
      <c r="I152"/>
      <c r="J152"/>
    </row>
    <row r="153" spans="8:10" x14ac:dyDescent="0.3">
      <c r="H153"/>
      <c r="I153"/>
      <c r="J153"/>
    </row>
    <row r="154" spans="8:10" x14ac:dyDescent="0.3">
      <c r="H154"/>
      <c r="I154"/>
      <c r="J154"/>
    </row>
    <row r="155" spans="8:10" x14ac:dyDescent="0.3">
      <c r="H155"/>
      <c r="I155"/>
      <c r="J155"/>
    </row>
    <row r="156" spans="8:10" x14ac:dyDescent="0.3">
      <c r="H156"/>
      <c r="I156"/>
      <c r="J156"/>
    </row>
    <row r="157" spans="8:10" x14ac:dyDescent="0.3">
      <c r="H157"/>
      <c r="I157"/>
      <c r="J157"/>
    </row>
    <row r="158" spans="8:10" x14ac:dyDescent="0.3">
      <c r="H158"/>
      <c r="I158"/>
      <c r="J158"/>
    </row>
    <row r="159" spans="8:10" x14ac:dyDescent="0.3">
      <c r="H159"/>
      <c r="I159"/>
      <c r="J159"/>
    </row>
    <row r="160" spans="8:10" x14ac:dyDescent="0.3">
      <c r="H160"/>
      <c r="I160"/>
      <c r="J160"/>
    </row>
    <row r="161" spans="8:10" x14ac:dyDescent="0.3">
      <c r="H161"/>
      <c r="I161"/>
      <c r="J161"/>
    </row>
    <row r="162" spans="8:10" x14ac:dyDescent="0.3">
      <c r="H162"/>
      <c r="I162"/>
      <c r="J162"/>
    </row>
    <row r="163" spans="8:10" x14ac:dyDescent="0.3">
      <c r="H163"/>
      <c r="I163"/>
      <c r="J163"/>
    </row>
    <row r="164" spans="8:10" x14ac:dyDescent="0.3">
      <c r="H164"/>
      <c r="I164"/>
      <c r="J164"/>
    </row>
    <row r="165" spans="8:10" x14ac:dyDescent="0.3">
      <c r="H165"/>
      <c r="I165"/>
      <c r="J165"/>
    </row>
    <row r="166" spans="8:10" x14ac:dyDescent="0.3">
      <c r="H166"/>
      <c r="I166"/>
      <c r="J166"/>
    </row>
    <row r="167" spans="8:10" x14ac:dyDescent="0.3">
      <c r="H167"/>
      <c r="I167"/>
      <c r="J167"/>
    </row>
    <row r="168" spans="8:10" x14ac:dyDescent="0.3">
      <c r="H168"/>
      <c r="I168"/>
      <c r="J168"/>
    </row>
    <row r="169" spans="8:10" x14ac:dyDescent="0.3">
      <c r="H169"/>
      <c r="I169"/>
      <c r="J169"/>
    </row>
    <row r="170" spans="8:10" x14ac:dyDescent="0.3">
      <c r="H170"/>
      <c r="I170"/>
      <c r="J170"/>
    </row>
    <row r="171" spans="8:10" x14ac:dyDescent="0.3">
      <c r="H171"/>
      <c r="I171"/>
      <c r="J171"/>
    </row>
    <row r="172" spans="8:10" x14ac:dyDescent="0.3">
      <c r="H172"/>
      <c r="I172"/>
      <c r="J172"/>
    </row>
    <row r="173" spans="8:10" x14ac:dyDescent="0.3">
      <c r="H173"/>
      <c r="I173"/>
      <c r="J173"/>
    </row>
    <row r="174" spans="8:10" x14ac:dyDescent="0.3">
      <c r="H174"/>
      <c r="I174"/>
      <c r="J174"/>
    </row>
    <row r="175" spans="8:10" x14ac:dyDescent="0.3">
      <c r="H175"/>
      <c r="I175"/>
      <c r="J175"/>
    </row>
    <row r="176" spans="8:10" x14ac:dyDescent="0.3">
      <c r="H176"/>
      <c r="I176"/>
      <c r="J176"/>
    </row>
    <row r="177" spans="8:10" x14ac:dyDescent="0.3">
      <c r="H177"/>
      <c r="I177"/>
      <c r="J177"/>
    </row>
    <row r="178" spans="8:10" x14ac:dyDescent="0.3">
      <c r="H178"/>
      <c r="I178"/>
      <c r="J178"/>
    </row>
    <row r="179" spans="8:10" x14ac:dyDescent="0.3">
      <c r="H179"/>
      <c r="I179"/>
      <c r="J179"/>
    </row>
    <row r="180" spans="8:10" x14ac:dyDescent="0.3">
      <c r="H180"/>
      <c r="I180"/>
      <c r="J180"/>
    </row>
    <row r="181" spans="8:10" x14ac:dyDescent="0.3">
      <c r="H181"/>
      <c r="I181"/>
      <c r="J181"/>
    </row>
    <row r="182" spans="8:10" x14ac:dyDescent="0.3">
      <c r="H182"/>
      <c r="I182"/>
      <c r="J182"/>
    </row>
    <row r="183" spans="8:10" x14ac:dyDescent="0.3">
      <c r="H183"/>
      <c r="I183"/>
      <c r="J183"/>
    </row>
    <row r="184" spans="8:10" x14ac:dyDescent="0.3">
      <c r="H184"/>
      <c r="I184"/>
      <c r="J184"/>
    </row>
    <row r="185" spans="8:10" x14ac:dyDescent="0.3">
      <c r="H185"/>
      <c r="I185"/>
      <c r="J185"/>
    </row>
    <row r="186" spans="8:10" x14ac:dyDescent="0.3">
      <c r="H186"/>
      <c r="I186"/>
      <c r="J186"/>
    </row>
    <row r="187" spans="8:10" x14ac:dyDescent="0.3">
      <c r="H187"/>
      <c r="I187"/>
      <c r="J187"/>
    </row>
    <row r="188" spans="8:10" x14ac:dyDescent="0.3">
      <c r="H188"/>
      <c r="I188"/>
      <c r="J188"/>
    </row>
    <row r="189" spans="8:10" x14ac:dyDescent="0.3">
      <c r="H189"/>
      <c r="I189"/>
      <c r="J189"/>
    </row>
    <row r="190" spans="8:10" x14ac:dyDescent="0.3">
      <c r="H190"/>
      <c r="I190"/>
      <c r="J190"/>
    </row>
    <row r="191" spans="8:10" x14ac:dyDescent="0.3">
      <c r="H191"/>
      <c r="I191"/>
      <c r="J191"/>
    </row>
    <row r="192" spans="8:10" x14ac:dyDescent="0.3">
      <c r="H192"/>
      <c r="I192"/>
      <c r="J192"/>
    </row>
    <row r="193" spans="8:10" x14ac:dyDescent="0.3">
      <c r="H193"/>
      <c r="I193"/>
      <c r="J193"/>
    </row>
    <row r="194" spans="8:10" x14ac:dyDescent="0.3">
      <c r="H194"/>
      <c r="I194"/>
      <c r="J194"/>
    </row>
    <row r="195" spans="8:10" x14ac:dyDescent="0.3">
      <c r="H195"/>
      <c r="I195"/>
      <c r="J195"/>
    </row>
    <row r="196" spans="8:10" x14ac:dyDescent="0.3">
      <c r="H196"/>
      <c r="I196"/>
      <c r="J196"/>
    </row>
    <row r="197" spans="8:10" x14ac:dyDescent="0.3">
      <c r="H197"/>
      <c r="I197"/>
      <c r="J197"/>
    </row>
    <row r="198" spans="8:10" x14ac:dyDescent="0.3">
      <c r="H198"/>
      <c r="I198"/>
      <c r="J198"/>
    </row>
    <row r="199" spans="8:10" x14ac:dyDescent="0.3">
      <c r="H199"/>
      <c r="I199"/>
      <c r="J199"/>
    </row>
    <row r="200" spans="8:10" x14ac:dyDescent="0.3">
      <c r="H200"/>
      <c r="I200"/>
      <c r="J200"/>
    </row>
    <row r="201" spans="8:10" x14ac:dyDescent="0.3">
      <c r="H201"/>
      <c r="I201"/>
      <c r="J201"/>
    </row>
    <row r="202" spans="8:10" x14ac:dyDescent="0.3">
      <c r="H202"/>
      <c r="I202"/>
      <c r="J202"/>
    </row>
    <row r="203" spans="8:10" x14ac:dyDescent="0.3">
      <c r="H203"/>
      <c r="I203"/>
      <c r="J203"/>
    </row>
    <row r="204" spans="8:10" x14ac:dyDescent="0.3">
      <c r="H204"/>
      <c r="I204"/>
      <c r="J204"/>
    </row>
    <row r="205" spans="8:10" x14ac:dyDescent="0.3">
      <c r="H205"/>
      <c r="I205"/>
      <c r="J205"/>
    </row>
    <row r="206" spans="8:10" x14ac:dyDescent="0.3">
      <c r="H206"/>
      <c r="I206"/>
      <c r="J206"/>
    </row>
    <row r="207" spans="8:10" x14ac:dyDescent="0.3">
      <c r="H207"/>
      <c r="I207"/>
      <c r="J207"/>
    </row>
    <row r="208" spans="8:10" x14ac:dyDescent="0.3">
      <c r="H208"/>
      <c r="I208"/>
      <c r="J208"/>
    </row>
    <row r="209" spans="8:10" x14ac:dyDescent="0.3">
      <c r="H209"/>
      <c r="I209"/>
      <c r="J209"/>
    </row>
    <row r="210" spans="8:10" x14ac:dyDescent="0.3">
      <c r="H210"/>
      <c r="I210"/>
      <c r="J210"/>
    </row>
    <row r="211" spans="8:10" x14ac:dyDescent="0.3">
      <c r="H211"/>
      <c r="I211"/>
      <c r="J211"/>
    </row>
    <row r="212" spans="8:10" x14ac:dyDescent="0.3">
      <c r="H212"/>
      <c r="I212"/>
      <c r="J212"/>
    </row>
    <row r="213" spans="8:10" x14ac:dyDescent="0.3">
      <c r="H213"/>
      <c r="I213"/>
      <c r="J213"/>
    </row>
    <row r="214" spans="8:10" x14ac:dyDescent="0.3">
      <c r="H214"/>
      <c r="I214"/>
      <c r="J214"/>
    </row>
    <row r="215" spans="8:10" x14ac:dyDescent="0.3">
      <c r="H215"/>
      <c r="I215"/>
      <c r="J215"/>
    </row>
    <row r="216" spans="8:10" x14ac:dyDescent="0.3">
      <c r="H216"/>
      <c r="I216"/>
      <c r="J216"/>
    </row>
    <row r="217" spans="8:10" x14ac:dyDescent="0.3">
      <c r="H217"/>
      <c r="I217"/>
      <c r="J217"/>
    </row>
    <row r="218" spans="8:10" x14ac:dyDescent="0.3">
      <c r="H218"/>
      <c r="I218"/>
      <c r="J218"/>
    </row>
    <row r="219" spans="8:10" x14ac:dyDescent="0.3">
      <c r="H219"/>
      <c r="I219"/>
      <c r="J219"/>
    </row>
    <row r="220" spans="8:10" x14ac:dyDescent="0.3">
      <c r="H220"/>
      <c r="I220"/>
      <c r="J220"/>
    </row>
  </sheetData>
  <conditionalFormatting sqref="K33:W33 K34:AD38">
    <cfRule type="cellIs" dxfId="1" priority="3" operator="notEqual">
      <formula>0</formula>
    </cfRule>
    <cfRule type="cellIs" priority="4" operator="notEqual">
      <formula>0</formula>
    </cfRule>
  </conditionalFormatting>
  <conditionalFormatting sqref="K39:AD39">
    <cfRule type="cellIs" dxfId="0" priority="1" operator="notEqual">
      <formula>0</formula>
    </cfRule>
    <cfRule type="cellIs" priority="2" operator="not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Verheijen</dc:creator>
  <cp:lastModifiedBy>Marit Verheijen</cp:lastModifiedBy>
  <dcterms:created xsi:type="dcterms:W3CDTF">2021-11-11T10:57:57Z</dcterms:created>
  <dcterms:modified xsi:type="dcterms:W3CDTF">2022-01-17T13:46:29Z</dcterms:modified>
</cp:coreProperties>
</file>