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!cy\! ZJSU\1 ZJSU 科研\2021.9.11 Greek name\！SI for all experiments\7. Geomap-Greek labels\data\"/>
    </mc:Choice>
  </mc:AlternateContent>
  <xr:revisionPtr revIDLastSave="0" documentId="13_ncr:1_{A322CD5A-8DC9-42DF-9EF9-7A5FF4B12946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Introduction" sheetId="4" r:id="rId1"/>
    <sheet name="geomap data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53" i="1" l="1"/>
  <c r="P253" i="1" s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P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O251" i="1"/>
  <c r="P251" i="1" s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O250" i="1"/>
  <c r="P250" i="1" s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O249" i="1"/>
  <c r="P249" i="1" s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O248" i="1"/>
  <c r="P248" i="1" s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O247" i="1"/>
  <c r="P247" i="1" s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O246" i="1"/>
  <c r="P246" i="1" s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O245" i="1"/>
  <c r="P245" i="1" s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O244" i="1"/>
  <c r="P244" i="1" s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O243" i="1"/>
  <c r="P243" i="1" s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O242" i="1"/>
  <c r="P242" i="1" s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O241" i="1"/>
  <c r="P241" i="1" s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P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O239" i="1"/>
  <c r="P239" i="1" s="1"/>
  <c r="N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O238" i="1"/>
  <c r="P238" i="1" s="1"/>
  <c r="N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O237" i="1"/>
  <c r="P237" i="1" s="1"/>
  <c r="N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P236" i="1"/>
  <c r="O236" i="1"/>
  <c r="N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O235" i="1"/>
  <c r="P235" i="1" s="1"/>
  <c r="N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O234" i="1"/>
  <c r="P234" i="1" s="1"/>
  <c r="N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P233" i="1"/>
  <c r="O233" i="1"/>
  <c r="N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O232" i="1"/>
  <c r="P232" i="1" s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O231" i="1"/>
  <c r="P231" i="1" s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O230" i="1"/>
  <c r="P230" i="1" s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O229" i="1"/>
  <c r="P229" i="1" s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O228" i="1"/>
  <c r="P228" i="1" s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O227" i="1"/>
  <c r="P227" i="1" s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O226" i="1"/>
  <c r="P226" i="1" s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O225" i="1"/>
  <c r="P225" i="1" s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P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O223" i="1"/>
  <c r="P223" i="1" s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O222" i="1"/>
  <c r="P222" i="1" s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O221" i="1"/>
  <c r="P221" i="1" s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P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O219" i="1"/>
  <c r="P219" i="1" s="1"/>
  <c r="N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O218" i="1"/>
  <c r="P218" i="1" s="1"/>
  <c r="N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P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O216" i="1"/>
  <c r="P216" i="1" s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O215" i="1"/>
  <c r="P215" i="1" s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O214" i="1"/>
  <c r="P214" i="1" s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O213" i="1"/>
  <c r="P213" i="1" s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O212" i="1"/>
  <c r="P212" i="1" s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O211" i="1"/>
  <c r="P211" i="1" s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O210" i="1"/>
  <c r="P210" i="1" s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O209" i="1"/>
  <c r="P209" i="1" s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P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O207" i="1"/>
  <c r="P207" i="1" s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O206" i="1"/>
  <c r="P206" i="1" s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O205" i="1"/>
  <c r="P205" i="1" s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O203" i="1"/>
  <c r="P203" i="1" s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O202" i="1"/>
  <c r="P202" i="1" s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P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O200" i="1"/>
  <c r="P200" i="1" s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O199" i="1"/>
  <c r="P199" i="1" s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O198" i="1"/>
  <c r="P198" i="1" s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O197" i="1"/>
  <c r="P197" i="1" s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O196" i="1"/>
  <c r="P196" i="1" s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O195" i="1"/>
  <c r="P195" i="1" s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O194" i="1"/>
  <c r="P194" i="1" s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O193" i="1"/>
  <c r="P193" i="1" s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O192" i="1"/>
  <c r="P192" i="1" s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O191" i="1"/>
  <c r="P191" i="1" s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O190" i="1"/>
  <c r="P190" i="1" s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O189" i="1"/>
  <c r="P189" i="1" s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O187" i="1"/>
  <c r="P187" i="1" s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O186" i="1"/>
  <c r="P186" i="1" s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P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O184" i="1"/>
  <c r="P184" i="1" s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O183" i="1"/>
  <c r="P183" i="1" s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O182" i="1"/>
  <c r="P182" i="1" s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O181" i="1"/>
  <c r="P181" i="1" s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O180" i="1"/>
  <c r="P180" i="1" s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O179" i="1"/>
  <c r="P179" i="1" s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O178" i="1"/>
  <c r="P178" i="1" s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O177" i="1"/>
  <c r="P177" i="1" s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O176" i="1"/>
  <c r="P176" i="1" s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O175" i="1"/>
  <c r="P175" i="1" s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O174" i="1"/>
  <c r="P174" i="1" s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O173" i="1"/>
  <c r="P173" i="1" s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P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O171" i="1"/>
  <c r="P171" i="1" s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O170" i="1"/>
  <c r="P170" i="1" s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O168" i="1"/>
  <c r="P168" i="1" s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O167" i="1"/>
  <c r="P167" i="1" s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O166" i="1"/>
  <c r="P166" i="1" s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O165" i="1"/>
  <c r="P165" i="1" s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O164" i="1"/>
  <c r="P164" i="1" s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O163" i="1"/>
  <c r="P163" i="1" s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O162" i="1"/>
  <c r="P162" i="1" s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O161" i="1"/>
  <c r="P161" i="1" s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O160" i="1"/>
  <c r="P160" i="1" s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O159" i="1"/>
  <c r="P159" i="1" s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O158" i="1"/>
  <c r="P158" i="1" s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O157" i="1"/>
  <c r="P157" i="1" s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O155" i="1"/>
  <c r="P155" i="1" s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O154" i="1"/>
  <c r="P154" i="1" s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P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O152" i="1"/>
  <c r="P152" i="1" s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O151" i="1"/>
  <c r="P151" i="1" s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O150" i="1"/>
  <c r="P150" i="1" s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O149" i="1"/>
  <c r="P149" i="1" s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O148" i="1"/>
  <c r="P148" i="1" s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O147" i="1"/>
  <c r="P147" i="1" s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O146" i="1"/>
  <c r="P146" i="1" s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O145" i="1"/>
  <c r="P145" i="1" s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O144" i="1"/>
  <c r="P144" i="1" s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O143" i="1"/>
  <c r="P143" i="1" s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O142" i="1"/>
  <c r="P142" i="1" s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O141" i="1"/>
  <c r="P141" i="1" s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O139" i="1"/>
  <c r="P139" i="1" s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O138" i="1"/>
  <c r="P138" i="1" s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O136" i="1"/>
  <c r="P136" i="1" s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O135" i="1"/>
  <c r="P135" i="1" s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O134" i="1"/>
  <c r="P134" i="1" s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O133" i="1"/>
  <c r="P133" i="1" s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O132" i="1"/>
  <c r="P132" i="1" s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O131" i="1"/>
  <c r="P131" i="1" s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O130" i="1"/>
  <c r="P130" i="1" s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O129" i="1"/>
  <c r="P129" i="1" s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O128" i="1"/>
  <c r="P128" i="1" s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O127" i="1"/>
  <c r="P127" i="1" s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O126" i="1"/>
  <c r="P126" i="1" s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O125" i="1"/>
  <c r="P125" i="1" s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O123" i="1"/>
  <c r="P123" i="1" s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O122" i="1"/>
  <c r="P122" i="1" s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O120" i="1"/>
  <c r="P120" i="1" s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O119" i="1"/>
  <c r="P119" i="1" s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O118" i="1"/>
  <c r="P118" i="1" s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O117" i="1"/>
  <c r="P117" i="1" s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O116" i="1"/>
  <c r="P116" i="1" s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O115" i="1"/>
  <c r="P115" i="1" s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O114" i="1"/>
  <c r="P114" i="1" s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O113" i="1"/>
  <c r="P113" i="1" s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O112" i="1"/>
  <c r="P112" i="1" s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O111" i="1"/>
  <c r="P111" i="1" s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O110" i="1"/>
  <c r="P110" i="1" s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O109" i="1"/>
  <c r="P109" i="1" s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O107" i="1"/>
  <c r="P107" i="1" s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O106" i="1"/>
  <c r="P106" i="1" s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O104" i="1"/>
  <c r="P104" i="1" s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O103" i="1"/>
  <c r="P103" i="1" s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O102" i="1"/>
  <c r="P102" i="1" s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O101" i="1"/>
  <c r="P101" i="1" s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O100" i="1"/>
  <c r="P100" i="1" s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O99" i="1"/>
  <c r="P99" i="1" s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O98" i="1"/>
  <c r="P98" i="1" s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O97" i="1"/>
  <c r="P97" i="1" s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O96" i="1"/>
  <c r="P96" i="1" s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O95" i="1"/>
  <c r="P95" i="1" s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O94" i="1"/>
  <c r="P94" i="1" s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O93" i="1"/>
  <c r="P93" i="1" s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O91" i="1"/>
  <c r="P91" i="1" s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O90" i="1"/>
  <c r="P90" i="1" s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8" i="1"/>
  <c r="P88" i="1" s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O87" i="1"/>
  <c r="P87" i="1" s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O86" i="1"/>
  <c r="P86" i="1" s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O85" i="1"/>
  <c r="P85" i="1" s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O84" i="1"/>
  <c r="P84" i="1" s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O83" i="1"/>
  <c r="P83" i="1" s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O82" i="1"/>
  <c r="P82" i="1" s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O81" i="1"/>
  <c r="P81" i="1" s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O80" i="1"/>
  <c r="P80" i="1" s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79" i="1"/>
  <c r="P79" i="1" s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O78" i="1"/>
  <c r="P78" i="1" s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O77" i="1"/>
  <c r="P77" i="1" s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O75" i="1"/>
  <c r="P75" i="1" s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O74" i="1"/>
  <c r="P74" i="1" s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O72" i="1"/>
  <c r="P72" i="1" s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O71" i="1"/>
  <c r="P71" i="1" s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O70" i="1"/>
  <c r="P70" i="1" s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O69" i="1"/>
  <c r="P69" i="1" s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O68" i="1"/>
  <c r="P68" i="1" s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O67" i="1"/>
  <c r="P67" i="1" s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O66" i="1"/>
  <c r="P66" i="1" s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O65" i="1"/>
  <c r="P65" i="1" s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O64" i="1"/>
  <c r="P64" i="1" s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O63" i="1"/>
  <c r="P63" i="1" s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O62" i="1"/>
  <c r="P62" i="1" s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O61" i="1"/>
  <c r="P61" i="1" s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O59" i="1"/>
  <c r="P59" i="1" s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O58" i="1"/>
  <c r="P58" i="1" s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O56" i="1"/>
  <c r="P56" i="1" s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O55" i="1"/>
  <c r="P55" i="1" s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O54" i="1"/>
  <c r="P54" i="1" s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O53" i="1"/>
  <c r="P53" i="1" s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O52" i="1"/>
  <c r="P52" i="1" s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O51" i="1"/>
  <c r="P51" i="1" s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O50" i="1"/>
  <c r="P50" i="1" s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O49" i="1"/>
  <c r="P49" i="1" s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O48" i="1"/>
  <c r="P48" i="1" s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O47" i="1"/>
  <c r="P47" i="1" s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O46" i="1"/>
  <c r="P46" i="1" s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O45" i="1"/>
  <c r="P45" i="1" s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O43" i="1"/>
  <c r="P43" i="1" s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O42" i="1"/>
  <c r="P42" i="1" s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O40" i="1"/>
  <c r="P40" i="1" s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O39" i="1"/>
  <c r="P39" i="1" s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O38" i="1"/>
  <c r="P38" i="1" s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O37" i="1"/>
  <c r="P37" i="1" s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O36" i="1"/>
  <c r="P36" i="1" s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O35" i="1"/>
  <c r="P35" i="1" s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O34" i="1"/>
  <c r="P34" i="1" s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O33" i="1"/>
  <c r="P33" i="1" s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O32" i="1"/>
  <c r="P32" i="1" s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O31" i="1"/>
  <c r="P31" i="1" s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O30" i="1"/>
  <c r="P30" i="1" s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O29" i="1"/>
  <c r="P29" i="1" s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O27" i="1"/>
  <c r="P27" i="1" s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O26" i="1"/>
  <c r="P26" i="1" s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O24" i="1"/>
  <c r="P24" i="1" s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O23" i="1"/>
  <c r="P23" i="1" s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O22" i="1"/>
  <c r="P22" i="1" s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O21" i="1"/>
  <c r="P21" i="1" s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O20" i="1"/>
  <c r="P20" i="1" s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O19" i="1"/>
  <c r="P19" i="1" s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O18" i="1"/>
  <c r="P18" i="1" s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O17" i="1"/>
  <c r="P17" i="1" s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O16" i="1"/>
  <c r="P16" i="1" s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O15" i="1"/>
  <c r="P15" i="1" s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O14" i="1"/>
  <c r="P14" i="1" s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12" i="1"/>
  <c r="P12" i="1" s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O9" i="1"/>
  <c r="P9" i="1" s="1"/>
  <c r="N9" i="1"/>
  <c r="M9" i="1"/>
  <c r="L9" i="1"/>
  <c r="K9" i="1"/>
  <c r="J9" i="1"/>
  <c r="I9" i="1"/>
  <c r="H9" i="1"/>
  <c r="G9" i="1"/>
  <c r="F9" i="1"/>
  <c r="E9" i="1"/>
  <c r="D9" i="1"/>
  <c r="C9" i="1"/>
  <c r="B9" i="1"/>
  <c r="O8" i="1"/>
  <c r="P8" i="1" s="1"/>
  <c r="N8" i="1"/>
  <c r="M8" i="1"/>
  <c r="L8" i="1"/>
  <c r="K8" i="1"/>
  <c r="J8" i="1"/>
  <c r="I8" i="1"/>
  <c r="H8" i="1"/>
  <c r="G8" i="1"/>
  <c r="F8" i="1"/>
  <c r="E8" i="1"/>
  <c r="D8" i="1"/>
  <c r="C8" i="1"/>
  <c r="B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O6" i="1"/>
  <c r="P6" i="1" s="1"/>
  <c r="N6" i="1"/>
  <c r="M6" i="1"/>
  <c r="L6" i="1"/>
  <c r="K6" i="1"/>
  <c r="J6" i="1"/>
  <c r="I6" i="1"/>
  <c r="H6" i="1"/>
  <c r="G6" i="1"/>
  <c r="F6" i="1"/>
  <c r="E6" i="1"/>
  <c r="D6" i="1"/>
  <c r="C6" i="1"/>
  <c r="B6" i="1"/>
  <c r="O5" i="1"/>
  <c r="P5" i="1" s="1"/>
  <c r="N5" i="1"/>
  <c r="M5" i="1"/>
  <c r="L5" i="1"/>
  <c r="K5" i="1"/>
  <c r="J5" i="1"/>
  <c r="I5" i="1"/>
  <c r="H5" i="1"/>
  <c r="G5" i="1"/>
  <c r="F5" i="1"/>
  <c r="E5" i="1"/>
  <c r="D5" i="1"/>
  <c r="C5" i="1"/>
  <c r="B5" i="1"/>
  <c r="O4" i="1"/>
  <c r="P4" i="1" s="1"/>
  <c r="N4" i="1"/>
  <c r="M4" i="1"/>
  <c r="L4" i="1"/>
  <c r="K4" i="1"/>
  <c r="J4" i="1"/>
  <c r="I4" i="1"/>
  <c r="H4" i="1"/>
  <c r="G4" i="1"/>
  <c r="F4" i="1"/>
  <c r="E4" i="1"/>
  <c r="D4" i="1"/>
  <c r="C4" i="1"/>
  <c r="B4" i="1"/>
  <c r="R4" i="1" l="1"/>
  <c r="R9" i="1" s="1"/>
  <c r="S6" i="1" s="1"/>
  <c r="R5" i="1"/>
  <c r="R7" i="1"/>
  <c r="R6" i="1"/>
  <c r="U5" i="1" l="1"/>
  <c r="S7" i="1"/>
  <c r="U6" i="1"/>
  <c r="S8" i="1" l="1"/>
  <c r="U7" i="1"/>
  <c r="S9" i="1" l="1"/>
  <c r="U8" i="1"/>
  <c r="U9" i="1" l="1"/>
  <c r="S10" i="1"/>
  <c r="S11" i="1" l="1"/>
  <c r="U10" i="1"/>
  <c r="S12" i="1" l="1"/>
  <c r="U11" i="1"/>
  <c r="S13" i="1" l="1"/>
  <c r="U12" i="1"/>
  <c r="S14" i="1" l="1"/>
  <c r="U14" i="1" s="1"/>
  <c r="U13" i="1"/>
  <c r="T5" i="1" a="1"/>
  <c r="T12" i="1" l="1"/>
  <c r="T13" i="1"/>
  <c r="T11" i="1"/>
  <c r="T10" i="1"/>
  <c r="T9" i="1"/>
  <c r="T8" i="1"/>
  <c r="T7" i="1"/>
  <c r="T6" i="1"/>
  <c r="T5" i="1"/>
  <c r="T14" i="1"/>
</calcChain>
</file>

<file path=xl/sharedStrings.xml><?xml version="1.0" encoding="utf-8"?>
<sst xmlns="http://schemas.openxmlformats.org/spreadsheetml/2006/main" count="279" uniqueCount="279">
  <si>
    <t>Used Geopanda to demonstrate the spread of Greek labels after 31 May 2021</t>
  </si>
  <si>
    <t>Use the Geopandas to show the spread of Greek labels in different countries</t>
  </si>
  <si>
    <t>country</t>
  </si>
  <si>
    <t>Alpha</t>
  </si>
  <si>
    <t>Beta</t>
  </si>
  <si>
    <t>Gamma</t>
  </si>
  <si>
    <t>Delta</t>
  </si>
  <si>
    <t>Epsilon</t>
  </si>
  <si>
    <t>Zeta</t>
  </si>
  <si>
    <t>Eta</t>
  </si>
  <si>
    <t>Theta</t>
  </si>
  <si>
    <t>Lota</t>
  </si>
  <si>
    <t>Kappa</t>
  </si>
  <si>
    <t>Lambda</t>
  </si>
  <si>
    <t>Mu</t>
  </si>
  <si>
    <t>Omicron</t>
  </si>
  <si>
    <t>SUM</t>
  </si>
  <si>
    <t>Nomalization</t>
  </si>
  <si>
    <t>Calculate the normal distribution</t>
  </si>
  <si>
    <t>Philippines</t>
  </si>
  <si>
    <t>MAX</t>
  </si>
  <si>
    <t>Interval</t>
  </si>
  <si>
    <t>Frequency</t>
  </si>
  <si>
    <t>Values</t>
  </si>
  <si>
    <t>Canada</t>
  </si>
  <si>
    <t>MIN</t>
  </si>
  <si>
    <t>Singapore</t>
  </si>
  <si>
    <t>AVE</t>
  </si>
  <si>
    <t>Ireland</t>
  </si>
  <si>
    <t>STDEV.S</t>
  </si>
  <si>
    <t>Australia</t>
  </si>
  <si>
    <t>Class</t>
  </si>
  <si>
    <t>United States</t>
  </si>
  <si>
    <t>Class Interval</t>
  </si>
  <si>
    <t>United Kingdom</t>
  </si>
  <si>
    <t>South Africa</t>
  </si>
  <si>
    <t>St. Vincent &amp; Grenadines</t>
  </si>
  <si>
    <t>Malaysia</t>
  </si>
  <si>
    <t>Bahamas</t>
  </si>
  <si>
    <t>Barbados</t>
  </si>
  <si>
    <t>Trinidad &amp; Tobago</t>
  </si>
  <si>
    <t>U.S. Virgin Islands</t>
  </si>
  <si>
    <t>Botswana</t>
  </si>
  <si>
    <t>Guam</t>
  </si>
  <si>
    <t>New Zealand</t>
  </si>
  <si>
    <t>Jamaica</t>
  </si>
  <si>
    <t>Belize</t>
  </si>
  <si>
    <t>Bermuda</t>
  </si>
  <si>
    <t>Vanuatu</t>
  </si>
  <si>
    <t>Brunei</t>
  </si>
  <si>
    <t>Grenada</t>
  </si>
  <si>
    <t>India</t>
  </si>
  <si>
    <t>Papua New Guinea</t>
  </si>
  <si>
    <t>Pakistan</t>
  </si>
  <si>
    <t>St. Lucia</t>
  </si>
  <si>
    <t>Solomon Islands</t>
  </si>
  <si>
    <t>Fiji</t>
  </si>
  <si>
    <t>Malta</t>
  </si>
  <si>
    <t>St. Kitts &amp; Nevis</t>
  </si>
  <si>
    <t>Namibia</t>
  </si>
  <si>
    <t>Zimbabwe</t>
  </si>
  <si>
    <t>Turks &amp; Caicos Islands</t>
  </si>
  <si>
    <t>Brazil</t>
  </si>
  <si>
    <t>Palau</t>
  </si>
  <si>
    <t>United Arab Emirates</t>
  </si>
  <si>
    <t>Nepal</t>
  </si>
  <si>
    <t>Suriname</t>
  </si>
  <si>
    <t>Guyana</t>
  </si>
  <si>
    <t>Netherlands</t>
  </si>
  <si>
    <t>Mauritius</t>
  </si>
  <si>
    <t>Cayman Islands</t>
  </si>
  <si>
    <t>Antigua &amp; Barbuda</t>
  </si>
  <si>
    <t>Northern Mariana Islands</t>
  </si>
  <si>
    <t>Dominica</t>
  </si>
  <si>
    <t>Aruba</t>
  </si>
  <si>
    <t>Bhutan</t>
  </si>
  <si>
    <t>Isle of Man</t>
  </si>
  <si>
    <t>Gibraltar</t>
  </si>
  <si>
    <t>Sri Lanka</t>
  </si>
  <si>
    <t>Hong Kong</t>
  </si>
  <si>
    <t>Eswatini</t>
  </si>
  <si>
    <t>Sint Maarten</t>
  </si>
  <si>
    <t>Curaçao</t>
  </si>
  <si>
    <t>British Virgin Islands</t>
  </si>
  <si>
    <t>Qatar</t>
  </si>
  <si>
    <t>Rwanda</t>
  </si>
  <si>
    <t>Zambia</t>
  </si>
  <si>
    <t>Lebanon</t>
  </si>
  <si>
    <t>Jersey</t>
  </si>
  <si>
    <t>Belgium</t>
  </si>
  <si>
    <t>Malawi</t>
  </si>
  <si>
    <t>Samoa</t>
  </si>
  <si>
    <t>Kenya</t>
  </si>
  <si>
    <t>Turkey</t>
  </si>
  <si>
    <t>Uganda</t>
  </si>
  <si>
    <t>Denmark</t>
  </si>
  <si>
    <t>Cyprus</t>
  </si>
  <si>
    <t>St. Helena</t>
  </si>
  <si>
    <t>Luxembourg</t>
  </si>
  <si>
    <t>Guernsey</t>
  </si>
  <si>
    <t>Maldives</t>
  </si>
  <si>
    <t>Iceland</t>
  </si>
  <si>
    <t>Kosovo</t>
  </si>
  <si>
    <t>Seychelles</t>
  </si>
  <si>
    <t>Lesotho</t>
  </si>
  <si>
    <t>Bangladesh</t>
  </si>
  <si>
    <t>Slovakia</t>
  </si>
  <si>
    <t>Ghana</t>
  </si>
  <si>
    <t>Puerto Rico</t>
  </si>
  <si>
    <t>Liberia</t>
  </si>
  <si>
    <t>Bahrain</t>
  </si>
  <si>
    <t>Cambodia</t>
  </si>
  <si>
    <t>Switzerland</t>
  </si>
  <si>
    <t>Sierra Leone</t>
  </si>
  <si>
    <t>France</t>
  </si>
  <si>
    <t>North Macedonia</t>
  </si>
  <si>
    <t>China</t>
  </si>
  <si>
    <t>Kuwait</t>
  </si>
  <si>
    <t>Nigeria</t>
  </si>
  <si>
    <t>Greece</t>
  </si>
  <si>
    <t>Myanmar (Burma)</t>
  </si>
  <si>
    <t>Gambia</t>
  </si>
  <si>
    <t>Albania</t>
  </si>
  <si>
    <t>Oman</t>
  </si>
  <si>
    <t>Equatorial Guinea</t>
  </si>
  <si>
    <t>Mongolia</t>
  </si>
  <si>
    <t>Greenland</t>
  </si>
  <si>
    <t>Macao</t>
  </si>
  <si>
    <t>Thailand</t>
  </si>
  <si>
    <t>Timor-Leste</t>
  </si>
  <si>
    <t>Portugal</t>
  </si>
  <si>
    <t>Finland</t>
  </si>
  <si>
    <t>Tunisia</t>
  </si>
  <si>
    <t>Indonesia</t>
  </si>
  <si>
    <t>Ethiopia</t>
  </si>
  <si>
    <t>Georgia</t>
  </si>
  <si>
    <t>Germany</t>
  </si>
  <si>
    <t>American Samoa</t>
  </si>
  <si>
    <t>Norway</t>
  </si>
  <si>
    <t>Tanzania</t>
  </si>
  <si>
    <t>Madagascar</t>
  </si>
  <si>
    <t>Saudi Arabia</t>
  </si>
  <si>
    <t>Jordan</t>
  </si>
  <si>
    <t>Costa Rica</t>
  </si>
  <si>
    <t>Slovenia</t>
  </si>
  <si>
    <t>Mozambique</t>
  </si>
  <si>
    <t>Italy</t>
  </si>
  <si>
    <t>Taiwan</t>
  </si>
  <si>
    <t>Sweden</t>
  </si>
  <si>
    <t>Israel</t>
  </si>
  <si>
    <t>Romania</t>
  </si>
  <si>
    <t>Senegal</t>
  </si>
  <si>
    <t>Somalia</t>
  </si>
  <si>
    <t>Spain</t>
  </si>
  <si>
    <t>Panama</t>
  </si>
  <si>
    <t>Hungary</t>
  </si>
  <si>
    <t>South Korea</t>
  </si>
  <si>
    <t>Congo - Kinshasa</t>
  </si>
  <si>
    <t>South Sudan</t>
  </si>
  <si>
    <t>Bulgaria</t>
  </si>
  <si>
    <t>Estonia</t>
  </si>
  <si>
    <t>Morocco</t>
  </si>
  <si>
    <t>Mexico</t>
  </si>
  <si>
    <t>Montenegro</t>
  </si>
  <si>
    <t>Croatia</t>
  </si>
  <si>
    <t>Serbia</t>
  </si>
  <si>
    <t>Austria</t>
  </si>
  <si>
    <t>Guatemala</t>
  </si>
  <si>
    <t>Dominican Republic</t>
  </si>
  <si>
    <t>New Caledonia</t>
  </si>
  <si>
    <t>Cameroon</t>
  </si>
  <si>
    <t>Honduras</t>
  </si>
  <si>
    <t>Haiti</t>
  </si>
  <si>
    <t>Chile</t>
  </si>
  <si>
    <t>Poland</t>
  </si>
  <si>
    <t>Vietnam</t>
  </si>
  <si>
    <t>Congo - Brazzaville</t>
  </si>
  <si>
    <t>Mali</t>
  </si>
  <si>
    <t>Latvia</t>
  </si>
  <si>
    <t>Bosnia &amp; Herzegovina</t>
  </si>
  <si>
    <t>Libya</t>
  </si>
  <si>
    <t>Afghanistan</t>
  </si>
  <si>
    <t>Lithuania</t>
  </si>
  <si>
    <t>Laos</t>
  </si>
  <si>
    <t>El Salvador</t>
  </si>
  <si>
    <t>Egypt</t>
  </si>
  <si>
    <t>Nicaragua</t>
  </si>
  <si>
    <t>Sudan</t>
  </si>
  <si>
    <t>Algeria</t>
  </si>
  <si>
    <t>Czechia</t>
  </si>
  <si>
    <t>Iraq</t>
  </si>
  <si>
    <t>Uruguay</t>
  </si>
  <si>
    <t>Colombia</t>
  </si>
  <si>
    <t>Peru</t>
  </si>
  <si>
    <t>Togo</t>
  </si>
  <si>
    <t>Réunion</t>
  </si>
  <si>
    <t>Guinea</t>
  </si>
  <si>
    <t>Guadeloupe</t>
  </si>
  <si>
    <t>Burkina Faso</t>
  </si>
  <si>
    <t>French Polynesia</t>
  </si>
  <si>
    <t>Palestine</t>
  </si>
  <si>
    <t>Azerbaijan</t>
  </si>
  <si>
    <t>Armenia</t>
  </si>
  <si>
    <t>Paraguay</t>
  </si>
  <si>
    <t>Ecuador</t>
  </si>
  <si>
    <t>Côte d’Ivoire</t>
  </si>
  <si>
    <t>Iran</t>
  </si>
  <si>
    <t>Syria</t>
  </si>
  <si>
    <t>Venezuela</t>
  </si>
  <si>
    <t>Martinique</t>
  </si>
  <si>
    <t>Angola</t>
  </si>
  <si>
    <t>Gabon</t>
  </si>
  <si>
    <t>Moldova</t>
  </si>
  <si>
    <t>Uzbekistan</t>
  </si>
  <si>
    <t>Japan</t>
  </si>
  <si>
    <t>Bolivia</t>
  </si>
  <si>
    <t>Cuba</t>
  </si>
  <si>
    <t>Niger</t>
  </si>
  <si>
    <t>Benin</t>
  </si>
  <si>
    <t>Yemen</t>
  </si>
  <si>
    <t>Kyrgyzstan</t>
  </si>
  <si>
    <t>Argentina</t>
  </si>
  <si>
    <t>Ukraine</t>
  </si>
  <si>
    <t>Russia</t>
  </si>
  <si>
    <t>Kazakhstan</t>
  </si>
  <si>
    <t>Belarus</t>
  </si>
  <si>
    <t>Eritrea</t>
  </si>
  <si>
    <t>Caribbean Netherlands</t>
  </si>
  <si>
    <t>Marshall Islands</t>
  </si>
  <si>
    <t>Kiribati</t>
  </si>
  <si>
    <t>Faroe Islands</t>
  </si>
  <si>
    <t>St. Barthélemy</t>
  </si>
  <si>
    <t>Åland Islands</t>
  </si>
  <si>
    <t>Burundi</t>
  </si>
  <si>
    <t>St. Martin</t>
  </si>
  <si>
    <t>Mayotte</t>
  </si>
  <si>
    <t>Djibouti</t>
  </si>
  <si>
    <t>Andorra</t>
  </si>
  <si>
    <t>French Guiana</t>
  </si>
  <si>
    <t>Liechtenstein</t>
  </si>
  <si>
    <t>Western Sahara</t>
  </si>
  <si>
    <t>Mauritania</t>
  </si>
  <si>
    <t>Turkmenistan</t>
  </si>
  <si>
    <t>Anguilla</t>
  </si>
  <si>
    <t>Antarctica</t>
  </si>
  <si>
    <t>French Southern Territories</t>
  </si>
  <si>
    <t>Bouvet Island</t>
  </si>
  <si>
    <t>Central African Republic</t>
  </si>
  <si>
    <t>Cocos (Keeling) Islands</t>
  </si>
  <si>
    <t>Cook Islands</t>
  </si>
  <si>
    <t>Comoros</t>
  </si>
  <si>
    <t>Cape Verde</t>
  </si>
  <si>
    <t>Christmas Island</t>
  </si>
  <si>
    <t>Falkland Islands (Islas Malvinas)</t>
  </si>
  <si>
    <t>Micronesia</t>
  </si>
  <si>
    <t>Guinea-Bissau</t>
  </si>
  <si>
    <t>Heard &amp; McDonald Islands</t>
  </si>
  <si>
    <t>British Indian Ocean Territory</t>
  </si>
  <si>
    <t>Monaco</t>
  </si>
  <si>
    <t>Montserrat</t>
  </si>
  <si>
    <t>Norfolk Island</t>
  </si>
  <si>
    <t>Niue</t>
  </si>
  <si>
    <t>Nauru</t>
  </si>
  <si>
    <t>Pitcairn Islands</t>
  </si>
  <si>
    <t>North Korea</t>
  </si>
  <si>
    <t>South Georgia &amp; South Sandwich Islands</t>
  </si>
  <si>
    <t>Svalbard &amp; Jan Mayen</t>
  </si>
  <si>
    <t>San Marino</t>
  </si>
  <si>
    <t>St. Pierre &amp; Miquelon</t>
  </si>
  <si>
    <t>São Tomé &amp; Príncipe</t>
  </si>
  <si>
    <t>Chad</t>
  </si>
  <si>
    <t>Tajikistan</t>
  </si>
  <si>
    <t>Tokelau</t>
  </si>
  <si>
    <t>Tonga</t>
  </si>
  <si>
    <t>Tuvalu</t>
  </si>
  <si>
    <t>U.S. Outlying Islands</t>
  </si>
  <si>
    <t>Vatican City</t>
  </si>
  <si>
    <t>Wallis &amp; Futuna</t>
  </si>
  <si>
    <t>Data are retrieved from the Google Trends (https://trends.google.com/trends/explore?hl=en-US) between 31 May 2021 and 31 March 2022. 
Add the data of different labels by country and then normalize to 0-100. On the right is the normal distribution of the data.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</si>
</sst>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family val="3"/>
      <charset val="134"/>
      <scheme val="minor"/>
    </font>
    <font>
      <sz val="24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4" fillId="0" borderId="0" xfId="1">
      <alignment vertical="center"/>
    </xf>
    <xf numFmtId="0" fontId="8" fillId="0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85739B76-0510-482A-AFA0-A2662E4C95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pha%20variant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eta%20variant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Gamma%20variant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elta%20variant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psilon%20variant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Zeta%20variant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Eta%20variant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heta%20variant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Lota%20variant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Kappa%20variant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Lambda%20variant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Mu%20variant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Omicron%20varia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ph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"Alpha variant": (2021/5/31 - 2022/3/31)</v>
          </cell>
        </row>
        <row r="4">
          <cell r="A4" t="str">
            <v>Bahamas</v>
          </cell>
          <cell r="B4">
            <v>100</v>
          </cell>
        </row>
        <row r="5">
          <cell r="A5" t="str">
            <v>Philippines</v>
          </cell>
          <cell r="B5">
            <v>84</v>
          </cell>
        </row>
        <row r="6">
          <cell r="A6" t="str">
            <v>Singapore</v>
          </cell>
          <cell r="B6">
            <v>80</v>
          </cell>
        </row>
        <row r="7">
          <cell r="A7" t="str">
            <v>Canada</v>
          </cell>
          <cell r="B7">
            <v>50</v>
          </cell>
        </row>
        <row r="8">
          <cell r="A8" t="str">
            <v>Australia</v>
          </cell>
          <cell r="B8">
            <v>44</v>
          </cell>
        </row>
        <row r="9">
          <cell r="A9" t="str">
            <v>Ireland</v>
          </cell>
          <cell r="B9">
            <v>42</v>
          </cell>
        </row>
        <row r="10">
          <cell r="A10" t="str">
            <v>South Africa</v>
          </cell>
          <cell r="B10">
            <v>33</v>
          </cell>
        </row>
        <row r="11">
          <cell r="A11" t="str">
            <v>Hong Kong</v>
          </cell>
          <cell r="B11">
            <v>28</v>
          </cell>
        </row>
        <row r="12">
          <cell r="A12" t="str">
            <v>United Kingdom</v>
          </cell>
          <cell r="B12">
            <v>26</v>
          </cell>
        </row>
        <row r="13">
          <cell r="A13" t="str">
            <v>Malaysia</v>
          </cell>
          <cell r="B13">
            <v>19</v>
          </cell>
        </row>
        <row r="14">
          <cell r="A14" t="str">
            <v>United States</v>
          </cell>
          <cell r="B14">
            <v>19</v>
          </cell>
        </row>
        <row r="15">
          <cell r="A15" t="str">
            <v>New Zealand</v>
          </cell>
          <cell r="B15">
            <v>19</v>
          </cell>
        </row>
        <row r="16">
          <cell r="A16" t="str">
            <v>Netherlands</v>
          </cell>
          <cell r="B16">
            <v>14</v>
          </cell>
        </row>
        <row r="17">
          <cell r="A17" t="str">
            <v>India</v>
          </cell>
          <cell r="B17">
            <v>13</v>
          </cell>
        </row>
        <row r="18">
          <cell r="A18" t="str">
            <v>United Arab Emirates</v>
          </cell>
          <cell r="B18">
            <v>10</v>
          </cell>
        </row>
        <row r="19">
          <cell r="A19" t="str">
            <v>Taiwan</v>
          </cell>
          <cell r="B19">
            <v>6</v>
          </cell>
        </row>
        <row r="20">
          <cell r="A20" t="str">
            <v>Thailand</v>
          </cell>
          <cell r="B20">
            <v>6</v>
          </cell>
        </row>
        <row r="21">
          <cell r="A21" t="str">
            <v>Turkey</v>
          </cell>
          <cell r="B21">
            <v>3</v>
          </cell>
        </row>
        <row r="22">
          <cell r="A22" t="str">
            <v>Germany</v>
          </cell>
          <cell r="B22">
            <v>3</v>
          </cell>
        </row>
        <row r="23">
          <cell r="A23" t="str">
            <v>France</v>
          </cell>
          <cell r="B23">
            <v>3</v>
          </cell>
        </row>
        <row r="24">
          <cell r="A24" t="str">
            <v>Grenada</v>
          </cell>
        </row>
        <row r="25">
          <cell r="A25" t="str">
            <v>Antigua &amp; Barbuda</v>
          </cell>
        </row>
        <row r="26">
          <cell r="A26" t="str">
            <v>Barbados</v>
          </cell>
        </row>
        <row r="27">
          <cell r="A27" t="str">
            <v>Belize</v>
          </cell>
        </row>
        <row r="28">
          <cell r="A28" t="str">
            <v>Gambia</v>
          </cell>
        </row>
        <row r="29">
          <cell r="A29" t="str">
            <v>Bhutan</v>
          </cell>
        </row>
        <row r="30">
          <cell r="A30" t="str">
            <v>Isle of Man</v>
          </cell>
        </row>
        <row r="31">
          <cell r="A31" t="str">
            <v>Fiji</v>
          </cell>
        </row>
        <row r="32">
          <cell r="A32" t="str">
            <v>Papua New Guinea</v>
          </cell>
        </row>
        <row r="33">
          <cell r="A33" t="str">
            <v>Zimbabwe</v>
          </cell>
        </row>
        <row r="34">
          <cell r="A34" t="str">
            <v>Mauritius</v>
          </cell>
        </row>
        <row r="35">
          <cell r="A35" t="str">
            <v>Trinidad &amp; Tobago</v>
          </cell>
        </row>
        <row r="36">
          <cell r="A36" t="str">
            <v>Guyana</v>
          </cell>
        </row>
        <row r="37">
          <cell r="A37" t="str">
            <v>Brunei</v>
          </cell>
        </row>
        <row r="38">
          <cell r="A38" t="str">
            <v>Namibia</v>
          </cell>
        </row>
        <row r="39">
          <cell r="A39" t="str">
            <v>Cambodia</v>
          </cell>
        </row>
        <row r="40">
          <cell r="A40" t="str">
            <v>Uganda</v>
          </cell>
        </row>
        <row r="41">
          <cell r="A41" t="str">
            <v>China</v>
          </cell>
        </row>
        <row r="42">
          <cell r="A42" t="str">
            <v>Jamaica</v>
          </cell>
        </row>
        <row r="43">
          <cell r="A43" t="str">
            <v>Ethiopia</v>
          </cell>
        </row>
        <row r="44">
          <cell r="A44" t="str">
            <v>Lebanon</v>
          </cell>
        </row>
        <row r="45">
          <cell r="A45" t="str">
            <v>Kosovo</v>
          </cell>
        </row>
        <row r="46">
          <cell r="A46" t="str">
            <v>Nepal</v>
          </cell>
        </row>
        <row r="47">
          <cell r="A47" t="str">
            <v>Oman</v>
          </cell>
        </row>
        <row r="48">
          <cell r="A48" t="str">
            <v>Ghana</v>
          </cell>
        </row>
        <row r="49">
          <cell r="A49" t="str">
            <v>Qatar</v>
          </cell>
        </row>
        <row r="50">
          <cell r="A50" t="str">
            <v>Nicaragua</v>
          </cell>
        </row>
        <row r="51">
          <cell r="A51" t="str">
            <v>Kuwait</v>
          </cell>
        </row>
        <row r="52">
          <cell r="A52" t="str">
            <v>North Macedonia</v>
          </cell>
        </row>
        <row r="53">
          <cell r="A53" t="str">
            <v>Sri Lanka</v>
          </cell>
        </row>
        <row r="54">
          <cell r="A54" t="str">
            <v>Albania</v>
          </cell>
        </row>
        <row r="55">
          <cell r="A55" t="str">
            <v>Bangladesh</v>
          </cell>
        </row>
        <row r="56">
          <cell r="A56" t="str">
            <v>Myanmar (Burma)</v>
          </cell>
        </row>
        <row r="57">
          <cell r="A57" t="str">
            <v>El Salvador</v>
          </cell>
        </row>
        <row r="58">
          <cell r="A58" t="str">
            <v>Honduras</v>
          </cell>
        </row>
        <row r="59">
          <cell r="A59" t="str">
            <v>Denmark</v>
          </cell>
        </row>
        <row r="60">
          <cell r="A60" t="str">
            <v>Panama</v>
          </cell>
        </row>
        <row r="61">
          <cell r="A61" t="str">
            <v>Slovenia</v>
          </cell>
        </row>
        <row r="62">
          <cell r="A62" t="str">
            <v>Belgium</v>
          </cell>
        </row>
        <row r="63">
          <cell r="A63" t="str">
            <v>Kenya</v>
          </cell>
        </row>
        <row r="64">
          <cell r="A64" t="str">
            <v>Portugal</v>
          </cell>
        </row>
        <row r="65">
          <cell r="A65" t="str">
            <v>Pakistan</v>
          </cell>
        </row>
        <row r="66">
          <cell r="A66" t="str">
            <v>South Korea</v>
          </cell>
        </row>
        <row r="67">
          <cell r="A67" t="str">
            <v>Jordan</v>
          </cell>
        </row>
        <row r="68">
          <cell r="A68" t="str">
            <v>Bulgaria</v>
          </cell>
        </row>
        <row r="69">
          <cell r="A69" t="str">
            <v>Austria</v>
          </cell>
        </row>
        <row r="70">
          <cell r="A70" t="str">
            <v>Hungary</v>
          </cell>
        </row>
        <row r="71">
          <cell r="A71" t="str">
            <v>Lithuania</v>
          </cell>
        </row>
        <row r="72">
          <cell r="A72" t="str">
            <v>Morocco</v>
          </cell>
        </row>
        <row r="73">
          <cell r="A73" t="str">
            <v>Nigeria</v>
          </cell>
        </row>
        <row r="74">
          <cell r="A74" t="str">
            <v>Venezuela</v>
          </cell>
        </row>
        <row r="75">
          <cell r="A75" t="str">
            <v>Finland</v>
          </cell>
        </row>
        <row r="76">
          <cell r="A76" t="str">
            <v>Norway</v>
          </cell>
        </row>
        <row r="77">
          <cell r="A77" t="str">
            <v>Switzerland</v>
          </cell>
        </row>
        <row r="78">
          <cell r="A78" t="str">
            <v>Saudi Arabia</v>
          </cell>
        </row>
        <row r="79">
          <cell r="A79" t="str">
            <v>Slovakia</v>
          </cell>
        </row>
        <row r="80">
          <cell r="A80" t="str">
            <v>Sweden</v>
          </cell>
        </row>
        <row r="81">
          <cell r="A81" t="str">
            <v>Serbia</v>
          </cell>
        </row>
        <row r="82">
          <cell r="A82" t="str">
            <v>Indonesia</v>
          </cell>
        </row>
        <row r="83">
          <cell r="A83" t="str">
            <v>Mexico</v>
          </cell>
        </row>
        <row r="84">
          <cell r="A84" t="str">
            <v>Spain</v>
          </cell>
        </row>
        <row r="85">
          <cell r="A85" t="str">
            <v>Egypt</v>
          </cell>
        </row>
        <row r="86">
          <cell r="A86" t="str">
            <v>Ecuador</v>
          </cell>
        </row>
        <row r="87">
          <cell r="A87" t="str">
            <v>Italy</v>
          </cell>
        </row>
        <row r="88">
          <cell r="A88" t="str">
            <v>Israel</v>
          </cell>
        </row>
        <row r="89">
          <cell r="A89" t="str">
            <v>Czechia</v>
          </cell>
        </row>
        <row r="90">
          <cell r="A90" t="str">
            <v>Greece</v>
          </cell>
        </row>
        <row r="91">
          <cell r="A91" t="str">
            <v>Japan</v>
          </cell>
        </row>
        <row r="92">
          <cell r="A92" t="str">
            <v>Romania</v>
          </cell>
        </row>
        <row r="93">
          <cell r="A93" t="str">
            <v>Argentina</v>
          </cell>
        </row>
        <row r="94">
          <cell r="A94" t="str">
            <v>Poland</v>
          </cell>
        </row>
        <row r="95">
          <cell r="A95" t="str">
            <v>Vietnam</v>
          </cell>
        </row>
        <row r="96">
          <cell r="A96" t="str">
            <v>Russia</v>
          </cell>
        </row>
        <row r="97">
          <cell r="A97" t="str">
            <v>Ukraine</v>
          </cell>
        </row>
        <row r="98">
          <cell r="A98" t="str">
            <v>Brazil</v>
          </cell>
        </row>
        <row r="99">
          <cell r="A99" t="str">
            <v>Aruba</v>
          </cell>
        </row>
        <row r="100">
          <cell r="A100" t="str">
            <v>Afghanistan</v>
          </cell>
        </row>
        <row r="101">
          <cell r="A101" t="str">
            <v>Angola</v>
          </cell>
        </row>
        <row r="102">
          <cell r="A102" t="str">
            <v>Anguilla</v>
          </cell>
        </row>
        <row r="103">
          <cell r="A103" t="str">
            <v>Åland Islands</v>
          </cell>
        </row>
        <row r="104">
          <cell r="A104" t="str">
            <v>Andorra</v>
          </cell>
        </row>
        <row r="105">
          <cell r="A105" t="str">
            <v>Armenia</v>
          </cell>
        </row>
        <row r="106">
          <cell r="A106" t="str">
            <v>American Samoa</v>
          </cell>
        </row>
        <row r="107">
          <cell r="A107" t="str">
            <v>Antarctica</v>
          </cell>
        </row>
        <row r="108">
          <cell r="A108" t="str">
            <v>French Southern Territories</v>
          </cell>
        </row>
        <row r="109">
          <cell r="A109" t="str">
            <v>Azerbaijan</v>
          </cell>
        </row>
        <row r="110">
          <cell r="A110" t="str">
            <v>Burundi</v>
          </cell>
        </row>
        <row r="111">
          <cell r="A111" t="str">
            <v>Benin</v>
          </cell>
        </row>
        <row r="112">
          <cell r="A112" t="str">
            <v>Caribbean Netherlands</v>
          </cell>
        </row>
        <row r="113">
          <cell r="A113" t="str">
            <v>Burkina Faso</v>
          </cell>
        </row>
        <row r="114">
          <cell r="A114" t="str">
            <v>Bahrain</v>
          </cell>
        </row>
        <row r="115">
          <cell r="A115" t="str">
            <v>Bosnia &amp; Herzegovina</v>
          </cell>
        </row>
        <row r="116">
          <cell r="A116" t="str">
            <v>St. Barthélemy</v>
          </cell>
        </row>
        <row r="117">
          <cell r="A117" t="str">
            <v>Belarus</v>
          </cell>
        </row>
        <row r="118">
          <cell r="A118" t="str">
            <v>Bermuda</v>
          </cell>
        </row>
        <row r="119">
          <cell r="A119" t="str">
            <v>Bolivia</v>
          </cell>
        </row>
        <row r="120">
          <cell r="A120" t="str">
            <v>Bouvet Island</v>
          </cell>
        </row>
        <row r="121">
          <cell r="A121" t="str">
            <v>Botswana</v>
          </cell>
        </row>
        <row r="122">
          <cell r="A122" t="str">
            <v>Central African Republic</v>
          </cell>
        </row>
        <row r="123">
          <cell r="A123" t="str">
            <v>Cocos (Keeling) Islands</v>
          </cell>
        </row>
        <row r="124">
          <cell r="A124" t="str">
            <v>Chile</v>
          </cell>
        </row>
        <row r="125">
          <cell r="A125" t="str">
            <v>Côte d’Ivoire</v>
          </cell>
        </row>
        <row r="126">
          <cell r="A126" t="str">
            <v>Cameroon</v>
          </cell>
        </row>
        <row r="127">
          <cell r="A127" t="str">
            <v>Congo - Kinshasa</v>
          </cell>
        </row>
        <row r="128">
          <cell r="A128" t="str">
            <v>Congo - Brazzaville</v>
          </cell>
        </row>
        <row r="129">
          <cell r="A129" t="str">
            <v>Cook Islands</v>
          </cell>
        </row>
        <row r="130">
          <cell r="A130" t="str">
            <v>Colombia</v>
          </cell>
        </row>
        <row r="131">
          <cell r="A131" t="str">
            <v>Comoros</v>
          </cell>
        </row>
        <row r="132">
          <cell r="A132" t="str">
            <v>Cape Verde</v>
          </cell>
        </row>
        <row r="133">
          <cell r="A133" t="str">
            <v>Costa Rica</v>
          </cell>
        </row>
        <row r="134">
          <cell r="A134" t="str">
            <v>Cuba</v>
          </cell>
        </row>
        <row r="135">
          <cell r="A135" t="str">
            <v>Curaçao</v>
          </cell>
        </row>
        <row r="136">
          <cell r="A136" t="str">
            <v>Christmas Island</v>
          </cell>
        </row>
        <row r="137">
          <cell r="A137" t="str">
            <v>Cayman Islands</v>
          </cell>
        </row>
        <row r="138">
          <cell r="A138" t="str">
            <v>Cyprus</v>
          </cell>
        </row>
        <row r="139">
          <cell r="A139" t="str">
            <v>Djibouti</v>
          </cell>
        </row>
        <row r="140">
          <cell r="A140" t="str">
            <v>Dominica</v>
          </cell>
        </row>
        <row r="141">
          <cell r="A141" t="str">
            <v>Dominican Republic</v>
          </cell>
        </row>
        <row r="142">
          <cell r="A142" t="str">
            <v>Algeria</v>
          </cell>
        </row>
        <row r="143">
          <cell r="A143" t="str">
            <v>Eritrea</v>
          </cell>
        </row>
        <row r="144">
          <cell r="A144" t="str">
            <v>Western Sahara</v>
          </cell>
        </row>
        <row r="145">
          <cell r="A145" t="str">
            <v>Estonia</v>
          </cell>
        </row>
        <row r="146">
          <cell r="A146" t="str">
            <v>Falkland Islands (Islas Malvinas)</v>
          </cell>
        </row>
        <row r="147">
          <cell r="A147" t="str">
            <v>Faroe Islands</v>
          </cell>
        </row>
        <row r="148">
          <cell r="A148" t="str">
            <v>Micronesia</v>
          </cell>
        </row>
        <row r="149">
          <cell r="A149" t="str">
            <v>Gabon</v>
          </cell>
        </row>
        <row r="150">
          <cell r="A150" t="str">
            <v>Georgia</v>
          </cell>
        </row>
        <row r="151">
          <cell r="A151" t="str">
            <v>Guernsey</v>
          </cell>
        </row>
        <row r="152">
          <cell r="A152" t="str">
            <v>Gibraltar</v>
          </cell>
        </row>
        <row r="153">
          <cell r="A153" t="str">
            <v>Guinea</v>
          </cell>
        </row>
        <row r="154">
          <cell r="A154" t="str">
            <v>Guadeloupe</v>
          </cell>
        </row>
        <row r="155">
          <cell r="A155" t="str">
            <v>Guinea-Bissau</v>
          </cell>
        </row>
        <row r="156">
          <cell r="A156" t="str">
            <v>Equatorial Guinea</v>
          </cell>
        </row>
        <row r="157">
          <cell r="A157" t="str">
            <v>Greenland</v>
          </cell>
        </row>
        <row r="158">
          <cell r="A158" t="str">
            <v>Guatemala</v>
          </cell>
        </row>
        <row r="159">
          <cell r="A159" t="str">
            <v>French Guiana</v>
          </cell>
        </row>
        <row r="160">
          <cell r="A160" t="str">
            <v>Guam</v>
          </cell>
        </row>
        <row r="161">
          <cell r="A161" t="str">
            <v>Heard &amp; McDonald Islands</v>
          </cell>
        </row>
        <row r="162">
          <cell r="A162" t="str">
            <v>Croatia</v>
          </cell>
        </row>
        <row r="163">
          <cell r="A163" t="str">
            <v>Haiti</v>
          </cell>
        </row>
        <row r="164">
          <cell r="A164" t="str">
            <v>British Indian Ocean Territory</v>
          </cell>
        </row>
        <row r="165">
          <cell r="A165" t="str">
            <v>Iran</v>
          </cell>
        </row>
        <row r="166">
          <cell r="A166" t="str">
            <v>Iraq</v>
          </cell>
        </row>
        <row r="167">
          <cell r="A167" t="str">
            <v>Iceland</v>
          </cell>
        </row>
        <row r="168">
          <cell r="A168" t="str">
            <v>Jersey</v>
          </cell>
        </row>
        <row r="169">
          <cell r="A169" t="str">
            <v>Kazakhstan</v>
          </cell>
        </row>
        <row r="170">
          <cell r="A170" t="str">
            <v>Kyrgyzstan</v>
          </cell>
        </row>
        <row r="171">
          <cell r="A171" t="str">
            <v>Kiribati</v>
          </cell>
        </row>
        <row r="172">
          <cell r="A172" t="str">
            <v>St. Kitts &amp; Nevis</v>
          </cell>
        </row>
        <row r="173">
          <cell r="A173" t="str">
            <v>Laos</v>
          </cell>
        </row>
        <row r="174">
          <cell r="A174" t="str">
            <v>Liberia</v>
          </cell>
        </row>
        <row r="175">
          <cell r="A175" t="str">
            <v>Libya</v>
          </cell>
        </row>
        <row r="176">
          <cell r="A176" t="str">
            <v>St. Lucia</v>
          </cell>
        </row>
        <row r="177">
          <cell r="A177" t="str">
            <v>Liechtenstein</v>
          </cell>
        </row>
        <row r="178">
          <cell r="A178" t="str">
            <v>Lesotho</v>
          </cell>
        </row>
        <row r="179">
          <cell r="A179" t="str">
            <v>Luxembourg</v>
          </cell>
        </row>
        <row r="180">
          <cell r="A180" t="str">
            <v>Latvia</v>
          </cell>
        </row>
        <row r="181">
          <cell r="A181" t="str">
            <v>Macao</v>
          </cell>
        </row>
        <row r="182">
          <cell r="A182" t="str">
            <v>St. Martin</v>
          </cell>
        </row>
        <row r="183">
          <cell r="A183" t="str">
            <v>Monaco</v>
          </cell>
        </row>
        <row r="184">
          <cell r="A184" t="str">
            <v>Moldova</v>
          </cell>
        </row>
        <row r="185">
          <cell r="A185" t="str">
            <v>Madagascar</v>
          </cell>
        </row>
        <row r="186">
          <cell r="A186" t="str">
            <v>Maldives</v>
          </cell>
        </row>
        <row r="187">
          <cell r="A187" t="str">
            <v>Marshall Islands</v>
          </cell>
        </row>
        <row r="188">
          <cell r="A188" t="str">
            <v>Mali</v>
          </cell>
        </row>
        <row r="189">
          <cell r="A189" t="str">
            <v>Malta</v>
          </cell>
        </row>
        <row r="190">
          <cell r="A190" t="str">
            <v>Montenegro</v>
          </cell>
        </row>
        <row r="191">
          <cell r="A191" t="str">
            <v>Mongolia</v>
          </cell>
        </row>
        <row r="192">
          <cell r="A192" t="str">
            <v>Northern Mariana Islands</v>
          </cell>
        </row>
        <row r="193">
          <cell r="A193" t="str">
            <v>Mozambique</v>
          </cell>
        </row>
        <row r="194">
          <cell r="A194" t="str">
            <v>Mauritania</v>
          </cell>
        </row>
        <row r="195">
          <cell r="A195" t="str">
            <v>Montserrat</v>
          </cell>
        </row>
        <row r="196">
          <cell r="A196" t="str">
            <v>Martinique</v>
          </cell>
        </row>
        <row r="197">
          <cell r="A197" t="str">
            <v>Malawi</v>
          </cell>
        </row>
        <row r="198">
          <cell r="A198" t="str">
            <v>Mayotte</v>
          </cell>
        </row>
        <row r="199">
          <cell r="A199" t="str">
            <v>New Caledonia</v>
          </cell>
        </row>
        <row r="200">
          <cell r="A200" t="str">
            <v>Niger</v>
          </cell>
        </row>
        <row r="201">
          <cell r="A201" t="str">
            <v>Norfolk Island</v>
          </cell>
        </row>
        <row r="202">
          <cell r="A202" t="str">
            <v>Niue</v>
          </cell>
        </row>
        <row r="203">
          <cell r="A203" t="str">
            <v>Nauru</v>
          </cell>
        </row>
        <row r="204">
          <cell r="A204" t="str">
            <v>Pitcairn Islands</v>
          </cell>
        </row>
        <row r="205">
          <cell r="A205" t="str">
            <v>Peru</v>
          </cell>
        </row>
        <row r="206">
          <cell r="A206" t="str">
            <v>Palau</v>
          </cell>
        </row>
        <row r="207">
          <cell r="A207" t="str">
            <v>Puerto Rico</v>
          </cell>
        </row>
        <row r="208">
          <cell r="A208" t="str">
            <v>North Korea</v>
          </cell>
        </row>
        <row r="209">
          <cell r="A209" t="str">
            <v>Paraguay</v>
          </cell>
        </row>
        <row r="210">
          <cell r="A210" t="str">
            <v>Palestine</v>
          </cell>
        </row>
        <row r="211">
          <cell r="A211" t="str">
            <v>French Polynesia</v>
          </cell>
        </row>
        <row r="212">
          <cell r="A212" t="str">
            <v>Réunion</v>
          </cell>
        </row>
        <row r="213">
          <cell r="A213" t="str">
            <v>Rwanda</v>
          </cell>
        </row>
        <row r="214">
          <cell r="A214" t="str">
            <v>Sudan</v>
          </cell>
        </row>
        <row r="215">
          <cell r="A215" t="str">
            <v>Senegal</v>
          </cell>
        </row>
        <row r="216">
          <cell r="A216" t="str">
            <v>South Georgia &amp; South Sandwich Islands</v>
          </cell>
        </row>
        <row r="217">
          <cell r="A217" t="str">
            <v>St. Helena</v>
          </cell>
        </row>
        <row r="218">
          <cell r="A218" t="str">
            <v>Svalbard &amp; Jan Mayen</v>
          </cell>
        </row>
        <row r="219">
          <cell r="A219" t="str">
            <v>Solomon Islands</v>
          </cell>
        </row>
        <row r="220">
          <cell r="A220" t="str">
            <v>Sierra Leone</v>
          </cell>
        </row>
        <row r="221">
          <cell r="A221" t="str">
            <v>San Marino</v>
          </cell>
        </row>
        <row r="222">
          <cell r="A222" t="str">
            <v>Somalia</v>
          </cell>
        </row>
        <row r="223">
          <cell r="A223" t="str">
            <v>St. Pierre &amp; Miquelon</v>
          </cell>
        </row>
        <row r="224">
          <cell r="A224" t="str">
            <v>South Sudan</v>
          </cell>
        </row>
        <row r="225">
          <cell r="A225" t="str">
            <v>São Tomé &amp; Príncipe</v>
          </cell>
        </row>
        <row r="226">
          <cell r="A226" t="str">
            <v>Suriname</v>
          </cell>
        </row>
        <row r="227">
          <cell r="A227" t="str">
            <v>Eswatini</v>
          </cell>
        </row>
        <row r="228">
          <cell r="A228" t="str">
            <v>Sint Maarten</v>
          </cell>
        </row>
        <row r="229">
          <cell r="A229" t="str">
            <v>Seychelles</v>
          </cell>
        </row>
        <row r="230">
          <cell r="A230" t="str">
            <v>Syria</v>
          </cell>
        </row>
        <row r="231">
          <cell r="A231" t="str">
            <v>Turks &amp; Caicos Islands</v>
          </cell>
        </row>
        <row r="232">
          <cell r="A232" t="str">
            <v>Chad</v>
          </cell>
        </row>
        <row r="233">
          <cell r="A233" t="str">
            <v>Togo</v>
          </cell>
        </row>
        <row r="234">
          <cell r="A234" t="str">
            <v>Tajikistan</v>
          </cell>
        </row>
        <row r="235">
          <cell r="A235" t="str">
            <v>Tokelau</v>
          </cell>
        </row>
        <row r="236">
          <cell r="A236" t="str">
            <v>Turkmenistan</v>
          </cell>
        </row>
        <row r="237">
          <cell r="A237" t="str">
            <v>Timor-Leste</v>
          </cell>
        </row>
        <row r="238">
          <cell r="A238" t="str">
            <v>Tonga</v>
          </cell>
        </row>
        <row r="239">
          <cell r="A239" t="str">
            <v>Tunisia</v>
          </cell>
        </row>
        <row r="240">
          <cell r="A240" t="str">
            <v>Tuvalu</v>
          </cell>
        </row>
        <row r="241">
          <cell r="A241" t="str">
            <v>Tanzania</v>
          </cell>
        </row>
        <row r="242">
          <cell r="A242" t="str">
            <v>U.S. Outlying Islands</v>
          </cell>
        </row>
        <row r="243">
          <cell r="A243" t="str">
            <v>Uruguay</v>
          </cell>
        </row>
        <row r="244">
          <cell r="A244" t="str">
            <v>Uzbekistan</v>
          </cell>
        </row>
        <row r="245">
          <cell r="A245" t="str">
            <v>Vatican City</v>
          </cell>
        </row>
        <row r="246">
          <cell r="A246" t="str">
            <v>St. Vincent &amp; Grenadines</v>
          </cell>
        </row>
        <row r="247">
          <cell r="A247" t="str">
            <v>British Virgin Islands</v>
          </cell>
        </row>
        <row r="248">
          <cell r="A248" t="str">
            <v>U.S. Virgin Islands</v>
          </cell>
        </row>
        <row r="249">
          <cell r="A249" t="str">
            <v>Vanuatu</v>
          </cell>
        </row>
        <row r="250">
          <cell r="A250" t="str">
            <v>Wallis &amp; Futuna</v>
          </cell>
        </row>
        <row r="251">
          <cell r="A251" t="str">
            <v>Samoa</v>
          </cell>
        </row>
        <row r="252">
          <cell r="A252" t="str">
            <v>Yemen</v>
          </cell>
        </row>
        <row r="253">
          <cell r="A253" t="str">
            <v>Zambia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t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"Beta variant": (2021/5/31 - 2022/3/31)</v>
          </cell>
        </row>
        <row r="4">
          <cell r="A4" t="str">
            <v>United Kingdom</v>
          </cell>
          <cell r="B4">
            <v>100</v>
          </cell>
        </row>
        <row r="5">
          <cell r="A5" t="str">
            <v>Ireland</v>
          </cell>
          <cell r="B5">
            <v>92</v>
          </cell>
        </row>
        <row r="6">
          <cell r="A6" t="str">
            <v>South Africa</v>
          </cell>
          <cell r="B6">
            <v>50</v>
          </cell>
        </row>
        <row r="7">
          <cell r="A7" t="str">
            <v>Malaysia</v>
          </cell>
          <cell r="B7">
            <v>47</v>
          </cell>
        </row>
        <row r="8">
          <cell r="A8" t="str">
            <v>Philippines</v>
          </cell>
          <cell r="B8">
            <v>40</v>
          </cell>
        </row>
        <row r="9">
          <cell r="A9" t="str">
            <v>Singapore</v>
          </cell>
          <cell r="B9">
            <v>33</v>
          </cell>
        </row>
        <row r="10">
          <cell r="A10" t="str">
            <v>Australia</v>
          </cell>
          <cell r="B10">
            <v>22</v>
          </cell>
        </row>
        <row r="11">
          <cell r="A11" t="str">
            <v>New Zealand</v>
          </cell>
          <cell r="B11">
            <v>22</v>
          </cell>
        </row>
        <row r="12">
          <cell r="A12" t="str">
            <v>United Arab Emirates</v>
          </cell>
          <cell r="B12">
            <v>16</v>
          </cell>
        </row>
        <row r="13">
          <cell r="A13" t="str">
            <v>Canada</v>
          </cell>
          <cell r="B13">
            <v>15</v>
          </cell>
        </row>
        <row r="14">
          <cell r="A14" t="str">
            <v>Netherlands</v>
          </cell>
          <cell r="B14">
            <v>13</v>
          </cell>
        </row>
        <row r="15">
          <cell r="A15" t="str">
            <v>Belgium</v>
          </cell>
          <cell r="B15">
            <v>13</v>
          </cell>
        </row>
        <row r="16">
          <cell r="A16" t="str">
            <v>France</v>
          </cell>
          <cell r="B16">
            <v>12</v>
          </cell>
        </row>
        <row r="17">
          <cell r="A17" t="str">
            <v>Switzerland</v>
          </cell>
          <cell r="B17">
            <v>11</v>
          </cell>
        </row>
        <row r="18">
          <cell r="A18" t="str">
            <v>Greece</v>
          </cell>
          <cell r="B18">
            <v>10</v>
          </cell>
        </row>
        <row r="19">
          <cell r="A19" t="str">
            <v>United States</v>
          </cell>
          <cell r="B19">
            <v>9</v>
          </cell>
        </row>
        <row r="20">
          <cell r="A20" t="str">
            <v>India</v>
          </cell>
          <cell r="B20">
            <v>6</v>
          </cell>
        </row>
        <row r="21">
          <cell r="A21" t="str">
            <v>Spain</v>
          </cell>
          <cell r="B21">
            <v>5</v>
          </cell>
        </row>
        <row r="22">
          <cell r="A22" t="str">
            <v>Portugal</v>
          </cell>
          <cell r="B22">
            <v>4</v>
          </cell>
        </row>
        <row r="23">
          <cell r="A23" t="str">
            <v>Thailand</v>
          </cell>
          <cell r="B23">
            <v>3</v>
          </cell>
        </row>
        <row r="24">
          <cell r="A24" t="str">
            <v>Italy</v>
          </cell>
          <cell r="B24">
            <v>3</v>
          </cell>
        </row>
        <row r="25">
          <cell r="A25" t="str">
            <v>Turkey</v>
          </cell>
          <cell r="B25">
            <v>3</v>
          </cell>
        </row>
        <row r="26">
          <cell r="A26" t="str">
            <v>Germany</v>
          </cell>
          <cell r="B26">
            <v>1</v>
          </cell>
        </row>
        <row r="27">
          <cell r="A27" t="str">
            <v>Mexico</v>
          </cell>
          <cell r="B27">
            <v>1</v>
          </cell>
        </row>
        <row r="28">
          <cell r="A28" t="str">
            <v>Seychelles</v>
          </cell>
        </row>
        <row r="29">
          <cell r="A29" t="str">
            <v>Guernsey</v>
          </cell>
        </row>
        <row r="30">
          <cell r="A30" t="str">
            <v>Jersey</v>
          </cell>
        </row>
        <row r="31">
          <cell r="A31" t="str">
            <v>Bermuda</v>
          </cell>
        </row>
        <row r="32">
          <cell r="A32" t="str">
            <v>Guyana</v>
          </cell>
        </row>
        <row r="33">
          <cell r="A33" t="str">
            <v>Isle of Man</v>
          </cell>
        </row>
        <row r="34">
          <cell r="A34" t="str">
            <v>St. Helena</v>
          </cell>
        </row>
        <row r="35">
          <cell r="A35" t="str">
            <v>Iceland</v>
          </cell>
        </row>
        <row r="36">
          <cell r="A36" t="str">
            <v>Botswana</v>
          </cell>
        </row>
        <row r="37">
          <cell r="A37" t="str">
            <v>Malta</v>
          </cell>
        </row>
        <row r="38">
          <cell r="A38" t="str">
            <v>Bahamas</v>
          </cell>
        </row>
        <row r="39">
          <cell r="A39" t="str">
            <v>Brunei</v>
          </cell>
        </row>
        <row r="40">
          <cell r="A40" t="str">
            <v>Namibia</v>
          </cell>
        </row>
        <row r="41">
          <cell r="A41" t="str">
            <v>Uganda</v>
          </cell>
        </row>
        <row r="42">
          <cell r="A42" t="str">
            <v>Mauritius</v>
          </cell>
        </row>
        <row r="43">
          <cell r="A43" t="str">
            <v>Cyprus</v>
          </cell>
        </row>
        <row r="44">
          <cell r="A44" t="str">
            <v>Zambia</v>
          </cell>
        </row>
        <row r="45">
          <cell r="A45" t="str">
            <v>Lebanon</v>
          </cell>
        </row>
        <row r="46">
          <cell r="A46" t="str">
            <v>Luxembourg</v>
          </cell>
        </row>
        <row r="47">
          <cell r="A47" t="str">
            <v>Slovakia</v>
          </cell>
        </row>
        <row r="48">
          <cell r="A48" t="str">
            <v>Cambodia</v>
          </cell>
        </row>
        <row r="49">
          <cell r="A49" t="str">
            <v>Bahrain</v>
          </cell>
        </row>
        <row r="50">
          <cell r="A50" t="str">
            <v>China</v>
          </cell>
        </row>
        <row r="51">
          <cell r="A51" t="str">
            <v>North Macedonia</v>
          </cell>
        </row>
        <row r="52">
          <cell r="A52" t="str">
            <v>Azerbaijan</v>
          </cell>
        </row>
        <row r="53">
          <cell r="A53" t="str">
            <v>Trinidad &amp; Tobago</v>
          </cell>
        </row>
        <row r="54">
          <cell r="A54" t="str">
            <v>Denmark</v>
          </cell>
        </row>
        <row r="55">
          <cell r="A55" t="str">
            <v>Armenia</v>
          </cell>
        </row>
        <row r="56">
          <cell r="A56" t="str">
            <v>Jordan</v>
          </cell>
        </row>
        <row r="57">
          <cell r="A57" t="str">
            <v>Nepal</v>
          </cell>
        </row>
        <row r="58">
          <cell r="A58" t="str">
            <v>Hong Kong</v>
          </cell>
        </row>
        <row r="59">
          <cell r="A59" t="str">
            <v>Finland</v>
          </cell>
        </row>
        <row r="60">
          <cell r="A60" t="str">
            <v>Norway</v>
          </cell>
        </row>
        <row r="61">
          <cell r="A61" t="str">
            <v>Bangladesh</v>
          </cell>
        </row>
        <row r="62">
          <cell r="A62" t="str">
            <v>Qatar</v>
          </cell>
        </row>
        <row r="63">
          <cell r="A63" t="str">
            <v>Kuwait</v>
          </cell>
        </row>
        <row r="64">
          <cell r="A64" t="str">
            <v>Slovenia</v>
          </cell>
        </row>
        <row r="65">
          <cell r="A65" t="str">
            <v>Ghana</v>
          </cell>
        </row>
        <row r="66">
          <cell r="A66" t="str">
            <v>Sweden</v>
          </cell>
        </row>
        <row r="67">
          <cell r="A67" t="str">
            <v>Pakistan</v>
          </cell>
        </row>
        <row r="68">
          <cell r="A68" t="str">
            <v>Sri Lanka</v>
          </cell>
        </row>
        <row r="69">
          <cell r="A69" t="str">
            <v>Nigeria</v>
          </cell>
        </row>
        <row r="70">
          <cell r="A70" t="str">
            <v>Croatia</v>
          </cell>
        </row>
        <row r="71">
          <cell r="A71" t="str">
            <v>Israel</v>
          </cell>
        </row>
        <row r="72">
          <cell r="A72" t="str">
            <v>South Korea</v>
          </cell>
        </row>
        <row r="73">
          <cell r="A73" t="str">
            <v>Kenya</v>
          </cell>
        </row>
        <row r="74">
          <cell r="A74" t="str">
            <v>Belarus</v>
          </cell>
        </row>
        <row r="75">
          <cell r="A75" t="str">
            <v>Egypt</v>
          </cell>
        </row>
        <row r="76">
          <cell r="A76" t="str">
            <v>Taiwan</v>
          </cell>
        </row>
        <row r="77">
          <cell r="A77" t="str">
            <v>Algeria</v>
          </cell>
        </row>
        <row r="78">
          <cell r="A78" t="str">
            <v>Bulgaria</v>
          </cell>
        </row>
        <row r="79">
          <cell r="A79" t="str">
            <v>Saudi Arabia</v>
          </cell>
        </row>
        <row r="80">
          <cell r="A80" t="str">
            <v>Serbia</v>
          </cell>
        </row>
        <row r="81">
          <cell r="A81" t="str">
            <v>Romania</v>
          </cell>
        </row>
        <row r="82">
          <cell r="A82" t="str">
            <v>Morocco</v>
          </cell>
        </row>
        <row r="83">
          <cell r="A83" t="str">
            <v>Indonesia</v>
          </cell>
        </row>
        <row r="84">
          <cell r="A84" t="str">
            <v>Poland</v>
          </cell>
        </row>
        <row r="85">
          <cell r="A85" t="str">
            <v>Peru</v>
          </cell>
        </row>
        <row r="86">
          <cell r="A86" t="str">
            <v>Chile</v>
          </cell>
        </row>
        <row r="87">
          <cell r="A87" t="str">
            <v>Ukraine</v>
          </cell>
        </row>
        <row r="88">
          <cell r="A88" t="str">
            <v>Vietnam</v>
          </cell>
        </row>
        <row r="89">
          <cell r="A89" t="str">
            <v>Japan</v>
          </cell>
        </row>
        <row r="90">
          <cell r="A90" t="str">
            <v>Brazil</v>
          </cell>
        </row>
        <row r="91">
          <cell r="A91" t="str">
            <v>Aruba</v>
          </cell>
        </row>
        <row r="92">
          <cell r="A92" t="str">
            <v>Afghanistan</v>
          </cell>
        </row>
        <row r="93">
          <cell r="A93" t="str">
            <v>Angola</v>
          </cell>
        </row>
        <row r="94">
          <cell r="A94" t="str">
            <v>Anguilla</v>
          </cell>
        </row>
        <row r="95">
          <cell r="A95" t="str">
            <v>Åland Islands</v>
          </cell>
        </row>
        <row r="96">
          <cell r="A96" t="str">
            <v>Albania</v>
          </cell>
        </row>
        <row r="97">
          <cell r="A97" t="str">
            <v>Andorra</v>
          </cell>
        </row>
        <row r="98">
          <cell r="A98" t="str">
            <v>Argentina</v>
          </cell>
        </row>
        <row r="99">
          <cell r="A99" t="str">
            <v>American Samoa</v>
          </cell>
        </row>
        <row r="100">
          <cell r="A100" t="str">
            <v>Antarctica</v>
          </cell>
        </row>
        <row r="101">
          <cell r="A101" t="str">
            <v>French Southern Territories</v>
          </cell>
        </row>
        <row r="102">
          <cell r="A102" t="str">
            <v>Antigua &amp; Barbuda</v>
          </cell>
        </row>
        <row r="103">
          <cell r="A103" t="str">
            <v>Austria</v>
          </cell>
        </row>
        <row r="104">
          <cell r="A104" t="str">
            <v>Burundi</v>
          </cell>
        </row>
        <row r="105">
          <cell r="A105" t="str">
            <v>Benin</v>
          </cell>
        </row>
        <row r="106">
          <cell r="A106" t="str">
            <v>Caribbean Netherlands</v>
          </cell>
        </row>
        <row r="107">
          <cell r="A107" t="str">
            <v>Burkina Faso</v>
          </cell>
        </row>
        <row r="108">
          <cell r="A108" t="str">
            <v>Bosnia &amp; Herzegovina</v>
          </cell>
        </row>
        <row r="109">
          <cell r="A109" t="str">
            <v>St. Barthélemy</v>
          </cell>
        </row>
        <row r="110">
          <cell r="A110" t="str">
            <v>Belize</v>
          </cell>
        </row>
        <row r="111">
          <cell r="A111" t="str">
            <v>Bolivia</v>
          </cell>
        </row>
        <row r="112">
          <cell r="A112" t="str">
            <v>Barbados</v>
          </cell>
        </row>
        <row r="113">
          <cell r="A113" t="str">
            <v>Bhutan</v>
          </cell>
        </row>
        <row r="114">
          <cell r="A114" t="str">
            <v>Bouvet Island</v>
          </cell>
        </row>
        <row r="115">
          <cell r="A115" t="str">
            <v>Central African Republic</v>
          </cell>
        </row>
        <row r="116">
          <cell r="A116" t="str">
            <v>Cocos (Keeling) Islands</v>
          </cell>
        </row>
        <row r="117">
          <cell r="A117" t="str">
            <v>Côte d’Ivoire</v>
          </cell>
        </row>
        <row r="118">
          <cell r="A118" t="str">
            <v>Cameroon</v>
          </cell>
        </row>
        <row r="119">
          <cell r="A119" t="str">
            <v>Congo - Kinshasa</v>
          </cell>
        </row>
        <row r="120">
          <cell r="A120" t="str">
            <v>Congo - Brazzaville</v>
          </cell>
        </row>
        <row r="121">
          <cell r="A121" t="str">
            <v>Cook Islands</v>
          </cell>
        </row>
        <row r="122">
          <cell r="A122" t="str">
            <v>Colombia</v>
          </cell>
        </row>
        <row r="123">
          <cell r="A123" t="str">
            <v>Comoros</v>
          </cell>
        </row>
        <row r="124">
          <cell r="A124" t="str">
            <v>Cape Verde</v>
          </cell>
        </row>
        <row r="125">
          <cell r="A125" t="str">
            <v>Costa Rica</v>
          </cell>
        </row>
        <row r="126">
          <cell r="A126" t="str">
            <v>Cuba</v>
          </cell>
        </row>
        <row r="127">
          <cell r="A127" t="str">
            <v>Curaçao</v>
          </cell>
        </row>
        <row r="128">
          <cell r="A128" t="str">
            <v>Christmas Island</v>
          </cell>
        </row>
        <row r="129">
          <cell r="A129" t="str">
            <v>Cayman Islands</v>
          </cell>
        </row>
        <row r="130">
          <cell r="A130" t="str">
            <v>Czechia</v>
          </cell>
        </row>
        <row r="131">
          <cell r="A131" t="str">
            <v>Djibouti</v>
          </cell>
        </row>
        <row r="132">
          <cell r="A132" t="str">
            <v>Dominica</v>
          </cell>
        </row>
        <row r="133">
          <cell r="A133" t="str">
            <v>Dominican Republic</v>
          </cell>
        </row>
        <row r="134">
          <cell r="A134" t="str">
            <v>Ecuador</v>
          </cell>
        </row>
        <row r="135">
          <cell r="A135" t="str">
            <v>Eritrea</v>
          </cell>
        </row>
        <row r="136">
          <cell r="A136" t="str">
            <v>Western Sahara</v>
          </cell>
        </row>
        <row r="137">
          <cell r="A137" t="str">
            <v>Estonia</v>
          </cell>
        </row>
        <row r="138">
          <cell r="A138" t="str">
            <v>Ethiopia</v>
          </cell>
        </row>
        <row r="139">
          <cell r="A139" t="str">
            <v>Fiji</v>
          </cell>
        </row>
        <row r="140">
          <cell r="A140" t="str">
            <v>Falkland Islands (Islas Malvinas)</v>
          </cell>
        </row>
        <row r="141">
          <cell r="A141" t="str">
            <v>Faroe Islands</v>
          </cell>
        </row>
        <row r="142">
          <cell r="A142" t="str">
            <v>Micronesia</v>
          </cell>
        </row>
        <row r="143">
          <cell r="A143" t="str">
            <v>Gabon</v>
          </cell>
        </row>
        <row r="144">
          <cell r="A144" t="str">
            <v>Georgia</v>
          </cell>
        </row>
        <row r="145">
          <cell r="A145" t="str">
            <v>Gibraltar</v>
          </cell>
        </row>
        <row r="146">
          <cell r="A146" t="str">
            <v>Guinea</v>
          </cell>
        </row>
        <row r="147">
          <cell r="A147" t="str">
            <v>Guadeloupe</v>
          </cell>
        </row>
        <row r="148">
          <cell r="A148" t="str">
            <v>Gambia</v>
          </cell>
        </row>
        <row r="149">
          <cell r="A149" t="str">
            <v>Guinea-Bissau</v>
          </cell>
        </row>
        <row r="150">
          <cell r="A150" t="str">
            <v>Equatorial Guinea</v>
          </cell>
        </row>
        <row r="151">
          <cell r="A151" t="str">
            <v>Grenada</v>
          </cell>
        </row>
        <row r="152">
          <cell r="A152" t="str">
            <v>Greenland</v>
          </cell>
        </row>
        <row r="153">
          <cell r="A153" t="str">
            <v>Guatemala</v>
          </cell>
        </row>
        <row r="154">
          <cell r="A154" t="str">
            <v>French Guiana</v>
          </cell>
        </row>
        <row r="155">
          <cell r="A155" t="str">
            <v>Guam</v>
          </cell>
        </row>
        <row r="156">
          <cell r="A156" t="str">
            <v>Heard &amp; McDonald Islands</v>
          </cell>
        </row>
        <row r="157">
          <cell r="A157" t="str">
            <v>Honduras</v>
          </cell>
        </row>
        <row r="158">
          <cell r="A158" t="str">
            <v>Haiti</v>
          </cell>
        </row>
        <row r="159">
          <cell r="A159" t="str">
            <v>Hungary</v>
          </cell>
        </row>
        <row r="160">
          <cell r="A160" t="str">
            <v>British Indian Ocean Territory</v>
          </cell>
        </row>
        <row r="161">
          <cell r="A161" t="str">
            <v>Iran</v>
          </cell>
        </row>
        <row r="162">
          <cell r="A162" t="str">
            <v>Iraq</v>
          </cell>
        </row>
        <row r="163">
          <cell r="A163" t="str">
            <v>Jamaica</v>
          </cell>
        </row>
        <row r="164">
          <cell r="A164" t="str">
            <v>Kazakhstan</v>
          </cell>
        </row>
        <row r="165">
          <cell r="A165" t="str">
            <v>Kyrgyzstan</v>
          </cell>
        </row>
        <row r="166">
          <cell r="A166" t="str">
            <v>Kiribati</v>
          </cell>
        </row>
        <row r="167">
          <cell r="A167" t="str">
            <v>St. Kitts &amp; Nevis</v>
          </cell>
        </row>
        <row r="168">
          <cell r="A168" t="str">
            <v>Laos</v>
          </cell>
        </row>
        <row r="169">
          <cell r="A169" t="str">
            <v>Liberia</v>
          </cell>
        </row>
        <row r="170">
          <cell r="A170" t="str">
            <v>Libya</v>
          </cell>
        </row>
        <row r="171">
          <cell r="A171" t="str">
            <v>St. Lucia</v>
          </cell>
        </row>
        <row r="172">
          <cell r="A172" t="str">
            <v>Liechtenstein</v>
          </cell>
        </row>
        <row r="173">
          <cell r="A173" t="str">
            <v>Lesotho</v>
          </cell>
        </row>
        <row r="174">
          <cell r="A174" t="str">
            <v>Lithuania</v>
          </cell>
        </row>
        <row r="175">
          <cell r="A175" t="str">
            <v>Latvia</v>
          </cell>
        </row>
        <row r="176">
          <cell r="A176" t="str">
            <v>Macao</v>
          </cell>
        </row>
        <row r="177">
          <cell r="A177" t="str">
            <v>St. Martin</v>
          </cell>
        </row>
        <row r="178">
          <cell r="A178" t="str">
            <v>Monaco</v>
          </cell>
        </row>
        <row r="179">
          <cell r="A179" t="str">
            <v>Moldova</v>
          </cell>
        </row>
        <row r="180">
          <cell r="A180" t="str">
            <v>Madagascar</v>
          </cell>
        </row>
        <row r="181">
          <cell r="A181" t="str">
            <v>Maldives</v>
          </cell>
        </row>
        <row r="182">
          <cell r="A182" t="str">
            <v>Marshall Islands</v>
          </cell>
        </row>
        <row r="183">
          <cell r="A183" t="str">
            <v>Mali</v>
          </cell>
        </row>
        <row r="184">
          <cell r="A184" t="str">
            <v>Myanmar (Burma)</v>
          </cell>
        </row>
        <row r="185">
          <cell r="A185" t="str">
            <v>Montenegro</v>
          </cell>
        </row>
        <row r="186">
          <cell r="A186" t="str">
            <v>Mongolia</v>
          </cell>
        </row>
        <row r="187">
          <cell r="A187" t="str">
            <v>Northern Mariana Islands</v>
          </cell>
        </row>
        <row r="188">
          <cell r="A188" t="str">
            <v>Mozambique</v>
          </cell>
        </row>
        <row r="189">
          <cell r="A189" t="str">
            <v>Mauritania</v>
          </cell>
        </row>
        <row r="190">
          <cell r="A190" t="str">
            <v>Montserrat</v>
          </cell>
        </row>
        <row r="191">
          <cell r="A191" t="str">
            <v>Martinique</v>
          </cell>
        </row>
        <row r="192">
          <cell r="A192" t="str">
            <v>Malawi</v>
          </cell>
        </row>
        <row r="193">
          <cell r="A193" t="str">
            <v>Mayotte</v>
          </cell>
        </row>
        <row r="194">
          <cell r="A194" t="str">
            <v>New Caledonia</v>
          </cell>
        </row>
        <row r="195">
          <cell r="A195" t="str">
            <v>Niger</v>
          </cell>
        </row>
        <row r="196">
          <cell r="A196" t="str">
            <v>Norfolk Island</v>
          </cell>
        </row>
        <row r="197">
          <cell r="A197" t="str">
            <v>Nicaragua</v>
          </cell>
        </row>
        <row r="198">
          <cell r="A198" t="str">
            <v>Niue</v>
          </cell>
        </row>
        <row r="199">
          <cell r="A199" t="str">
            <v>Nauru</v>
          </cell>
        </row>
        <row r="200">
          <cell r="A200" t="str">
            <v>Oman</v>
          </cell>
        </row>
        <row r="201">
          <cell r="A201" t="str">
            <v>Panama</v>
          </cell>
        </row>
        <row r="202">
          <cell r="A202" t="str">
            <v>Pitcairn Islands</v>
          </cell>
        </row>
        <row r="203">
          <cell r="A203" t="str">
            <v>Palau</v>
          </cell>
        </row>
        <row r="204">
          <cell r="A204" t="str">
            <v>Papua New Guinea</v>
          </cell>
        </row>
        <row r="205">
          <cell r="A205" t="str">
            <v>Puerto Rico</v>
          </cell>
        </row>
        <row r="206">
          <cell r="A206" t="str">
            <v>North Korea</v>
          </cell>
        </row>
        <row r="207">
          <cell r="A207" t="str">
            <v>Paraguay</v>
          </cell>
        </row>
        <row r="208">
          <cell r="A208" t="str">
            <v>Palestine</v>
          </cell>
        </row>
        <row r="209">
          <cell r="A209" t="str">
            <v>French Polynesia</v>
          </cell>
        </row>
        <row r="210">
          <cell r="A210" t="str">
            <v>Réunion</v>
          </cell>
        </row>
        <row r="211">
          <cell r="A211" t="str">
            <v>Russia</v>
          </cell>
        </row>
        <row r="212">
          <cell r="A212" t="str">
            <v>Rwanda</v>
          </cell>
        </row>
        <row r="213">
          <cell r="A213" t="str">
            <v>Sudan</v>
          </cell>
        </row>
        <row r="214">
          <cell r="A214" t="str">
            <v>Senegal</v>
          </cell>
        </row>
        <row r="215">
          <cell r="A215" t="str">
            <v>South Georgia &amp; South Sandwich Islands</v>
          </cell>
        </row>
        <row r="216">
          <cell r="A216" t="str">
            <v>Svalbard &amp; Jan Mayen</v>
          </cell>
        </row>
        <row r="217">
          <cell r="A217" t="str">
            <v>Solomon Islands</v>
          </cell>
        </row>
        <row r="218">
          <cell r="A218" t="str">
            <v>Sierra Leone</v>
          </cell>
        </row>
        <row r="219">
          <cell r="A219" t="str">
            <v>El Salvador</v>
          </cell>
        </row>
        <row r="220">
          <cell r="A220" t="str">
            <v>San Marino</v>
          </cell>
        </row>
        <row r="221">
          <cell r="A221" t="str">
            <v>Somalia</v>
          </cell>
        </row>
        <row r="222">
          <cell r="A222" t="str">
            <v>St. Pierre &amp; Miquelon</v>
          </cell>
        </row>
        <row r="223">
          <cell r="A223" t="str">
            <v>South Sudan</v>
          </cell>
        </row>
        <row r="224">
          <cell r="A224" t="str">
            <v>São Tomé &amp; Príncipe</v>
          </cell>
        </row>
        <row r="225">
          <cell r="A225" t="str">
            <v>Suriname</v>
          </cell>
        </row>
        <row r="226">
          <cell r="A226" t="str">
            <v>Eswatini</v>
          </cell>
        </row>
        <row r="227">
          <cell r="A227" t="str">
            <v>Sint Maarten</v>
          </cell>
        </row>
        <row r="228">
          <cell r="A228" t="str">
            <v>Syria</v>
          </cell>
        </row>
        <row r="229">
          <cell r="A229" t="str">
            <v>Turks &amp; Caicos Islands</v>
          </cell>
        </row>
        <row r="230">
          <cell r="A230" t="str">
            <v>Chad</v>
          </cell>
        </row>
        <row r="231">
          <cell r="A231" t="str">
            <v>Togo</v>
          </cell>
        </row>
        <row r="232">
          <cell r="A232" t="str">
            <v>Tajikistan</v>
          </cell>
        </row>
        <row r="233">
          <cell r="A233" t="str">
            <v>Tokelau</v>
          </cell>
        </row>
        <row r="234">
          <cell r="A234" t="str">
            <v>Turkmenistan</v>
          </cell>
        </row>
        <row r="235">
          <cell r="A235" t="str">
            <v>Timor-Leste</v>
          </cell>
        </row>
        <row r="236">
          <cell r="A236" t="str">
            <v>Tonga</v>
          </cell>
        </row>
        <row r="237">
          <cell r="A237" t="str">
            <v>Tunisia</v>
          </cell>
        </row>
        <row r="238">
          <cell r="A238" t="str">
            <v>Tuvalu</v>
          </cell>
        </row>
        <row r="239">
          <cell r="A239" t="str">
            <v>Tanzania</v>
          </cell>
        </row>
        <row r="240">
          <cell r="A240" t="str">
            <v>U.S. Outlying Islands</v>
          </cell>
        </row>
        <row r="241">
          <cell r="A241" t="str">
            <v>Uruguay</v>
          </cell>
        </row>
        <row r="242">
          <cell r="A242" t="str">
            <v>Uzbekistan</v>
          </cell>
        </row>
        <row r="243">
          <cell r="A243" t="str">
            <v>Vatican City</v>
          </cell>
        </row>
        <row r="244">
          <cell r="A244" t="str">
            <v>St. Vincent &amp; Grenadines</v>
          </cell>
        </row>
        <row r="245">
          <cell r="A245" t="str">
            <v>Venezuela</v>
          </cell>
        </row>
        <row r="246">
          <cell r="A246" t="str">
            <v>British Virgin Islands</v>
          </cell>
        </row>
        <row r="247">
          <cell r="A247" t="str">
            <v>U.S. Virgin Islands</v>
          </cell>
        </row>
        <row r="248">
          <cell r="A248" t="str">
            <v>Vanuatu</v>
          </cell>
        </row>
        <row r="249">
          <cell r="A249" t="str">
            <v>Wallis &amp; Futuna</v>
          </cell>
        </row>
        <row r="250">
          <cell r="A250" t="str">
            <v>Samoa</v>
          </cell>
        </row>
        <row r="251">
          <cell r="A251" t="str">
            <v>Kosovo</v>
          </cell>
        </row>
        <row r="252">
          <cell r="A252" t="str">
            <v>Yemen</v>
          </cell>
        </row>
        <row r="253">
          <cell r="A253" t="str">
            <v>Zimbabwe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mm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"Gamma variant": (2021/5/31 - 2022/3/31)</v>
          </cell>
        </row>
        <row r="4">
          <cell r="A4" t="str">
            <v>St. Vincent &amp; Grenadines</v>
          </cell>
          <cell r="B4">
            <v>100</v>
          </cell>
        </row>
        <row r="5">
          <cell r="A5" t="str">
            <v>Barbados</v>
          </cell>
          <cell r="B5">
            <v>51</v>
          </cell>
        </row>
        <row r="6">
          <cell r="A6" t="str">
            <v>Trinidad &amp; Tobago</v>
          </cell>
          <cell r="B6">
            <v>43</v>
          </cell>
        </row>
        <row r="7">
          <cell r="A7" t="str">
            <v>Canada</v>
          </cell>
          <cell r="B7">
            <v>8</v>
          </cell>
        </row>
        <row r="8">
          <cell r="A8" t="str">
            <v>United States</v>
          </cell>
          <cell r="B8">
            <v>7</v>
          </cell>
        </row>
        <row r="9">
          <cell r="A9" t="str">
            <v>Singapore</v>
          </cell>
          <cell r="B9">
            <v>7</v>
          </cell>
        </row>
        <row r="10">
          <cell r="A10" t="str">
            <v>Luxembourg</v>
          </cell>
          <cell r="B10">
            <v>7</v>
          </cell>
        </row>
        <row r="11">
          <cell r="A11" t="str">
            <v>Zimbabwe</v>
          </cell>
          <cell r="B11">
            <v>6</v>
          </cell>
        </row>
        <row r="12">
          <cell r="A12" t="str">
            <v>Ireland</v>
          </cell>
          <cell r="B12">
            <v>6</v>
          </cell>
        </row>
        <row r="13">
          <cell r="A13" t="str">
            <v>Philippines</v>
          </cell>
          <cell r="B13">
            <v>4</v>
          </cell>
        </row>
        <row r="14">
          <cell r="A14" t="str">
            <v>United Kingdom</v>
          </cell>
          <cell r="B14">
            <v>4</v>
          </cell>
        </row>
        <row r="15">
          <cell r="A15" t="str">
            <v>Jamaica</v>
          </cell>
          <cell r="B15">
            <v>3</v>
          </cell>
        </row>
        <row r="16">
          <cell r="A16" t="str">
            <v>Netherlands</v>
          </cell>
          <cell r="B16">
            <v>3</v>
          </cell>
        </row>
        <row r="17">
          <cell r="A17" t="str">
            <v>Malaysia</v>
          </cell>
          <cell r="B17">
            <v>3</v>
          </cell>
        </row>
        <row r="18">
          <cell r="A18" t="str">
            <v>Australia</v>
          </cell>
          <cell r="B18">
            <v>3</v>
          </cell>
        </row>
        <row r="19">
          <cell r="A19" t="str">
            <v>South Africa</v>
          </cell>
          <cell r="B19">
            <v>2</v>
          </cell>
        </row>
        <row r="20">
          <cell r="A20" t="str">
            <v>New Zealand</v>
          </cell>
          <cell r="B20">
            <v>2</v>
          </cell>
        </row>
        <row r="21">
          <cell r="A21" t="str">
            <v>Belgium</v>
          </cell>
          <cell r="B21">
            <v>1</v>
          </cell>
        </row>
        <row r="22">
          <cell r="A22" t="str">
            <v>Pakistan</v>
          </cell>
          <cell r="B22">
            <v>1</v>
          </cell>
        </row>
        <row r="23">
          <cell r="A23" t="str">
            <v>Nigeria</v>
          </cell>
          <cell r="B23">
            <v>1</v>
          </cell>
        </row>
        <row r="24">
          <cell r="A24" t="str">
            <v>Hungary</v>
          </cell>
          <cell r="B24">
            <v>1</v>
          </cell>
        </row>
        <row r="25">
          <cell r="A25" t="str">
            <v>Portugal</v>
          </cell>
          <cell r="B25">
            <v>1</v>
          </cell>
        </row>
        <row r="26">
          <cell r="A26" t="str">
            <v>Ghana</v>
          </cell>
          <cell r="B26">
            <v>1</v>
          </cell>
        </row>
        <row r="27">
          <cell r="A27" t="str">
            <v>India</v>
          </cell>
          <cell r="B27">
            <v>1</v>
          </cell>
        </row>
        <row r="28">
          <cell r="A28" t="str">
            <v>Spain</v>
          </cell>
          <cell r="B28">
            <v>0</v>
          </cell>
        </row>
        <row r="29">
          <cell r="A29" t="str">
            <v>Germany</v>
          </cell>
          <cell r="B29">
            <v>0</v>
          </cell>
        </row>
        <row r="30">
          <cell r="A30" t="str">
            <v>France</v>
          </cell>
          <cell r="B30">
            <v>0</v>
          </cell>
        </row>
        <row r="31">
          <cell r="A31" t="str">
            <v>Switzerland</v>
          </cell>
          <cell r="B31">
            <v>0</v>
          </cell>
        </row>
        <row r="32">
          <cell r="A32" t="str">
            <v>Mexico</v>
          </cell>
          <cell r="B32">
            <v>0</v>
          </cell>
        </row>
        <row r="33">
          <cell r="A33" t="str">
            <v>Turkey</v>
          </cell>
          <cell r="B33">
            <v>0</v>
          </cell>
        </row>
        <row r="34">
          <cell r="A34" t="str">
            <v>Turks &amp; Caicos Islands</v>
          </cell>
        </row>
        <row r="35">
          <cell r="A35" t="str">
            <v>Belize</v>
          </cell>
        </row>
        <row r="36">
          <cell r="A36" t="str">
            <v>Grenada</v>
          </cell>
        </row>
        <row r="37">
          <cell r="A37" t="str">
            <v>St. Lucia</v>
          </cell>
        </row>
        <row r="38">
          <cell r="A38" t="str">
            <v>Cayman Islands</v>
          </cell>
        </row>
        <row r="39">
          <cell r="A39" t="str">
            <v>Namibia</v>
          </cell>
        </row>
        <row r="40">
          <cell r="A40" t="str">
            <v>Eswatini</v>
          </cell>
        </row>
        <row r="41">
          <cell r="A41" t="str">
            <v>Guam</v>
          </cell>
        </row>
        <row r="42">
          <cell r="A42" t="str">
            <v>Jersey</v>
          </cell>
        </row>
        <row r="43">
          <cell r="A43" t="str">
            <v>Malawi</v>
          </cell>
        </row>
        <row r="44">
          <cell r="A44" t="str">
            <v>Iceland</v>
          </cell>
        </row>
        <row r="45">
          <cell r="A45" t="str">
            <v>Brunei</v>
          </cell>
        </row>
        <row r="46">
          <cell r="A46" t="str">
            <v>St. Helena</v>
          </cell>
        </row>
        <row r="47">
          <cell r="A47" t="str">
            <v>Montenegro</v>
          </cell>
        </row>
        <row r="48">
          <cell r="A48" t="str">
            <v>Puerto Rico</v>
          </cell>
        </row>
        <row r="49">
          <cell r="A49" t="str">
            <v>Mauritius</v>
          </cell>
        </row>
        <row r="50">
          <cell r="A50" t="str">
            <v>Zambia</v>
          </cell>
        </row>
        <row r="51">
          <cell r="A51" t="str">
            <v>Lebanon</v>
          </cell>
        </row>
        <row r="52">
          <cell r="A52" t="str">
            <v>Bahrain</v>
          </cell>
        </row>
        <row r="53">
          <cell r="A53" t="str">
            <v>Senegal</v>
          </cell>
        </row>
        <row r="54">
          <cell r="A54" t="str">
            <v>Nepal</v>
          </cell>
        </row>
        <row r="55">
          <cell r="A55" t="str">
            <v>China</v>
          </cell>
        </row>
        <row r="56">
          <cell r="A56" t="str">
            <v>Qatar</v>
          </cell>
        </row>
        <row r="57">
          <cell r="A57" t="str">
            <v>Nicaragua</v>
          </cell>
        </row>
        <row r="58">
          <cell r="A58" t="str">
            <v>North Macedonia</v>
          </cell>
        </row>
        <row r="59">
          <cell r="A59" t="str">
            <v>Norway</v>
          </cell>
        </row>
        <row r="60">
          <cell r="A60" t="str">
            <v>Finland</v>
          </cell>
        </row>
        <row r="61">
          <cell r="A61" t="str">
            <v>Cyprus</v>
          </cell>
        </row>
        <row r="62">
          <cell r="A62" t="str">
            <v>Hong Kong</v>
          </cell>
        </row>
        <row r="63">
          <cell r="A63" t="str">
            <v>Oman</v>
          </cell>
        </row>
        <row r="64">
          <cell r="A64" t="str">
            <v>Israel</v>
          </cell>
        </row>
        <row r="65">
          <cell r="A65" t="str">
            <v>Honduras</v>
          </cell>
        </row>
        <row r="66">
          <cell r="A66" t="str">
            <v>Bangladesh</v>
          </cell>
        </row>
        <row r="67">
          <cell r="A67" t="str">
            <v>Denmark</v>
          </cell>
        </row>
        <row r="68">
          <cell r="A68" t="str">
            <v>Slovenia</v>
          </cell>
        </row>
        <row r="69">
          <cell r="A69" t="str">
            <v>Slovakia</v>
          </cell>
        </row>
        <row r="70">
          <cell r="A70" t="str">
            <v>Dominican Republic</v>
          </cell>
        </row>
        <row r="71">
          <cell r="A71" t="str">
            <v>Kenya</v>
          </cell>
        </row>
        <row r="72">
          <cell r="A72" t="str">
            <v>Tunisia</v>
          </cell>
        </row>
        <row r="73">
          <cell r="A73" t="str">
            <v>Sweden</v>
          </cell>
        </row>
        <row r="74">
          <cell r="A74" t="str">
            <v>Bulgaria</v>
          </cell>
        </row>
        <row r="75">
          <cell r="A75" t="str">
            <v>Serbia</v>
          </cell>
        </row>
        <row r="76">
          <cell r="A76" t="str">
            <v>United Arab Emirates</v>
          </cell>
        </row>
        <row r="77">
          <cell r="A77" t="str">
            <v>Sri Lanka</v>
          </cell>
        </row>
        <row r="78">
          <cell r="A78" t="str">
            <v>Chile</v>
          </cell>
        </row>
        <row r="79">
          <cell r="A79" t="str">
            <v>Belarus</v>
          </cell>
        </row>
        <row r="80">
          <cell r="A80" t="str">
            <v>Taiwan</v>
          </cell>
        </row>
        <row r="81">
          <cell r="A81" t="str">
            <v>Thailand</v>
          </cell>
        </row>
        <row r="82">
          <cell r="A82" t="str">
            <v>Saudi Arabia</v>
          </cell>
        </row>
        <row r="83">
          <cell r="A83" t="str">
            <v>Czechia</v>
          </cell>
        </row>
        <row r="84">
          <cell r="A84" t="str">
            <v>South Korea</v>
          </cell>
        </row>
        <row r="85">
          <cell r="A85" t="str">
            <v>Austria</v>
          </cell>
        </row>
        <row r="86">
          <cell r="A86" t="str">
            <v>Indonesia</v>
          </cell>
        </row>
        <row r="87">
          <cell r="A87" t="str">
            <v>Argentina</v>
          </cell>
        </row>
        <row r="88">
          <cell r="A88" t="str">
            <v>Italy</v>
          </cell>
        </row>
        <row r="89">
          <cell r="A89" t="str">
            <v>Ukraine</v>
          </cell>
        </row>
        <row r="90">
          <cell r="A90" t="str">
            <v>Peru</v>
          </cell>
        </row>
        <row r="91">
          <cell r="A91" t="str">
            <v>Vietnam</v>
          </cell>
        </row>
        <row r="92">
          <cell r="A92" t="str">
            <v>Poland</v>
          </cell>
        </row>
        <row r="93">
          <cell r="A93" t="str">
            <v>Brazil</v>
          </cell>
        </row>
        <row r="94">
          <cell r="A94" t="str">
            <v>Colombia</v>
          </cell>
        </row>
        <row r="95">
          <cell r="A95" t="str">
            <v>Japan</v>
          </cell>
        </row>
        <row r="96">
          <cell r="A96" t="str">
            <v>Russia</v>
          </cell>
        </row>
        <row r="97">
          <cell r="A97" t="str">
            <v>Aruba</v>
          </cell>
        </row>
        <row r="98">
          <cell r="A98" t="str">
            <v>Afghanistan</v>
          </cell>
        </row>
        <row r="99">
          <cell r="A99" t="str">
            <v>Angola</v>
          </cell>
        </row>
        <row r="100">
          <cell r="A100" t="str">
            <v>Anguilla</v>
          </cell>
        </row>
        <row r="101">
          <cell r="A101" t="str">
            <v>Åland Islands</v>
          </cell>
        </row>
        <row r="102">
          <cell r="A102" t="str">
            <v>Albania</v>
          </cell>
        </row>
        <row r="103">
          <cell r="A103" t="str">
            <v>Andorra</v>
          </cell>
        </row>
        <row r="104">
          <cell r="A104" t="str">
            <v>Armenia</v>
          </cell>
        </row>
        <row r="105">
          <cell r="A105" t="str">
            <v>American Samoa</v>
          </cell>
        </row>
        <row r="106">
          <cell r="A106" t="str">
            <v>Antarctica</v>
          </cell>
        </row>
        <row r="107">
          <cell r="A107" t="str">
            <v>French Southern Territories</v>
          </cell>
        </row>
        <row r="108">
          <cell r="A108" t="str">
            <v>Antigua &amp; Barbuda</v>
          </cell>
        </row>
        <row r="109">
          <cell r="A109" t="str">
            <v>Azerbaijan</v>
          </cell>
        </row>
        <row r="110">
          <cell r="A110" t="str">
            <v>Burundi</v>
          </cell>
        </row>
        <row r="111">
          <cell r="A111" t="str">
            <v>Benin</v>
          </cell>
        </row>
        <row r="112">
          <cell r="A112" t="str">
            <v>Caribbean Netherlands</v>
          </cell>
        </row>
        <row r="113">
          <cell r="A113" t="str">
            <v>Burkina Faso</v>
          </cell>
        </row>
        <row r="114">
          <cell r="A114" t="str">
            <v>Bahamas</v>
          </cell>
        </row>
        <row r="115">
          <cell r="A115" t="str">
            <v>Bosnia &amp; Herzegovina</v>
          </cell>
        </row>
        <row r="116">
          <cell r="A116" t="str">
            <v>St. Barthélemy</v>
          </cell>
        </row>
        <row r="117">
          <cell r="A117" t="str">
            <v>Bermuda</v>
          </cell>
        </row>
        <row r="118">
          <cell r="A118" t="str">
            <v>Bolivia</v>
          </cell>
        </row>
        <row r="119">
          <cell r="A119" t="str">
            <v>Bhutan</v>
          </cell>
        </row>
        <row r="120">
          <cell r="A120" t="str">
            <v>Bouvet Island</v>
          </cell>
        </row>
        <row r="121">
          <cell r="A121" t="str">
            <v>Botswana</v>
          </cell>
        </row>
        <row r="122">
          <cell r="A122" t="str">
            <v>Central African Republic</v>
          </cell>
        </row>
        <row r="123">
          <cell r="A123" t="str">
            <v>Cocos (Keeling) Islands</v>
          </cell>
        </row>
        <row r="124">
          <cell r="A124" t="str">
            <v>Côte d’Ivoire</v>
          </cell>
        </row>
        <row r="125">
          <cell r="A125" t="str">
            <v>Cameroon</v>
          </cell>
        </row>
        <row r="126">
          <cell r="A126" t="str">
            <v>Congo - Kinshasa</v>
          </cell>
        </row>
        <row r="127">
          <cell r="A127" t="str">
            <v>Congo - Brazzaville</v>
          </cell>
        </row>
        <row r="128">
          <cell r="A128" t="str">
            <v>Cook Islands</v>
          </cell>
        </row>
        <row r="129">
          <cell r="A129" t="str">
            <v>Comoros</v>
          </cell>
        </row>
        <row r="130">
          <cell r="A130" t="str">
            <v>Cape Verde</v>
          </cell>
        </row>
        <row r="131">
          <cell r="A131" t="str">
            <v>Costa Rica</v>
          </cell>
        </row>
        <row r="132">
          <cell r="A132" t="str">
            <v>Cuba</v>
          </cell>
        </row>
        <row r="133">
          <cell r="A133" t="str">
            <v>Curaçao</v>
          </cell>
        </row>
        <row r="134">
          <cell r="A134" t="str">
            <v>Christmas Island</v>
          </cell>
        </row>
        <row r="135">
          <cell r="A135" t="str">
            <v>Djibouti</v>
          </cell>
        </row>
        <row r="136">
          <cell r="A136" t="str">
            <v>Dominica</v>
          </cell>
        </row>
        <row r="137">
          <cell r="A137" t="str">
            <v>Algeria</v>
          </cell>
        </row>
        <row r="138">
          <cell r="A138" t="str">
            <v>Ecuador</v>
          </cell>
        </row>
        <row r="139">
          <cell r="A139" t="str">
            <v>Egypt</v>
          </cell>
        </row>
        <row r="140">
          <cell r="A140" t="str">
            <v>Eritrea</v>
          </cell>
        </row>
        <row r="141">
          <cell r="A141" t="str">
            <v>Western Sahara</v>
          </cell>
        </row>
        <row r="142">
          <cell r="A142" t="str">
            <v>Estonia</v>
          </cell>
        </row>
        <row r="143">
          <cell r="A143" t="str">
            <v>Ethiopia</v>
          </cell>
        </row>
        <row r="144">
          <cell r="A144" t="str">
            <v>Fiji</v>
          </cell>
        </row>
        <row r="145">
          <cell r="A145" t="str">
            <v>Falkland Islands (Islas Malvinas)</v>
          </cell>
        </row>
        <row r="146">
          <cell r="A146" t="str">
            <v>Faroe Islands</v>
          </cell>
        </row>
        <row r="147">
          <cell r="A147" t="str">
            <v>Micronesia</v>
          </cell>
        </row>
        <row r="148">
          <cell r="A148" t="str">
            <v>Gabon</v>
          </cell>
        </row>
        <row r="149">
          <cell r="A149" t="str">
            <v>Georgia</v>
          </cell>
        </row>
        <row r="150">
          <cell r="A150" t="str">
            <v>Guernsey</v>
          </cell>
        </row>
        <row r="151">
          <cell r="A151" t="str">
            <v>Gibraltar</v>
          </cell>
        </row>
        <row r="152">
          <cell r="A152" t="str">
            <v>Guinea</v>
          </cell>
        </row>
        <row r="153">
          <cell r="A153" t="str">
            <v>Guadeloupe</v>
          </cell>
        </row>
        <row r="154">
          <cell r="A154" t="str">
            <v>Gambia</v>
          </cell>
        </row>
        <row r="155">
          <cell r="A155" t="str">
            <v>Guinea-Bissau</v>
          </cell>
        </row>
        <row r="156">
          <cell r="A156" t="str">
            <v>Equatorial Guinea</v>
          </cell>
        </row>
        <row r="157">
          <cell r="A157" t="str">
            <v>Greece</v>
          </cell>
        </row>
        <row r="158">
          <cell r="A158" t="str">
            <v>Greenland</v>
          </cell>
        </row>
        <row r="159">
          <cell r="A159" t="str">
            <v>Guatemala</v>
          </cell>
        </row>
        <row r="160">
          <cell r="A160" t="str">
            <v>French Guiana</v>
          </cell>
        </row>
        <row r="161">
          <cell r="A161" t="str">
            <v>Guyana</v>
          </cell>
        </row>
        <row r="162">
          <cell r="A162" t="str">
            <v>Heard &amp; McDonald Islands</v>
          </cell>
        </row>
        <row r="163">
          <cell r="A163" t="str">
            <v>Croatia</v>
          </cell>
        </row>
        <row r="164">
          <cell r="A164" t="str">
            <v>Haiti</v>
          </cell>
        </row>
        <row r="165">
          <cell r="A165" t="str">
            <v>Isle of Man</v>
          </cell>
        </row>
        <row r="166">
          <cell r="A166" t="str">
            <v>British Indian Ocean Territory</v>
          </cell>
        </row>
        <row r="167">
          <cell r="A167" t="str">
            <v>Iran</v>
          </cell>
        </row>
        <row r="168">
          <cell r="A168" t="str">
            <v>Iraq</v>
          </cell>
        </row>
        <row r="169">
          <cell r="A169" t="str">
            <v>Jordan</v>
          </cell>
        </row>
        <row r="170">
          <cell r="A170" t="str">
            <v>Kazakhstan</v>
          </cell>
        </row>
        <row r="171">
          <cell r="A171" t="str">
            <v>Kyrgyzstan</v>
          </cell>
        </row>
        <row r="172">
          <cell r="A172" t="str">
            <v>Cambodia</v>
          </cell>
        </row>
        <row r="173">
          <cell r="A173" t="str">
            <v>Kiribati</v>
          </cell>
        </row>
        <row r="174">
          <cell r="A174" t="str">
            <v>St. Kitts &amp; Nevis</v>
          </cell>
        </row>
        <row r="175">
          <cell r="A175" t="str">
            <v>Kuwait</v>
          </cell>
        </row>
        <row r="176">
          <cell r="A176" t="str">
            <v>Laos</v>
          </cell>
        </row>
        <row r="177">
          <cell r="A177" t="str">
            <v>Liberia</v>
          </cell>
        </row>
        <row r="178">
          <cell r="A178" t="str">
            <v>Libya</v>
          </cell>
        </row>
        <row r="179">
          <cell r="A179" t="str">
            <v>Liechtenstein</v>
          </cell>
        </row>
        <row r="180">
          <cell r="A180" t="str">
            <v>Lesotho</v>
          </cell>
        </row>
        <row r="181">
          <cell r="A181" t="str">
            <v>Lithuania</v>
          </cell>
        </row>
        <row r="182">
          <cell r="A182" t="str">
            <v>Latvia</v>
          </cell>
        </row>
        <row r="183">
          <cell r="A183" t="str">
            <v>Macao</v>
          </cell>
        </row>
        <row r="184">
          <cell r="A184" t="str">
            <v>St. Martin</v>
          </cell>
        </row>
        <row r="185">
          <cell r="A185" t="str">
            <v>Morocco</v>
          </cell>
        </row>
        <row r="186">
          <cell r="A186" t="str">
            <v>Monaco</v>
          </cell>
        </row>
        <row r="187">
          <cell r="A187" t="str">
            <v>Moldova</v>
          </cell>
        </row>
        <row r="188">
          <cell r="A188" t="str">
            <v>Madagascar</v>
          </cell>
        </row>
        <row r="189">
          <cell r="A189" t="str">
            <v>Maldives</v>
          </cell>
        </row>
        <row r="190">
          <cell r="A190" t="str">
            <v>Marshall Islands</v>
          </cell>
        </row>
        <row r="191">
          <cell r="A191" t="str">
            <v>Mali</v>
          </cell>
        </row>
        <row r="192">
          <cell r="A192" t="str">
            <v>Malta</v>
          </cell>
        </row>
        <row r="193">
          <cell r="A193" t="str">
            <v>Myanmar (Burma)</v>
          </cell>
        </row>
        <row r="194">
          <cell r="A194" t="str">
            <v>Mongolia</v>
          </cell>
        </row>
        <row r="195">
          <cell r="A195" t="str">
            <v>Northern Mariana Islands</v>
          </cell>
        </row>
        <row r="196">
          <cell r="A196" t="str">
            <v>Mozambique</v>
          </cell>
        </row>
        <row r="197">
          <cell r="A197" t="str">
            <v>Mauritania</v>
          </cell>
        </row>
        <row r="198">
          <cell r="A198" t="str">
            <v>Montserrat</v>
          </cell>
        </row>
        <row r="199">
          <cell r="A199" t="str">
            <v>Martinique</v>
          </cell>
        </row>
        <row r="200">
          <cell r="A200" t="str">
            <v>Mayotte</v>
          </cell>
        </row>
        <row r="201">
          <cell r="A201" t="str">
            <v>New Caledonia</v>
          </cell>
        </row>
        <row r="202">
          <cell r="A202" t="str">
            <v>Niger</v>
          </cell>
        </row>
        <row r="203">
          <cell r="A203" t="str">
            <v>Norfolk Island</v>
          </cell>
        </row>
        <row r="204">
          <cell r="A204" t="str">
            <v>Niue</v>
          </cell>
        </row>
        <row r="205">
          <cell r="A205" t="str">
            <v>Nauru</v>
          </cell>
        </row>
        <row r="206">
          <cell r="A206" t="str">
            <v>Panama</v>
          </cell>
        </row>
        <row r="207">
          <cell r="A207" t="str">
            <v>Pitcairn Islands</v>
          </cell>
        </row>
        <row r="208">
          <cell r="A208" t="str">
            <v>Palau</v>
          </cell>
        </row>
        <row r="209">
          <cell r="A209" t="str">
            <v>Papua New Guinea</v>
          </cell>
        </row>
        <row r="210">
          <cell r="A210" t="str">
            <v>North Korea</v>
          </cell>
        </row>
        <row r="211">
          <cell r="A211" t="str">
            <v>Paraguay</v>
          </cell>
        </row>
        <row r="212">
          <cell r="A212" t="str">
            <v>Palestine</v>
          </cell>
        </row>
        <row r="213">
          <cell r="A213" t="str">
            <v>French Polynesia</v>
          </cell>
        </row>
        <row r="214">
          <cell r="A214" t="str">
            <v>Réunion</v>
          </cell>
        </row>
        <row r="215">
          <cell r="A215" t="str">
            <v>Romania</v>
          </cell>
        </row>
        <row r="216">
          <cell r="A216" t="str">
            <v>Rwanda</v>
          </cell>
        </row>
        <row r="217">
          <cell r="A217" t="str">
            <v>Sudan</v>
          </cell>
        </row>
        <row r="218">
          <cell r="A218" t="str">
            <v>South Georgia &amp; South Sandwich Islands</v>
          </cell>
        </row>
        <row r="219">
          <cell r="A219" t="str">
            <v>Svalbard &amp; Jan Mayen</v>
          </cell>
        </row>
        <row r="220">
          <cell r="A220" t="str">
            <v>Solomon Islands</v>
          </cell>
        </row>
        <row r="221">
          <cell r="A221" t="str">
            <v>Sierra Leone</v>
          </cell>
        </row>
        <row r="222">
          <cell r="A222" t="str">
            <v>El Salvador</v>
          </cell>
        </row>
        <row r="223">
          <cell r="A223" t="str">
            <v>San Marino</v>
          </cell>
        </row>
        <row r="224">
          <cell r="A224" t="str">
            <v>Somalia</v>
          </cell>
        </row>
        <row r="225">
          <cell r="A225" t="str">
            <v>St. Pierre &amp; Miquelon</v>
          </cell>
        </row>
        <row r="226">
          <cell r="A226" t="str">
            <v>South Sudan</v>
          </cell>
        </row>
        <row r="227">
          <cell r="A227" t="str">
            <v>São Tomé &amp; Príncipe</v>
          </cell>
        </row>
        <row r="228">
          <cell r="A228" t="str">
            <v>Suriname</v>
          </cell>
        </row>
        <row r="229">
          <cell r="A229" t="str">
            <v>Sint Maarten</v>
          </cell>
        </row>
        <row r="230">
          <cell r="A230" t="str">
            <v>Seychelles</v>
          </cell>
        </row>
        <row r="231">
          <cell r="A231" t="str">
            <v>Syria</v>
          </cell>
        </row>
        <row r="232">
          <cell r="A232" t="str">
            <v>Chad</v>
          </cell>
        </row>
        <row r="233">
          <cell r="A233" t="str">
            <v>Togo</v>
          </cell>
        </row>
        <row r="234">
          <cell r="A234" t="str">
            <v>Tajikistan</v>
          </cell>
        </row>
        <row r="235">
          <cell r="A235" t="str">
            <v>Tokelau</v>
          </cell>
        </row>
        <row r="236">
          <cell r="A236" t="str">
            <v>Turkmenistan</v>
          </cell>
        </row>
        <row r="237">
          <cell r="A237" t="str">
            <v>Timor-Leste</v>
          </cell>
        </row>
        <row r="238">
          <cell r="A238" t="str">
            <v>Tonga</v>
          </cell>
        </row>
        <row r="239">
          <cell r="A239" t="str">
            <v>Tuvalu</v>
          </cell>
        </row>
        <row r="240">
          <cell r="A240" t="str">
            <v>Tanzania</v>
          </cell>
        </row>
        <row r="241">
          <cell r="A241" t="str">
            <v>Uganda</v>
          </cell>
        </row>
        <row r="242">
          <cell r="A242" t="str">
            <v>U.S. Outlying Islands</v>
          </cell>
        </row>
        <row r="243">
          <cell r="A243" t="str">
            <v>Uruguay</v>
          </cell>
        </row>
        <row r="244">
          <cell r="A244" t="str">
            <v>Uzbekistan</v>
          </cell>
        </row>
        <row r="245">
          <cell r="A245" t="str">
            <v>Vatican City</v>
          </cell>
        </row>
        <row r="246">
          <cell r="A246" t="str">
            <v>Venezuela</v>
          </cell>
        </row>
        <row r="247">
          <cell r="A247" t="str">
            <v>British Virgin Islands</v>
          </cell>
        </row>
        <row r="248">
          <cell r="A248" t="str">
            <v>U.S. Virgin Islands</v>
          </cell>
        </row>
        <row r="249">
          <cell r="A249" t="str">
            <v>Vanuatu</v>
          </cell>
        </row>
        <row r="250">
          <cell r="A250" t="str">
            <v>Wallis &amp; Futuna</v>
          </cell>
        </row>
        <row r="251">
          <cell r="A251" t="str">
            <v>Samoa</v>
          </cell>
        </row>
        <row r="252">
          <cell r="A252" t="str">
            <v>Kosovo</v>
          </cell>
        </row>
        <row r="253">
          <cell r="A253" t="str">
            <v>Yemen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"Delta variant": (2021/5/31 - 2022/3/31)</v>
          </cell>
        </row>
        <row r="4">
          <cell r="A4" t="str">
            <v>Papua New Guinea</v>
          </cell>
          <cell r="B4">
            <v>100</v>
          </cell>
        </row>
        <row r="5">
          <cell r="A5" t="str">
            <v>Solomon Islands</v>
          </cell>
          <cell r="B5">
            <v>94</v>
          </cell>
        </row>
        <row r="6">
          <cell r="A6" t="str">
            <v>Bermuda</v>
          </cell>
          <cell r="B6">
            <v>77</v>
          </cell>
        </row>
        <row r="7">
          <cell r="A7" t="str">
            <v>Vanuatu</v>
          </cell>
          <cell r="B7">
            <v>72</v>
          </cell>
        </row>
        <row r="8">
          <cell r="A8" t="str">
            <v>Northern Mariana Islands</v>
          </cell>
          <cell r="B8">
            <v>61</v>
          </cell>
        </row>
        <row r="9">
          <cell r="A9" t="str">
            <v>Guam</v>
          </cell>
          <cell r="B9">
            <v>60</v>
          </cell>
        </row>
        <row r="10">
          <cell r="A10" t="str">
            <v>Trinidad &amp; Tobago</v>
          </cell>
          <cell r="B10">
            <v>59</v>
          </cell>
        </row>
        <row r="11">
          <cell r="A11" t="str">
            <v>Turks &amp; Caicos Islands</v>
          </cell>
          <cell r="B11">
            <v>57</v>
          </cell>
        </row>
        <row r="12">
          <cell r="A12" t="str">
            <v>United States</v>
          </cell>
          <cell r="B12">
            <v>57</v>
          </cell>
        </row>
        <row r="13">
          <cell r="A13" t="str">
            <v>Grenada</v>
          </cell>
          <cell r="B13">
            <v>55</v>
          </cell>
        </row>
        <row r="14">
          <cell r="A14" t="str">
            <v>Philippines</v>
          </cell>
          <cell r="B14">
            <v>53</v>
          </cell>
        </row>
        <row r="15">
          <cell r="A15" t="str">
            <v>Brunei</v>
          </cell>
          <cell r="B15">
            <v>52</v>
          </cell>
        </row>
        <row r="16">
          <cell r="A16" t="str">
            <v>St. Vincent &amp; Grenadines</v>
          </cell>
          <cell r="B16">
            <v>52</v>
          </cell>
        </row>
        <row r="17">
          <cell r="A17" t="str">
            <v>Dominica</v>
          </cell>
          <cell r="B17">
            <v>49</v>
          </cell>
        </row>
        <row r="18">
          <cell r="A18" t="str">
            <v>Antigua &amp; Barbuda</v>
          </cell>
          <cell r="B18">
            <v>48</v>
          </cell>
        </row>
        <row r="19">
          <cell r="A19" t="str">
            <v>U.S. Virgin Islands</v>
          </cell>
          <cell r="B19">
            <v>47</v>
          </cell>
        </row>
        <row r="20">
          <cell r="A20" t="str">
            <v>Aruba</v>
          </cell>
          <cell r="B20">
            <v>46</v>
          </cell>
        </row>
        <row r="21">
          <cell r="A21" t="str">
            <v>Sint Maarten</v>
          </cell>
          <cell r="B21">
            <v>45</v>
          </cell>
        </row>
        <row r="22">
          <cell r="A22" t="str">
            <v>Ireland</v>
          </cell>
          <cell r="B22">
            <v>45</v>
          </cell>
        </row>
        <row r="23">
          <cell r="A23" t="str">
            <v>Botswana</v>
          </cell>
          <cell r="B23">
            <v>44</v>
          </cell>
        </row>
        <row r="24">
          <cell r="A24" t="str">
            <v>St. Lucia</v>
          </cell>
          <cell r="B24">
            <v>41</v>
          </cell>
        </row>
        <row r="25">
          <cell r="A25" t="str">
            <v>Bahamas</v>
          </cell>
          <cell r="B25">
            <v>40</v>
          </cell>
        </row>
        <row r="26">
          <cell r="A26" t="str">
            <v>Namibia</v>
          </cell>
          <cell r="B26">
            <v>40</v>
          </cell>
        </row>
        <row r="27">
          <cell r="A27" t="str">
            <v>Barbados</v>
          </cell>
          <cell r="B27">
            <v>40</v>
          </cell>
        </row>
        <row r="28">
          <cell r="A28" t="str">
            <v>Canada</v>
          </cell>
          <cell r="B28">
            <v>37</v>
          </cell>
        </row>
        <row r="29">
          <cell r="A29" t="str">
            <v>Mauritius</v>
          </cell>
          <cell r="B29">
            <v>37</v>
          </cell>
        </row>
        <row r="30">
          <cell r="A30" t="str">
            <v>Belize</v>
          </cell>
          <cell r="B30">
            <v>35</v>
          </cell>
        </row>
        <row r="31">
          <cell r="A31" t="str">
            <v>Suriname</v>
          </cell>
          <cell r="B31">
            <v>35</v>
          </cell>
        </row>
        <row r="32">
          <cell r="A32" t="str">
            <v>Isle of Man</v>
          </cell>
          <cell r="B32">
            <v>34</v>
          </cell>
        </row>
        <row r="33">
          <cell r="A33" t="str">
            <v>Jamaica</v>
          </cell>
          <cell r="B33">
            <v>34</v>
          </cell>
        </row>
        <row r="34">
          <cell r="A34" t="str">
            <v>New Zealand</v>
          </cell>
          <cell r="B34">
            <v>32</v>
          </cell>
        </row>
        <row r="35">
          <cell r="A35" t="str">
            <v>Curaçao</v>
          </cell>
          <cell r="B35">
            <v>31</v>
          </cell>
        </row>
        <row r="36">
          <cell r="A36" t="str">
            <v>Zimbabwe</v>
          </cell>
          <cell r="B36">
            <v>31</v>
          </cell>
        </row>
        <row r="37">
          <cell r="A37" t="str">
            <v>Guyana</v>
          </cell>
          <cell r="B37">
            <v>29</v>
          </cell>
        </row>
        <row r="38">
          <cell r="A38" t="str">
            <v>British Virgin Islands</v>
          </cell>
          <cell r="B38">
            <v>29</v>
          </cell>
        </row>
        <row r="39">
          <cell r="A39" t="str">
            <v>Samoa</v>
          </cell>
          <cell r="B39">
            <v>28</v>
          </cell>
        </row>
        <row r="40">
          <cell r="A40" t="str">
            <v>Cayman Islands</v>
          </cell>
          <cell r="B40">
            <v>27</v>
          </cell>
        </row>
        <row r="41">
          <cell r="A41" t="str">
            <v>Singapore</v>
          </cell>
          <cell r="B41">
            <v>25</v>
          </cell>
        </row>
        <row r="42">
          <cell r="A42" t="str">
            <v>Gibraltar</v>
          </cell>
          <cell r="B42">
            <v>25</v>
          </cell>
        </row>
        <row r="43">
          <cell r="A43" t="str">
            <v>Netherlands</v>
          </cell>
          <cell r="B43">
            <v>23</v>
          </cell>
        </row>
        <row r="44">
          <cell r="A44" t="str">
            <v>Fiji</v>
          </cell>
          <cell r="B44">
            <v>23</v>
          </cell>
        </row>
        <row r="45">
          <cell r="A45" t="str">
            <v>St. Kitts &amp; Nevis</v>
          </cell>
          <cell r="B45">
            <v>23</v>
          </cell>
        </row>
        <row r="46">
          <cell r="A46" t="str">
            <v>Lebanon</v>
          </cell>
          <cell r="B46">
            <v>21</v>
          </cell>
        </row>
        <row r="47">
          <cell r="A47" t="str">
            <v>South Africa</v>
          </cell>
          <cell r="B47">
            <v>20</v>
          </cell>
        </row>
        <row r="48">
          <cell r="A48" t="str">
            <v>United Kingdom</v>
          </cell>
          <cell r="B48">
            <v>19</v>
          </cell>
        </row>
        <row r="49">
          <cell r="A49" t="str">
            <v>Australia</v>
          </cell>
          <cell r="B49">
            <v>18</v>
          </cell>
        </row>
        <row r="50">
          <cell r="A50" t="str">
            <v>Iceland</v>
          </cell>
          <cell r="B50">
            <v>18</v>
          </cell>
        </row>
        <row r="51">
          <cell r="A51" t="str">
            <v>Denmark</v>
          </cell>
          <cell r="B51">
            <v>17</v>
          </cell>
        </row>
        <row r="52">
          <cell r="A52" t="str">
            <v>Jersey</v>
          </cell>
          <cell r="B52">
            <v>17</v>
          </cell>
        </row>
        <row r="53">
          <cell r="A53" t="str">
            <v>Slovakia</v>
          </cell>
          <cell r="B53">
            <v>17</v>
          </cell>
        </row>
        <row r="54">
          <cell r="A54" t="str">
            <v>Lesotho</v>
          </cell>
          <cell r="B54">
            <v>16</v>
          </cell>
        </row>
        <row r="55">
          <cell r="A55" t="str">
            <v>Greenland</v>
          </cell>
          <cell r="B55">
            <v>16</v>
          </cell>
        </row>
        <row r="56">
          <cell r="A56" t="str">
            <v>Malta</v>
          </cell>
          <cell r="B56">
            <v>16</v>
          </cell>
        </row>
        <row r="57">
          <cell r="A57" t="str">
            <v>Malaysia</v>
          </cell>
          <cell r="B57">
            <v>15</v>
          </cell>
        </row>
        <row r="58">
          <cell r="A58" t="str">
            <v>Albania</v>
          </cell>
          <cell r="B58">
            <v>15</v>
          </cell>
        </row>
        <row r="59">
          <cell r="A59" t="str">
            <v>Guernsey</v>
          </cell>
          <cell r="B59">
            <v>15</v>
          </cell>
        </row>
        <row r="60">
          <cell r="A60" t="str">
            <v>Eswatini</v>
          </cell>
          <cell r="B60">
            <v>14</v>
          </cell>
        </row>
        <row r="61">
          <cell r="A61" t="str">
            <v>Kosovo</v>
          </cell>
          <cell r="B61">
            <v>14</v>
          </cell>
        </row>
        <row r="62">
          <cell r="A62" t="str">
            <v>North Macedonia</v>
          </cell>
          <cell r="B62">
            <v>14</v>
          </cell>
        </row>
        <row r="63">
          <cell r="A63" t="str">
            <v>Sri Lanka</v>
          </cell>
          <cell r="B63">
            <v>13</v>
          </cell>
        </row>
        <row r="64">
          <cell r="A64" t="str">
            <v>Pakistan</v>
          </cell>
          <cell r="B64">
            <v>12</v>
          </cell>
        </row>
        <row r="65">
          <cell r="A65" t="str">
            <v>Timor-Leste</v>
          </cell>
          <cell r="B65">
            <v>11</v>
          </cell>
        </row>
        <row r="66">
          <cell r="A66" t="str">
            <v>Belgium</v>
          </cell>
          <cell r="B66">
            <v>11</v>
          </cell>
        </row>
        <row r="67">
          <cell r="A67" t="str">
            <v>Bhutan</v>
          </cell>
          <cell r="B67">
            <v>11</v>
          </cell>
        </row>
        <row r="68">
          <cell r="A68" t="str">
            <v>United Arab Emirates</v>
          </cell>
          <cell r="B68">
            <v>11</v>
          </cell>
        </row>
        <row r="69">
          <cell r="A69" t="str">
            <v>Kenya</v>
          </cell>
          <cell r="B69">
            <v>10</v>
          </cell>
        </row>
        <row r="70">
          <cell r="A70" t="str">
            <v>Qatar</v>
          </cell>
          <cell r="B70">
            <v>10</v>
          </cell>
        </row>
        <row r="71">
          <cell r="A71" t="str">
            <v>Malawi</v>
          </cell>
          <cell r="B71">
            <v>10</v>
          </cell>
        </row>
        <row r="72">
          <cell r="A72" t="str">
            <v>Ghana</v>
          </cell>
          <cell r="B72">
            <v>10</v>
          </cell>
        </row>
        <row r="73">
          <cell r="A73" t="str">
            <v>Cyprus</v>
          </cell>
          <cell r="B73">
            <v>10</v>
          </cell>
        </row>
        <row r="74">
          <cell r="A74" t="str">
            <v>St. Helena</v>
          </cell>
          <cell r="B74">
            <v>10</v>
          </cell>
        </row>
        <row r="75">
          <cell r="A75" t="str">
            <v>Rwanda</v>
          </cell>
          <cell r="B75">
            <v>9</v>
          </cell>
        </row>
        <row r="76">
          <cell r="A76" t="str">
            <v>Puerto Rico</v>
          </cell>
          <cell r="B76">
            <v>9</v>
          </cell>
        </row>
        <row r="77">
          <cell r="A77" t="str">
            <v>Ethiopia</v>
          </cell>
          <cell r="B77">
            <v>8</v>
          </cell>
        </row>
        <row r="78">
          <cell r="A78" t="str">
            <v>Zambia</v>
          </cell>
          <cell r="B78">
            <v>8</v>
          </cell>
        </row>
        <row r="79">
          <cell r="A79" t="str">
            <v>Luxembourg</v>
          </cell>
          <cell r="B79">
            <v>7</v>
          </cell>
        </row>
        <row r="80">
          <cell r="A80" t="str">
            <v>Nepal</v>
          </cell>
          <cell r="B80">
            <v>7</v>
          </cell>
        </row>
        <row r="81">
          <cell r="A81" t="str">
            <v>India</v>
          </cell>
          <cell r="B81">
            <v>6</v>
          </cell>
        </row>
        <row r="82">
          <cell r="A82" t="str">
            <v>Liberia</v>
          </cell>
          <cell r="B82">
            <v>6</v>
          </cell>
        </row>
        <row r="83">
          <cell r="A83" t="str">
            <v>China</v>
          </cell>
          <cell r="B83">
            <v>6</v>
          </cell>
        </row>
        <row r="84">
          <cell r="A84" t="str">
            <v>Mongolia</v>
          </cell>
          <cell r="B84">
            <v>6</v>
          </cell>
        </row>
        <row r="85">
          <cell r="A85" t="str">
            <v>Cambodia</v>
          </cell>
          <cell r="B85">
            <v>6</v>
          </cell>
        </row>
        <row r="86">
          <cell r="A86" t="str">
            <v>Kuwait</v>
          </cell>
          <cell r="B86">
            <v>6</v>
          </cell>
        </row>
        <row r="87">
          <cell r="A87" t="str">
            <v>Turkey</v>
          </cell>
          <cell r="B87">
            <v>6</v>
          </cell>
        </row>
        <row r="88">
          <cell r="A88" t="str">
            <v>Montenegro</v>
          </cell>
          <cell r="B88">
            <v>5</v>
          </cell>
        </row>
        <row r="89">
          <cell r="A89" t="str">
            <v>Oman</v>
          </cell>
          <cell r="B89">
            <v>5</v>
          </cell>
        </row>
        <row r="90">
          <cell r="A90" t="str">
            <v>Nigeria</v>
          </cell>
          <cell r="B90">
            <v>5</v>
          </cell>
        </row>
        <row r="91">
          <cell r="A91" t="str">
            <v>Georgia</v>
          </cell>
          <cell r="B91">
            <v>5</v>
          </cell>
        </row>
        <row r="92">
          <cell r="A92" t="str">
            <v>Bahrain</v>
          </cell>
          <cell r="B92">
            <v>5</v>
          </cell>
        </row>
        <row r="93">
          <cell r="A93" t="str">
            <v>Hong Kong</v>
          </cell>
          <cell r="B93">
            <v>5</v>
          </cell>
        </row>
        <row r="94">
          <cell r="A94" t="str">
            <v>Norway</v>
          </cell>
          <cell r="B94">
            <v>5</v>
          </cell>
        </row>
        <row r="95">
          <cell r="A95" t="str">
            <v>Uganda</v>
          </cell>
          <cell r="B95">
            <v>5</v>
          </cell>
        </row>
        <row r="96">
          <cell r="A96" t="str">
            <v>Greece</v>
          </cell>
          <cell r="B96">
            <v>5</v>
          </cell>
        </row>
        <row r="97">
          <cell r="A97" t="str">
            <v>Bangladesh</v>
          </cell>
          <cell r="B97">
            <v>4</v>
          </cell>
        </row>
        <row r="98">
          <cell r="A98" t="str">
            <v>Gambia</v>
          </cell>
          <cell r="B98">
            <v>4</v>
          </cell>
        </row>
        <row r="99">
          <cell r="A99" t="str">
            <v>Macao</v>
          </cell>
          <cell r="B99">
            <v>4</v>
          </cell>
        </row>
        <row r="100">
          <cell r="A100" t="str">
            <v>Switzerland</v>
          </cell>
          <cell r="B100">
            <v>4</v>
          </cell>
        </row>
        <row r="101">
          <cell r="A101" t="str">
            <v>Sierra Leone</v>
          </cell>
          <cell r="B101">
            <v>4</v>
          </cell>
        </row>
        <row r="102">
          <cell r="A102" t="str">
            <v>Tanzania</v>
          </cell>
          <cell r="B102">
            <v>4</v>
          </cell>
        </row>
        <row r="103">
          <cell r="A103" t="str">
            <v>Sweden</v>
          </cell>
          <cell r="B103">
            <v>4</v>
          </cell>
        </row>
        <row r="104">
          <cell r="A104" t="str">
            <v>Jordan</v>
          </cell>
          <cell r="B104">
            <v>4</v>
          </cell>
        </row>
        <row r="105">
          <cell r="A105" t="str">
            <v>Senegal</v>
          </cell>
          <cell r="B105">
            <v>3</v>
          </cell>
        </row>
        <row r="106">
          <cell r="A106" t="str">
            <v>Bulgaria</v>
          </cell>
          <cell r="B106">
            <v>3</v>
          </cell>
        </row>
        <row r="107">
          <cell r="A107" t="str">
            <v>Israel</v>
          </cell>
          <cell r="B107">
            <v>3</v>
          </cell>
        </row>
        <row r="108">
          <cell r="A108" t="str">
            <v>Maldives</v>
          </cell>
          <cell r="B108">
            <v>3</v>
          </cell>
        </row>
        <row r="109">
          <cell r="A109" t="str">
            <v>Somalia</v>
          </cell>
          <cell r="B109">
            <v>3</v>
          </cell>
        </row>
        <row r="110">
          <cell r="A110" t="str">
            <v>Costa Rica</v>
          </cell>
          <cell r="B110">
            <v>3</v>
          </cell>
        </row>
        <row r="111">
          <cell r="A111" t="str">
            <v>Madagascar</v>
          </cell>
          <cell r="B111">
            <v>3</v>
          </cell>
        </row>
        <row r="112">
          <cell r="A112" t="str">
            <v>Portugal</v>
          </cell>
          <cell r="B112">
            <v>3</v>
          </cell>
        </row>
        <row r="113">
          <cell r="A113" t="str">
            <v>Myanmar (Burma)</v>
          </cell>
          <cell r="B113">
            <v>3</v>
          </cell>
        </row>
        <row r="114">
          <cell r="A114" t="str">
            <v>Panama</v>
          </cell>
          <cell r="B114">
            <v>3</v>
          </cell>
        </row>
        <row r="115">
          <cell r="A115" t="str">
            <v>Finland</v>
          </cell>
          <cell r="B115">
            <v>3</v>
          </cell>
        </row>
        <row r="116">
          <cell r="A116" t="str">
            <v>Hungary</v>
          </cell>
          <cell r="B116">
            <v>3</v>
          </cell>
        </row>
        <row r="117">
          <cell r="A117" t="str">
            <v>Croatia</v>
          </cell>
          <cell r="B117">
            <v>3</v>
          </cell>
        </row>
        <row r="118">
          <cell r="A118" t="str">
            <v>Estonia</v>
          </cell>
          <cell r="B118">
            <v>3</v>
          </cell>
        </row>
        <row r="119">
          <cell r="A119" t="str">
            <v>Latvia</v>
          </cell>
          <cell r="B119">
            <v>3</v>
          </cell>
        </row>
        <row r="120">
          <cell r="A120" t="str">
            <v>Slovenia</v>
          </cell>
          <cell r="B120">
            <v>3</v>
          </cell>
        </row>
        <row r="121">
          <cell r="A121" t="str">
            <v>Romania</v>
          </cell>
          <cell r="B121">
            <v>3</v>
          </cell>
        </row>
        <row r="122">
          <cell r="A122" t="str">
            <v>Serbia</v>
          </cell>
          <cell r="B122">
            <v>3</v>
          </cell>
        </row>
        <row r="123">
          <cell r="A123" t="str">
            <v>Morocco</v>
          </cell>
          <cell r="B123">
            <v>2</v>
          </cell>
        </row>
        <row r="124">
          <cell r="A124" t="str">
            <v>Honduras</v>
          </cell>
          <cell r="B124">
            <v>2</v>
          </cell>
        </row>
        <row r="125">
          <cell r="A125" t="str">
            <v>Mozambique</v>
          </cell>
          <cell r="B125">
            <v>2</v>
          </cell>
        </row>
        <row r="126">
          <cell r="A126" t="str">
            <v>Bosnia &amp; Herzegovina</v>
          </cell>
          <cell r="B126">
            <v>2</v>
          </cell>
        </row>
        <row r="127">
          <cell r="A127" t="str">
            <v>South Korea</v>
          </cell>
          <cell r="B127">
            <v>2</v>
          </cell>
        </row>
        <row r="128">
          <cell r="A128" t="str">
            <v>Saudi Arabia</v>
          </cell>
          <cell r="B128">
            <v>2</v>
          </cell>
        </row>
        <row r="129">
          <cell r="A129" t="str">
            <v>Libya</v>
          </cell>
          <cell r="B129">
            <v>2</v>
          </cell>
        </row>
        <row r="130">
          <cell r="A130" t="str">
            <v>Afghanistan</v>
          </cell>
          <cell r="B130">
            <v>2</v>
          </cell>
        </row>
        <row r="131">
          <cell r="A131" t="str">
            <v>Austria</v>
          </cell>
          <cell r="B131">
            <v>2</v>
          </cell>
        </row>
        <row r="132">
          <cell r="A132" t="str">
            <v>France</v>
          </cell>
          <cell r="B132">
            <v>2</v>
          </cell>
        </row>
        <row r="133">
          <cell r="A133" t="str">
            <v>Palestine</v>
          </cell>
          <cell r="B133">
            <v>2</v>
          </cell>
        </row>
        <row r="134">
          <cell r="A134" t="str">
            <v>Guatemala</v>
          </cell>
          <cell r="B134">
            <v>2</v>
          </cell>
        </row>
        <row r="135">
          <cell r="A135" t="str">
            <v>Tunisia</v>
          </cell>
          <cell r="B135">
            <v>2</v>
          </cell>
        </row>
        <row r="136">
          <cell r="A136" t="str">
            <v>Lithuania</v>
          </cell>
          <cell r="B136">
            <v>2</v>
          </cell>
        </row>
        <row r="137">
          <cell r="A137" t="str">
            <v>Laos</v>
          </cell>
          <cell r="B137">
            <v>2</v>
          </cell>
        </row>
        <row r="138">
          <cell r="A138" t="str">
            <v>Dominican Republic</v>
          </cell>
          <cell r="B138">
            <v>2</v>
          </cell>
        </row>
        <row r="139">
          <cell r="A139" t="str">
            <v>Germany</v>
          </cell>
          <cell r="B139">
            <v>2</v>
          </cell>
        </row>
        <row r="140">
          <cell r="A140" t="str">
            <v>Thailand</v>
          </cell>
          <cell r="B140">
            <v>2</v>
          </cell>
        </row>
        <row r="141">
          <cell r="A141" t="str">
            <v>El Salvador</v>
          </cell>
          <cell r="B141">
            <v>2</v>
          </cell>
        </row>
        <row r="142">
          <cell r="A142" t="str">
            <v>Azerbaijan</v>
          </cell>
          <cell r="B142">
            <v>2</v>
          </cell>
        </row>
        <row r="143">
          <cell r="A143" t="str">
            <v>Egypt</v>
          </cell>
          <cell r="B143">
            <v>1</v>
          </cell>
        </row>
        <row r="144">
          <cell r="A144" t="str">
            <v>Haiti</v>
          </cell>
          <cell r="B144">
            <v>1</v>
          </cell>
        </row>
        <row r="145">
          <cell r="A145" t="str">
            <v>Nicaragua</v>
          </cell>
          <cell r="B145">
            <v>1</v>
          </cell>
        </row>
        <row r="146">
          <cell r="A146" t="str">
            <v>Armenia</v>
          </cell>
          <cell r="B146">
            <v>1</v>
          </cell>
        </row>
        <row r="147">
          <cell r="A147" t="str">
            <v>Spain</v>
          </cell>
          <cell r="B147">
            <v>1</v>
          </cell>
        </row>
        <row r="148">
          <cell r="A148" t="str">
            <v>Italy</v>
          </cell>
          <cell r="B148">
            <v>1</v>
          </cell>
        </row>
        <row r="149">
          <cell r="A149" t="str">
            <v>Mexico</v>
          </cell>
          <cell r="B149">
            <v>1</v>
          </cell>
        </row>
        <row r="150">
          <cell r="A150" t="str">
            <v>Sudan</v>
          </cell>
          <cell r="B150">
            <v>1</v>
          </cell>
        </row>
        <row r="151">
          <cell r="A151" t="str">
            <v>Algeria</v>
          </cell>
          <cell r="B151">
            <v>1</v>
          </cell>
        </row>
        <row r="152">
          <cell r="A152" t="str">
            <v>Czechia</v>
          </cell>
          <cell r="B152">
            <v>1</v>
          </cell>
        </row>
        <row r="153">
          <cell r="A153" t="str">
            <v>Iraq</v>
          </cell>
          <cell r="B153">
            <v>1</v>
          </cell>
        </row>
        <row r="154">
          <cell r="A154" t="str">
            <v>Paraguay</v>
          </cell>
          <cell r="B154">
            <v>1</v>
          </cell>
        </row>
        <row r="155">
          <cell r="A155" t="str">
            <v>Taiwan</v>
          </cell>
          <cell r="B155">
            <v>1</v>
          </cell>
        </row>
        <row r="156">
          <cell r="A156" t="str">
            <v>Uruguay</v>
          </cell>
          <cell r="B156">
            <v>1</v>
          </cell>
        </row>
        <row r="157">
          <cell r="A157" t="str">
            <v>Ecuador</v>
          </cell>
          <cell r="B157">
            <v>1</v>
          </cell>
        </row>
        <row r="158">
          <cell r="A158" t="str">
            <v>Indonesia</v>
          </cell>
          <cell r="B158">
            <v>1</v>
          </cell>
        </row>
        <row r="159">
          <cell r="A159" t="str">
            <v>Moldova</v>
          </cell>
          <cell r="B159">
            <v>1</v>
          </cell>
        </row>
        <row r="160">
          <cell r="A160" t="str">
            <v>Congo - Kinshasa</v>
          </cell>
          <cell r="B160">
            <v>1</v>
          </cell>
        </row>
        <row r="161">
          <cell r="A161" t="str">
            <v>Côte d’Ivoire</v>
          </cell>
          <cell r="B161">
            <v>1</v>
          </cell>
        </row>
        <row r="162">
          <cell r="A162" t="str">
            <v>Iran</v>
          </cell>
          <cell r="B162">
            <v>1</v>
          </cell>
        </row>
        <row r="163">
          <cell r="A163" t="str">
            <v>Chile</v>
          </cell>
          <cell r="B163">
            <v>1</v>
          </cell>
        </row>
        <row r="164">
          <cell r="A164" t="str">
            <v>Colombia</v>
          </cell>
          <cell r="B164">
            <v>1</v>
          </cell>
        </row>
        <row r="165">
          <cell r="A165" t="str">
            <v>Syria</v>
          </cell>
          <cell r="B165">
            <v>1</v>
          </cell>
        </row>
        <row r="166">
          <cell r="A166" t="str">
            <v>Poland</v>
          </cell>
          <cell r="B166">
            <v>1</v>
          </cell>
        </row>
        <row r="167">
          <cell r="A167" t="str">
            <v>Vietnam</v>
          </cell>
          <cell r="B167">
            <v>1</v>
          </cell>
        </row>
        <row r="168">
          <cell r="A168" t="str">
            <v>Peru</v>
          </cell>
          <cell r="B168">
            <v>1</v>
          </cell>
        </row>
        <row r="169">
          <cell r="A169" t="str">
            <v>Venezuela</v>
          </cell>
          <cell r="B169">
            <v>1</v>
          </cell>
        </row>
        <row r="170">
          <cell r="A170" t="str">
            <v>Uzbekistan</v>
          </cell>
          <cell r="B170">
            <v>1</v>
          </cell>
        </row>
        <row r="171">
          <cell r="A171" t="str">
            <v>Argentina</v>
          </cell>
          <cell r="B171">
            <v>0</v>
          </cell>
        </row>
        <row r="172">
          <cell r="A172" t="str">
            <v>Brazil</v>
          </cell>
          <cell r="B172">
            <v>0</v>
          </cell>
        </row>
        <row r="173">
          <cell r="A173" t="str">
            <v>Japan</v>
          </cell>
          <cell r="B173">
            <v>0</v>
          </cell>
        </row>
        <row r="174">
          <cell r="A174" t="str">
            <v>Bolivia</v>
          </cell>
          <cell r="B174">
            <v>0</v>
          </cell>
        </row>
        <row r="175">
          <cell r="A175" t="str">
            <v>Ukraine</v>
          </cell>
          <cell r="B175">
            <v>0</v>
          </cell>
        </row>
        <row r="176">
          <cell r="A176" t="str">
            <v>Russia</v>
          </cell>
          <cell r="B176">
            <v>0</v>
          </cell>
        </row>
        <row r="177">
          <cell r="A177" t="str">
            <v>Kazakhstan</v>
          </cell>
          <cell r="B177">
            <v>0</v>
          </cell>
        </row>
        <row r="178">
          <cell r="A178" t="str">
            <v>Belarus</v>
          </cell>
          <cell r="B178">
            <v>0</v>
          </cell>
        </row>
        <row r="179">
          <cell r="A179" t="str">
            <v>Palau</v>
          </cell>
        </row>
        <row r="180">
          <cell r="A180" t="str">
            <v>American Samoa</v>
          </cell>
        </row>
        <row r="181">
          <cell r="A181" t="str">
            <v>Eritrea</v>
          </cell>
        </row>
        <row r="182">
          <cell r="A182" t="str">
            <v>Caribbean Netherlands</v>
          </cell>
        </row>
        <row r="183">
          <cell r="A183" t="str">
            <v>Marshall Islands</v>
          </cell>
        </row>
        <row r="184">
          <cell r="A184" t="str">
            <v>Kiribati</v>
          </cell>
        </row>
        <row r="185">
          <cell r="A185" t="str">
            <v>Faroe Islands</v>
          </cell>
        </row>
        <row r="186">
          <cell r="A186" t="str">
            <v>St. Barthélemy</v>
          </cell>
        </row>
        <row r="187">
          <cell r="A187" t="str">
            <v>Seychelles</v>
          </cell>
        </row>
        <row r="188">
          <cell r="A188" t="str">
            <v>Åland Islands</v>
          </cell>
        </row>
        <row r="189">
          <cell r="A189" t="str">
            <v>Burundi</v>
          </cell>
        </row>
        <row r="190">
          <cell r="A190" t="str">
            <v>St. Martin</v>
          </cell>
        </row>
        <row r="191">
          <cell r="A191" t="str">
            <v>South Sudan</v>
          </cell>
        </row>
        <row r="192">
          <cell r="A192" t="str">
            <v>Mayotte</v>
          </cell>
        </row>
        <row r="193">
          <cell r="A193" t="str">
            <v>Djibouti</v>
          </cell>
        </row>
        <row r="194">
          <cell r="A194" t="str">
            <v>Andorra</v>
          </cell>
        </row>
        <row r="195">
          <cell r="A195" t="str">
            <v>New Caledonia</v>
          </cell>
        </row>
        <row r="196">
          <cell r="A196" t="str">
            <v>French Guiana</v>
          </cell>
        </row>
        <row r="197">
          <cell r="A197" t="str">
            <v>Liechtenstein</v>
          </cell>
        </row>
        <row r="198">
          <cell r="A198" t="str">
            <v>Togo</v>
          </cell>
        </row>
        <row r="199">
          <cell r="A199" t="str">
            <v>Western Sahara</v>
          </cell>
        </row>
        <row r="200">
          <cell r="A200" t="str">
            <v>Réunion</v>
          </cell>
        </row>
        <row r="201">
          <cell r="A201" t="str">
            <v>Cuba</v>
          </cell>
        </row>
        <row r="202">
          <cell r="A202" t="str">
            <v>Niger</v>
          </cell>
        </row>
        <row r="203">
          <cell r="A203" t="str">
            <v>Cameroon</v>
          </cell>
        </row>
        <row r="204">
          <cell r="A204" t="str">
            <v>Guinea</v>
          </cell>
        </row>
        <row r="205">
          <cell r="A205" t="str">
            <v>Mauritania</v>
          </cell>
        </row>
        <row r="206">
          <cell r="A206" t="str">
            <v>Martinique</v>
          </cell>
        </row>
        <row r="207">
          <cell r="A207" t="str">
            <v>Guadeloupe</v>
          </cell>
        </row>
        <row r="208">
          <cell r="A208" t="str">
            <v>Burkina Faso</v>
          </cell>
        </row>
        <row r="209">
          <cell r="A209" t="str">
            <v>Congo - Brazzaville</v>
          </cell>
        </row>
        <row r="210">
          <cell r="A210" t="str">
            <v>Benin</v>
          </cell>
        </row>
        <row r="211">
          <cell r="A211" t="str">
            <v>Angola</v>
          </cell>
        </row>
        <row r="212">
          <cell r="A212" t="str">
            <v>Yemen</v>
          </cell>
        </row>
        <row r="213">
          <cell r="A213" t="str">
            <v>Gabon</v>
          </cell>
        </row>
        <row r="214">
          <cell r="A214" t="str">
            <v>Turkmenistan</v>
          </cell>
        </row>
        <row r="215">
          <cell r="A215" t="str">
            <v>Kyrgyzstan</v>
          </cell>
        </row>
        <row r="216">
          <cell r="A216" t="str">
            <v>Mali</v>
          </cell>
        </row>
        <row r="217">
          <cell r="A217" t="str">
            <v>Anguilla</v>
          </cell>
        </row>
        <row r="218">
          <cell r="A218" t="str">
            <v>Antarctica</v>
          </cell>
        </row>
        <row r="219">
          <cell r="A219" t="str">
            <v>French Southern Territories</v>
          </cell>
        </row>
        <row r="220">
          <cell r="A220" t="str">
            <v>Bouvet Island</v>
          </cell>
        </row>
        <row r="221">
          <cell r="A221" t="str">
            <v>Central African Republic</v>
          </cell>
        </row>
        <row r="222">
          <cell r="A222" t="str">
            <v>Cocos (Keeling) Islands</v>
          </cell>
        </row>
        <row r="223">
          <cell r="A223" t="str">
            <v>Cook Islands</v>
          </cell>
        </row>
        <row r="224">
          <cell r="A224" t="str">
            <v>Comoros</v>
          </cell>
        </row>
        <row r="225">
          <cell r="A225" t="str">
            <v>Cape Verde</v>
          </cell>
        </row>
        <row r="226">
          <cell r="A226" t="str">
            <v>Christmas Island</v>
          </cell>
        </row>
        <row r="227">
          <cell r="A227" t="str">
            <v>Falkland Islands (Islas Malvinas)</v>
          </cell>
        </row>
        <row r="228">
          <cell r="A228" t="str">
            <v>Micronesia</v>
          </cell>
        </row>
        <row r="229">
          <cell r="A229" t="str">
            <v>Guinea-Bissau</v>
          </cell>
        </row>
        <row r="230">
          <cell r="A230" t="str">
            <v>Equatorial Guinea</v>
          </cell>
        </row>
        <row r="231">
          <cell r="A231" t="str">
            <v>Heard &amp; McDonald Islands</v>
          </cell>
        </row>
        <row r="232">
          <cell r="A232" t="str">
            <v>British Indian Ocean Territory</v>
          </cell>
        </row>
        <row r="233">
          <cell r="A233" t="str">
            <v>Monaco</v>
          </cell>
        </row>
        <row r="234">
          <cell r="A234" t="str">
            <v>Montserrat</v>
          </cell>
        </row>
        <row r="235">
          <cell r="A235" t="str">
            <v>Norfolk Island</v>
          </cell>
        </row>
        <row r="236">
          <cell r="A236" t="str">
            <v>Niue</v>
          </cell>
        </row>
        <row r="237">
          <cell r="A237" t="str">
            <v>Nauru</v>
          </cell>
        </row>
        <row r="238">
          <cell r="A238" t="str">
            <v>Pitcairn Islands</v>
          </cell>
        </row>
        <row r="239">
          <cell r="A239" t="str">
            <v>North Korea</v>
          </cell>
        </row>
        <row r="240">
          <cell r="A240" t="str">
            <v>French Polynesia</v>
          </cell>
        </row>
        <row r="241">
          <cell r="A241" t="str">
            <v>South Georgia &amp; South Sandwich Islands</v>
          </cell>
        </row>
        <row r="242">
          <cell r="A242" t="str">
            <v>Svalbard &amp; Jan Mayen</v>
          </cell>
        </row>
        <row r="243">
          <cell r="A243" t="str">
            <v>San Marino</v>
          </cell>
        </row>
        <row r="244">
          <cell r="A244" t="str">
            <v>St. Pierre &amp; Miquelon</v>
          </cell>
        </row>
        <row r="245">
          <cell r="A245" t="str">
            <v>São Tomé &amp; Príncipe</v>
          </cell>
        </row>
        <row r="246">
          <cell r="A246" t="str">
            <v>Chad</v>
          </cell>
        </row>
        <row r="247">
          <cell r="A247" t="str">
            <v>Tajikistan</v>
          </cell>
        </row>
        <row r="248">
          <cell r="A248" t="str">
            <v>Tokelau</v>
          </cell>
        </row>
        <row r="249">
          <cell r="A249" t="str">
            <v>Tonga</v>
          </cell>
        </row>
        <row r="250">
          <cell r="A250" t="str">
            <v>Tuvalu</v>
          </cell>
        </row>
        <row r="251">
          <cell r="A251" t="str">
            <v>U.S. Outlying Islands</v>
          </cell>
        </row>
        <row r="252">
          <cell r="A252" t="str">
            <v>Vatican City</v>
          </cell>
        </row>
        <row r="253">
          <cell r="A253" t="str">
            <v>Wallis &amp; Futuna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silon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"Epsilon variant": (2021/5/31 - 2022/3/31)</v>
          </cell>
        </row>
        <row r="4">
          <cell r="A4" t="str">
            <v>Belize</v>
          </cell>
          <cell r="B4">
            <v>100</v>
          </cell>
        </row>
        <row r="5">
          <cell r="A5" t="str">
            <v>Sri Lanka</v>
          </cell>
          <cell r="B5">
            <v>18</v>
          </cell>
        </row>
        <row r="6">
          <cell r="A6" t="str">
            <v>Guam</v>
          </cell>
          <cell r="B6">
            <v>10</v>
          </cell>
        </row>
        <row r="7">
          <cell r="A7" t="str">
            <v>Tunisia</v>
          </cell>
          <cell r="B7">
            <v>8</v>
          </cell>
        </row>
        <row r="8">
          <cell r="A8" t="str">
            <v>Pakistan</v>
          </cell>
          <cell r="B8">
            <v>6</v>
          </cell>
        </row>
        <row r="9">
          <cell r="A9" t="str">
            <v>Singapore</v>
          </cell>
          <cell r="B9">
            <v>6</v>
          </cell>
        </row>
        <row r="10">
          <cell r="A10" t="str">
            <v>Slovakia</v>
          </cell>
          <cell r="B10">
            <v>5</v>
          </cell>
        </row>
        <row r="11">
          <cell r="A11" t="str">
            <v>Lebanon</v>
          </cell>
          <cell r="B11">
            <v>5</v>
          </cell>
        </row>
        <row r="12">
          <cell r="A12" t="str">
            <v>Canada</v>
          </cell>
          <cell r="B12">
            <v>4</v>
          </cell>
        </row>
        <row r="13">
          <cell r="A13" t="str">
            <v>Philippines</v>
          </cell>
          <cell r="B13">
            <v>3</v>
          </cell>
        </row>
        <row r="14">
          <cell r="A14" t="str">
            <v>New Zealand</v>
          </cell>
          <cell r="B14">
            <v>3</v>
          </cell>
        </row>
        <row r="15">
          <cell r="A15" t="str">
            <v>United States</v>
          </cell>
          <cell r="B15">
            <v>3</v>
          </cell>
        </row>
        <row r="16">
          <cell r="A16" t="str">
            <v>Trinidad &amp; Tobago</v>
          </cell>
          <cell r="B16">
            <v>3</v>
          </cell>
        </row>
        <row r="17">
          <cell r="A17" t="str">
            <v>Malaysia</v>
          </cell>
          <cell r="B17">
            <v>3</v>
          </cell>
        </row>
        <row r="18">
          <cell r="A18" t="str">
            <v>Netherlands</v>
          </cell>
          <cell r="B18">
            <v>3</v>
          </cell>
        </row>
        <row r="19">
          <cell r="A19" t="str">
            <v>Australia</v>
          </cell>
          <cell r="B19">
            <v>2</v>
          </cell>
        </row>
        <row r="20">
          <cell r="A20" t="str">
            <v>Finland</v>
          </cell>
          <cell r="B20">
            <v>2</v>
          </cell>
        </row>
        <row r="21">
          <cell r="A21" t="str">
            <v>Ireland</v>
          </cell>
          <cell r="B21">
            <v>2</v>
          </cell>
        </row>
        <row r="22">
          <cell r="A22" t="str">
            <v>United Kingdom</v>
          </cell>
          <cell r="B22">
            <v>2</v>
          </cell>
        </row>
        <row r="23">
          <cell r="A23" t="str">
            <v>Uruguay</v>
          </cell>
          <cell r="B23">
            <v>2</v>
          </cell>
        </row>
        <row r="24">
          <cell r="A24" t="str">
            <v>South Africa</v>
          </cell>
          <cell r="B24">
            <v>2</v>
          </cell>
        </row>
        <row r="25">
          <cell r="A25" t="str">
            <v>United Arab Emirates</v>
          </cell>
          <cell r="B25">
            <v>2</v>
          </cell>
        </row>
        <row r="26">
          <cell r="A26" t="str">
            <v>Hong Kong</v>
          </cell>
          <cell r="B26">
            <v>1</v>
          </cell>
        </row>
        <row r="27">
          <cell r="A27" t="str">
            <v>Thailand</v>
          </cell>
          <cell r="B27">
            <v>1</v>
          </cell>
        </row>
        <row r="28">
          <cell r="A28" t="str">
            <v>Chile</v>
          </cell>
          <cell r="B28">
            <v>1</v>
          </cell>
        </row>
        <row r="29">
          <cell r="A29" t="str">
            <v>Switzerland</v>
          </cell>
          <cell r="B29">
            <v>1</v>
          </cell>
        </row>
        <row r="30">
          <cell r="A30" t="str">
            <v>Belgium</v>
          </cell>
          <cell r="B30">
            <v>1</v>
          </cell>
        </row>
        <row r="31">
          <cell r="A31" t="str">
            <v>Sweden</v>
          </cell>
          <cell r="B31">
            <v>1</v>
          </cell>
        </row>
        <row r="32">
          <cell r="A32" t="str">
            <v>Taiwan</v>
          </cell>
          <cell r="B32">
            <v>1</v>
          </cell>
        </row>
        <row r="33">
          <cell r="A33" t="str">
            <v>Italy</v>
          </cell>
          <cell r="B33">
            <v>1</v>
          </cell>
        </row>
        <row r="34">
          <cell r="A34" t="str">
            <v>Greece</v>
          </cell>
          <cell r="B34">
            <v>1</v>
          </cell>
        </row>
        <row r="35">
          <cell r="A35" t="str">
            <v>France</v>
          </cell>
          <cell r="B35">
            <v>1</v>
          </cell>
        </row>
        <row r="36">
          <cell r="A36" t="str">
            <v>Mexico</v>
          </cell>
          <cell r="B36">
            <v>1</v>
          </cell>
        </row>
        <row r="37">
          <cell r="A37" t="str">
            <v>Romania</v>
          </cell>
          <cell r="B37">
            <v>1</v>
          </cell>
        </row>
        <row r="38">
          <cell r="A38" t="str">
            <v>Norway</v>
          </cell>
          <cell r="B38">
            <v>0</v>
          </cell>
        </row>
        <row r="39">
          <cell r="A39" t="str">
            <v>India</v>
          </cell>
          <cell r="B39">
            <v>0</v>
          </cell>
        </row>
        <row r="40">
          <cell r="A40" t="str">
            <v>South Korea</v>
          </cell>
          <cell r="B40">
            <v>0</v>
          </cell>
        </row>
        <row r="41">
          <cell r="A41" t="str">
            <v>Spain</v>
          </cell>
          <cell r="B41">
            <v>0</v>
          </cell>
        </row>
        <row r="42">
          <cell r="A42" t="str">
            <v>Argentina</v>
          </cell>
          <cell r="B42">
            <v>0</v>
          </cell>
        </row>
        <row r="43">
          <cell r="A43" t="str">
            <v>Germany</v>
          </cell>
          <cell r="B43">
            <v>0</v>
          </cell>
        </row>
        <row r="44">
          <cell r="A44" t="str">
            <v>Colombia</v>
          </cell>
          <cell r="B44">
            <v>0</v>
          </cell>
        </row>
        <row r="45">
          <cell r="A45" t="str">
            <v>Turkey</v>
          </cell>
          <cell r="B45">
            <v>0</v>
          </cell>
        </row>
        <row r="46">
          <cell r="A46" t="str">
            <v>Dominica</v>
          </cell>
        </row>
        <row r="47">
          <cell r="A47" t="str">
            <v>Antigua &amp; Barbuda</v>
          </cell>
        </row>
        <row r="48">
          <cell r="A48" t="str">
            <v>Cyprus</v>
          </cell>
        </row>
        <row r="49">
          <cell r="A49" t="str">
            <v>St. Helena</v>
          </cell>
        </row>
        <row r="50">
          <cell r="A50" t="str">
            <v>Bahrain</v>
          </cell>
        </row>
        <row r="51">
          <cell r="A51" t="str">
            <v>Oman</v>
          </cell>
        </row>
        <row r="52">
          <cell r="A52" t="str">
            <v>Honduras</v>
          </cell>
        </row>
        <row r="53">
          <cell r="A53" t="str">
            <v>Puerto Rico</v>
          </cell>
        </row>
        <row r="54">
          <cell r="A54" t="str">
            <v>Mauritius</v>
          </cell>
        </row>
        <row r="55">
          <cell r="A55" t="str">
            <v>Qatar</v>
          </cell>
        </row>
        <row r="56">
          <cell r="A56" t="str">
            <v>Zambia</v>
          </cell>
        </row>
        <row r="57">
          <cell r="A57" t="str">
            <v>Luxembourg</v>
          </cell>
        </row>
        <row r="58">
          <cell r="A58" t="str">
            <v>Kuwait</v>
          </cell>
        </row>
        <row r="59">
          <cell r="A59" t="str">
            <v>North Macedonia</v>
          </cell>
        </row>
        <row r="60">
          <cell r="A60" t="str">
            <v>Jamaica</v>
          </cell>
        </row>
        <row r="61">
          <cell r="A61" t="str">
            <v>China</v>
          </cell>
        </row>
        <row r="62">
          <cell r="A62" t="str">
            <v>Denmark</v>
          </cell>
        </row>
        <row r="63">
          <cell r="A63" t="str">
            <v>Croatia</v>
          </cell>
        </row>
        <row r="64">
          <cell r="A64" t="str">
            <v>Azerbaijan</v>
          </cell>
        </row>
        <row r="65">
          <cell r="A65" t="str">
            <v>Israel</v>
          </cell>
        </row>
        <row r="66">
          <cell r="A66" t="str">
            <v>Costa Rica</v>
          </cell>
        </row>
        <row r="67">
          <cell r="A67" t="str">
            <v>Portugal</v>
          </cell>
        </row>
        <row r="68">
          <cell r="A68" t="str">
            <v>Guatemala</v>
          </cell>
        </row>
        <row r="69">
          <cell r="A69" t="str">
            <v>Hungary</v>
          </cell>
        </row>
        <row r="70">
          <cell r="A70" t="str">
            <v>Saudi Arabia</v>
          </cell>
        </row>
        <row r="71">
          <cell r="A71" t="str">
            <v>Kenya</v>
          </cell>
        </row>
        <row r="72">
          <cell r="A72" t="str">
            <v>Dominican Republic</v>
          </cell>
        </row>
        <row r="73">
          <cell r="A73" t="str">
            <v>Algeria</v>
          </cell>
        </row>
        <row r="74">
          <cell r="A74" t="str">
            <v>Serbia</v>
          </cell>
        </row>
        <row r="75">
          <cell r="A75" t="str">
            <v>Morocco</v>
          </cell>
        </row>
        <row r="76">
          <cell r="A76" t="str">
            <v>Egypt</v>
          </cell>
        </row>
        <row r="77">
          <cell r="A77" t="str">
            <v>Czechia</v>
          </cell>
        </row>
        <row r="78">
          <cell r="A78" t="str">
            <v>Austria</v>
          </cell>
        </row>
        <row r="79">
          <cell r="A79" t="str">
            <v>Russia</v>
          </cell>
        </row>
        <row r="80">
          <cell r="A80" t="str">
            <v>Indonesia</v>
          </cell>
        </row>
        <row r="81">
          <cell r="A81" t="str">
            <v>Vietnam</v>
          </cell>
        </row>
        <row r="82">
          <cell r="A82" t="str">
            <v>Brazil</v>
          </cell>
        </row>
        <row r="83">
          <cell r="A83" t="str">
            <v>Japan</v>
          </cell>
        </row>
        <row r="84">
          <cell r="A84" t="str">
            <v>Aruba</v>
          </cell>
        </row>
        <row r="85">
          <cell r="A85" t="str">
            <v>Afghanistan</v>
          </cell>
        </row>
        <row r="86">
          <cell r="A86" t="str">
            <v>Angola</v>
          </cell>
        </row>
        <row r="87">
          <cell r="A87" t="str">
            <v>Anguilla</v>
          </cell>
        </row>
        <row r="88">
          <cell r="A88" t="str">
            <v>Åland Islands</v>
          </cell>
        </row>
        <row r="89">
          <cell r="A89" t="str">
            <v>Albania</v>
          </cell>
        </row>
        <row r="90">
          <cell r="A90" t="str">
            <v>Andorra</v>
          </cell>
        </row>
        <row r="91">
          <cell r="A91" t="str">
            <v>Armenia</v>
          </cell>
        </row>
        <row r="92">
          <cell r="A92" t="str">
            <v>American Samoa</v>
          </cell>
        </row>
        <row r="93">
          <cell r="A93" t="str">
            <v>Antarctica</v>
          </cell>
        </row>
        <row r="94">
          <cell r="A94" t="str">
            <v>French Southern Territories</v>
          </cell>
        </row>
        <row r="95">
          <cell r="A95" t="str">
            <v>Burundi</v>
          </cell>
        </row>
        <row r="96">
          <cell r="A96" t="str">
            <v>Benin</v>
          </cell>
        </row>
        <row r="97">
          <cell r="A97" t="str">
            <v>Caribbean Netherlands</v>
          </cell>
        </row>
        <row r="98">
          <cell r="A98" t="str">
            <v>Burkina Faso</v>
          </cell>
        </row>
        <row r="99">
          <cell r="A99" t="str">
            <v>Bangladesh</v>
          </cell>
        </row>
        <row r="100">
          <cell r="A100" t="str">
            <v>Bulgaria</v>
          </cell>
        </row>
        <row r="101">
          <cell r="A101" t="str">
            <v>Bahamas</v>
          </cell>
        </row>
        <row r="102">
          <cell r="A102" t="str">
            <v>Bosnia &amp; Herzegovina</v>
          </cell>
        </row>
        <row r="103">
          <cell r="A103" t="str">
            <v>St. Barthélemy</v>
          </cell>
        </row>
        <row r="104">
          <cell r="A104" t="str">
            <v>Belarus</v>
          </cell>
        </row>
        <row r="105">
          <cell r="A105" t="str">
            <v>Bermuda</v>
          </cell>
        </row>
        <row r="106">
          <cell r="A106" t="str">
            <v>Bolivia</v>
          </cell>
        </row>
        <row r="107">
          <cell r="A107" t="str">
            <v>Barbados</v>
          </cell>
        </row>
        <row r="108">
          <cell r="A108" t="str">
            <v>Brunei</v>
          </cell>
        </row>
        <row r="109">
          <cell r="A109" t="str">
            <v>Bhutan</v>
          </cell>
        </row>
        <row r="110">
          <cell r="A110" t="str">
            <v>Bouvet Island</v>
          </cell>
        </row>
        <row r="111">
          <cell r="A111" t="str">
            <v>Botswana</v>
          </cell>
        </row>
        <row r="112">
          <cell r="A112" t="str">
            <v>Central African Republic</v>
          </cell>
        </row>
        <row r="113">
          <cell r="A113" t="str">
            <v>Cocos (Keeling) Islands</v>
          </cell>
        </row>
        <row r="114">
          <cell r="A114" t="str">
            <v>Côte d’Ivoire</v>
          </cell>
        </row>
        <row r="115">
          <cell r="A115" t="str">
            <v>Cameroon</v>
          </cell>
        </row>
        <row r="116">
          <cell r="A116" t="str">
            <v>Congo - Kinshasa</v>
          </cell>
        </row>
        <row r="117">
          <cell r="A117" t="str">
            <v>Congo - Brazzaville</v>
          </cell>
        </row>
        <row r="118">
          <cell r="A118" t="str">
            <v>Cook Islands</v>
          </cell>
        </row>
        <row r="119">
          <cell r="A119" t="str">
            <v>Comoros</v>
          </cell>
        </row>
        <row r="120">
          <cell r="A120" t="str">
            <v>Cape Verde</v>
          </cell>
        </row>
        <row r="121">
          <cell r="A121" t="str">
            <v>Cuba</v>
          </cell>
        </row>
        <row r="122">
          <cell r="A122" t="str">
            <v>Curaçao</v>
          </cell>
        </row>
        <row r="123">
          <cell r="A123" t="str">
            <v>Christmas Island</v>
          </cell>
        </row>
        <row r="124">
          <cell r="A124" t="str">
            <v>Cayman Islands</v>
          </cell>
        </row>
        <row r="125">
          <cell r="A125" t="str">
            <v>Djibouti</v>
          </cell>
        </row>
        <row r="126">
          <cell r="A126" t="str">
            <v>Ecuador</v>
          </cell>
        </row>
        <row r="127">
          <cell r="A127" t="str">
            <v>Eritrea</v>
          </cell>
        </row>
        <row r="128">
          <cell r="A128" t="str">
            <v>Western Sahara</v>
          </cell>
        </row>
        <row r="129">
          <cell r="A129" t="str">
            <v>Estonia</v>
          </cell>
        </row>
        <row r="130">
          <cell r="A130" t="str">
            <v>Ethiopia</v>
          </cell>
        </row>
        <row r="131">
          <cell r="A131" t="str">
            <v>Fiji</v>
          </cell>
        </row>
        <row r="132">
          <cell r="A132" t="str">
            <v>Falkland Islands (Islas Malvinas)</v>
          </cell>
        </row>
        <row r="133">
          <cell r="A133" t="str">
            <v>Faroe Islands</v>
          </cell>
        </row>
        <row r="134">
          <cell r="A134" t="str">
            <v>Micronesia</v>
          </cell>
        </row>
        <row r="135">
          <cell r="A135" t="str">
            <v>Gabon</v>
          </cell>
        </row>
        <row r="136">
          <cell r="A136" t="str">
            <v>Georgia</v>
          </cell>
        </row>
        <row r="137">
          <cell r="A137" t="str">
            <v>Guernsey</v>
          </cell>
        </row>
        <row r="138">
          <cell r="A138" t="str">
            <v>Ghana</v>
          </cell>
        </row>
        <row r="139">
          <cell r="A139" t="str">
            <v>Gibraltar</v>
          </cell>
        </row>
        <row r="140">
          <cell r="A140" t="str">
            <v>Guinea</v>
          </cell>
        </row>
        <row r="141">
          <cell r="A141" t="str">
            <v>Guadeloupe</v>
          </cell>
        </row>
        <row r="142">
          <cell r="A142" t="str">
            <v>Gambia</v>
          </cell>
        </row>
        <row r="143">
          <cell r="A143" t="str">
            <v>Guinea-Bissau</v>
          </cell>
        </row>
        <row r="144">
          <cell r="A144" t="str">
            <v>Equatorial Guinea</v>
          </cell>
        </row>
        <row r="145">
          <cell r="A145" t="str">
            <v>Grenada</v>
          </cell>
        </row>
        <row r="146">
          <cell r="A146" t="str">
            <v>Greenland</v>
          </cell>
        </row>
        <row r="147">
          <cell r="A147" t="str">
            <v>French Guiana</v>
          </cell>
        </row>
        <row r="148">
          <cell r="A148" t="str">
            <v>Guyana</v>
          </cell>
        </row>
        <row r="149">
          <cell r="A149" t="str">
            <v>Heard &amp; McDonald Islands</v>
          </cell>
        </row>
        <row r="150">
          <cell r="A150" t="str">
            <v>Haiti</v>
          </cell>
        </row>
        <row r="151">
          <cell r="A151" t="str">
            <v>Isle of Man</v>
          </cell>
        </row>
        <row r="152">
          <cell r="A152" t="str">
            <v>British Indian Ocean Territory</v>
          </cell>
        </row>
        <row r="153">
          <cell r="A153" t="str">
            <v>Iran</v>
          </cell>
        </row>
        <row r="154">
          <cell r="A154" t="str">
            <v>Iraq</v>
          </cell>
        </row>
        <row r="155">
          <cell r="A155" t="str">
            <v>Iceland</v>
          </cell>
        </row>
        <row r="156">
          <cell r="A156" t="str">
            <v>Jersey</v>
          </cell>
        </row>
        <row r="157">
          <cell r="A157" t="str">
            <v>Jordan</v>
          </cell>
        </row>
        <row r="158">
          <cell r="A158" t="str">
            <v>Kazakhstan</v>
          </cell>
        </row>
        <row r="159">
          <cell r="A159" t="str">
            <v>Kyrgyzstan</v>
          </cell>
        </row>
        <row r="160">
          <cell r="A160" t="str">
            <v>Cambodia</v>
          </cell>
        </row>
        <row r="161">
          <cell r="A161" t="str">
            <v>Kiribati</v>
          </cell>
        </row>
        <row r="162">
          <cell r="A162" t="str">
            <v>St. Kitts &amp; Nevis</v>
          </cell>
        </row>
        <row r="163">
          <cell r="A163" t="str">
            <v>Laos</v>
          </cell>
        </row>
        <row r="164">
          <cell r="A164" t="str">
            <v>Liberia</v>
          </cell>
        </row>
        <row r="165">
          <cell r="A165" t="str">
            <v>Libya</v>
          </cell>
        </row>
        <row r="166">
          <cell r="A166" t="str">
            <v>St. Lucia</v>
          </cell>
        </row>
        <row r="167">
          <cell r="A167" t="str">
            <v>Liechtenstein</v>
          </cell>
        </row>
        <row r="168">
          <cell r="A168" t="str">
            <v>Lesotho</v>
          </cell>
        </row>
        <row r="169">
          <cell r="A169" t="str">
            <v>Lithuania</v>
          </cell>
        </row>
        <row r="170">
          <cell r="A170" t="str">
            <v>Latvia</v>
          </cell>
        </row>
        <row r="171">
          <cell r="A171" t="str">
            <v>Macao</v>
          </cell>
        </row>
        <row r="172">
          <cell r="A172" t="str">
            <v>St. Martin</v>
          </cell>
        </row>
        <row r="173">
          <cell r="A173" t="str">
            <v>Monaco</v>
          </cell>
        </row>
        <row r="174">
          <cell r="A174" t="str">
            <v>Moldova</v>
          </cell>
        </row>
        <row r="175">
          <cell r="A175" t="str">
            <v>Madagascar</v>
          </cell>
        </row>
        <row r="176">
          <cell r="A176" t="str">
            <v>Maldives</v>
          </cell>
        </row>
        <row r="177">
          <cell r="A177" t="str">
            <v>Marshall Islands</v>
          </cell>
        </row>
        <row r="178">
          <cell r="A178" t="str">
            <v>Mali</v>
          </cell>
        </row>
        <row r="179">
          <cell r="A179" t="str">
            <v>Malta</v>
          </cell>
        </row>
        <row r="180">
          <cell r="A180" t="str">
            <v>Myanmar (Burma)</v>
          </cell>
        </row>
        <row r="181">
          <cell r="A181" t="str">
            <v>Montenegro</v>
          </cell>
        </row>
        <row r="182">
          <cell r="A182" t="str">
            <v>Mongolia</v>
          </cell>
        </row>
        <row r="183">
          <cell r="A183" t="str">
            <v>Northern Mariana Islands</v>
          </cell>
        </row>
        <row r="184">
          <cell r="A184" t="str">
            <v>Mozambique</v>
          </cell>
        </row>
        <row r="185">
          <cell r="A185" t="str">
            <v>Mauritania</v>
          </cell>
        </row>
        <row r="186">
          <cell r="A186" t="str">
            <v>Montserrat</v>
          </cell>
        </row>
        <row r="187">
          <cell r="A187" t="str">
            <v>Martinique</v>
          </cell>
        </row>
        <row r="188">
          <cell r="A188" t="str">
            <v>Malawi</v>
          </cell>
        </row>
        <row r="189">
          <cell r="A189" t="str">
            <v>Mayotte</v>
          </cell>
        </row>
        <row r="190">
          <cell r="A190" t="str">
            <v>Namibia</v>
          </cell>
        </row>
        <row r="191">
          <cell r="A191" t="str">
            <v>New Caledonia</v>
          </cell>
        </row>
        <row r="192">
          <cell r="A192" t="str">
            <v>Niger</v>
          </cell>
        </row>
        <row r="193">
          <cell r="A193" t="str">
            <v>Norfolk Island</v>
          </cell>
        </row>
        <row r="194">
          <cell r="A194" t="str">
            <v>Nigeria</v>
          </cell>
        </row>
        <row r="195">
          <cell r="A195" t="str">
            <v>Nicaragua</v>
          </cell>
        </row>
        <row r="196">
          <cell r="A196" t="str">
            <v>Niue</v>
          </cell>
        </row>
        <row r="197">
          <cell r="A197" t="str">
            <v>Nepal</v>
          </cell>
        </row>
        <row r="198">
          <cell r="A198" t="str">
            <v>Nauru</v>
          </cell>
        </row>
        <row r="199">
          <cell r="A199" t="str">
            <v>Panama</v>
          </cell>
        </row>
        <row r="200">
          <cell r="A200" t="str">
            <v>Pitcairn Islands</v>
          </cell>
        </row>
        <row r="201">
          <cell r="A201" t="str">
            <v>Peru</v>
          </cell>
        </row>
        <row r="202">
          <cell r="A202" t="str">
            <v>Palau</v>
          </cell>
        </row>
        <row r="203">
          <cell r="A203" t="str">
            <v>Papua New Guinea</v>
          </cell>
        </row>
        <row r="204">
          <cell r="A204" t="str">
            <v>Poland</v>
          </cell>
        </row>
        <row r="205">
          <cell r="A205" t="str">
            <v>North Korea</v>
          </cell>
        </row>
        <row r="206">
          <cell r="A206" t="str">
            <v>Paraguay</v>
          </cell>
        </row>
        <row r="207">
          <cell r="A207" t="str">
            <v>Palestine</v>
          </cell>
        </row>
        <row r="208">
          <cell r="A208" t="str">
            <v>French Polynesia</v>
          </cell>
        </row>
        <row r="209">
          <cell r="A209" t="str">
            <v>Réunion</v>
          </cell>
        </row>
        <row r="210">
          <cell r="A210" t="str">
            <v>Rwanda</v>
          </cell>
        </row>
        <row r="211">
          <cell r="A211" t="str">
            <v>Sudan</v>
          </cell>
        </row>
        <row r="212">
          <cell r="A212" t="str">
            <v>Senegal</v>
          </cell>
        </row>
        <row r="213">
          <cell r="A213" t="str">
            <v>South Georgia &amp; South Sandwich Islands</v>
          </cell>
        </row>
        <row r="214">
          <cell r="A214" t="str">
            <v>Svalbard &amp; Jan Mayen</v>
          </cell>
        </row>
        <row r="215">
          <cell r="A215" t="str">
            <v>Solomon Islands</v>
          </cell>
        </row>
        <row r="216">
          <cell r="A216" t="str">
            <v>Sierra Leone</v>
          </cell>
        </row>
        <row r="217">
          <cell r="A217" t="str">
            <v>El Salvador</v>
          </cell>
        </row>
        <row r="218">
          <cell r="A218" t="str">
            <v>San Marino</v>
          </cell>
        </row>
        <row r="219">
          <cell r="A219" t="str">
            <v>Somalia</v>
          </cell>
        </row>
        <row r="220">
          <cell r="A220" t="str">
            <v>St. Pierre &amp; Miquelon</v>
          </cell>
        </row>
        <row r="221">
          <cell r="A221" t="str">
            <v>South Sudan</v>
          </cell>
        </row>
        <row r="222">
          <cell r="A222" t="str">
            <v>São Tomé &amp; Príncipe</v>
          </cell>
        </row>
        <row r="223">
          <cell r="A223" t="str">
            <v>Suriname</v>
          </cell>
        </row>
        <row r="224">
          <cell r="A224" t="str">
            <v>Slovenia</v>
          </cell>
        </row>
        <row r="225">
          <cell r="A225" t="str">
            <v>Eswatini</v>
          </cell>
        </row>
        <row r="226">
          <cell r="A226" t="str">
            <v>Sint Maarten</v>
          </cell>
        </row>
        <row r="227">
          <cell r="A227" t="str">
            <v>Seychelles</v>
          </cell>
        </row>
        <row r="228">
          <cell r="A228" t="str">
            <v>Syria</v>
          </cell>
        </row>
        <row r="229">
          <cell r="A229" t="str">
            <v>Turks &amp; Caicos Islands</v>
          </cell>
        </row>
        <row r="230">
          <cell r="A230" t="str">
            <v>Chad</v>
          </cell>
        </row>
        <row r="231">
          <cell r="A231" t="str">
            <v>Togo</v>
          </cell>
        </row>
        <row r="232">
          <cell r="A232" t="str">
            <v>Tajikistan</v>
          </cell>
        </row>
        <row r="233">
          <cell r="A233" t="str">
            <v>Tokelau</v>
          </cell>
        </row>
        <row r="234">
          <cell r="A234" t="str">
            <v>Turkmenistan</v>
          </cell>
        </row>
        <row r="235">
          <cell r="A235" t="str">
            <v>Timor-Leste</v>
          </cell>
        </row>
        <row r="236">
          <cell r="A236" t="str">
            <v>Tonga</v>
          </cell>
        </row>
        <row r="237">
          <cell r="A237" t="str">
            <v>Tuvalu</v>
          </cell>
        </row>
        <row r="238">
          <cell r="A238" t="str">
            <v>Tanzania</v>
          </cell>
        </row>
        <row r="239">
          <cell r="A239" t="str">
            <v>Uganda</v>
          </cell>
        </row>
        <row r="240">
          <cell r="A240" t="str">
            <v>Ukraine</v>
          </cell>
        </row>
        <row r="241">
          <cell r="A241" t="str">
            <v>U.S. Outlying Islands</v>
          </cell>
        </row>
        <row r="242">
          <cell r="A242" t="str">
            <v>Uzbekistan</v>
          </cell>
        </row>
        <row r="243">
          <cell r="A243" t="str">
            <v>Vatican City</v>
          </cell>
        </row>
        <row r="244">
          <cell r="A244" t="str">
            <v>St. Vincent &amp; Grenadines</v>
          </cell>
        </row>
        <row r="245">
          <cell r="A245" t="str">
            <v>Venezuela</v>
          </cell>
        </row>
        <row r="246">
          <cell r="A246" t="str">
            <v>British Virgin Islands</v>
          </cell>
        </row>
        <row r="247">
          <cell r="A247" t="str">
            <v>U.S. Virgin Islands</v>
          </cell>
        </row>
        <row r="248">
          <cell r="A248" t="str">
            <v>Vanuatu</v>
          </cell>
        </row>
        <row r="249">
          <cell r="A249" t="str">
            <v>Wallis &amp; Futuna</v>
          </cell>
        </row>
        <row r="250">
          <cell r="A250" t="str">
            <v>Samoa</v>
          </cell>
        </row>
        <row r="251">
          <cell r="A251" t="str">
            <v>Kosovo</v>
          </cell>
        </row>
        <row r="252">
          <cell r="A252" t="str">
            <v>Yemen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t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"Zeta variant": (2021/5/31 - 2022/3/31)</v>
          </cell>
        </row>
        <row r="4">
          <cell r="A4" t="str">
            <v>Canada</v>
          </cell>
          <cell r="B4">
            <v>100</v>
          </cell>
        </row>
        <row r="5">
          <cell r="A5" t="str">
            <v>United States</v>
          </cell>
          <cell r="B5">
            <v>72</v>
          </cell>
        </row>
        <row r="6">
          <cell r="A6" t="str">
            <v>Australia</v>
          </cell>
          <cell r="B6">
            <v>54</v>
          </cell>
        </row>
        <row r="7">
          <cell r="A7" t="str">
            <v>United Kingdom</v>
          </cell>
          <cell r="B7">
            <v>48</v>
          </cell>
        </row>
        <row r="8">
          <cell r="A8" t="str">
            <v>Philippines</v>
          </cell>
          <cell r="B8">
            <v>45</v>
          </cell>
        </row>
        <row r="9">
          <cell r="A9" t="str">
            <v>India</v>
          </cell>
          <cell r="B9">
            <v>33</v>
          </cell>
        </row>
        <row r="10">
          <cell r="A10" t="str">
            <v>Malaysia</v>
          </cell>
          <cell r="B10">
            <v>23</v>
          </cell>
        </row>
        <row r="11">
          <cell r="A11" t="str">
            <v>Turkey</v>
          </cell>
          <cell r="B11">
            <v>4</v>
          </cell>
        </row>
        <row r="12">
          <cell r="A12" t="str">
            <v>Albania</v>
          </cell>
        </row>
        <row r="13">
          <cell r="A13" t="str">
            <v>Trinidad &amp; Tobago</v>
          </cell>
        </row>
        <row r="14">
          <cell r="A14" t="str">
            <v>Guatemala</v>
          </cell>
        </row>
        <row r="15">
          <cell r="A15" t="str">
            <v>Puerto Rico</v>
          </cell>
        </row>
        <row r="16">
          <cell r="A16" t="str">
            <v>China</v>
          </cell>
        </row>
        <row r="17">
          <cell r="A17" t="str">
            <v>Finland</v>
          </cell>
        </row>
        <row r="18">
          <cell r="A18" t="str">
            <v>Singapore</v>
          </cell>
        </row>
        <row r="19">
          <cell r="A19" t="str">
            <v>Ireland</v>
          </cell>
        </row>
        <row r="20">
          <cell r="A20" t="str">
            <v>South Africa</v>
          </cell>
        </row>
        <row r="21">
          <cell r="A21" t="str">
            <v>Slovakia</v>
          </cell>
        </row>
        <row r="22">
          <cell r="A22" t="str">
            <v>Morocco</v>
          </cell>
        </row>
        <row r="23">
          <cell r="A23" t="str">
            <v>New Zealand</v>
          </cell>
        </row>
        <row r="24">
          <cell r="A24" t="str">
            <v>Denmark</v>
          </cell>
        </row>
        <row r="25">
          <cell r="A25" t="str">
            <v>Hungary</v>
          </cell>
        </row>
        <row r="26">
          <cell r="A26" t="str">
            <v>Israel</v>
          </cell>
        </row>
        <row r="27">
          <cell r="A27" t="str">
            <v>Netherlands</v>
          </cell>
        </row>
        <row r="28">
          <cell r="A28" t="str">
            <v>Czechia</v>
          </cell>
        </row>
        <row r="29">
          <cell r="A29" t="str">
            <v>Bangladesh</v>
          </cell>
        </row>
        <row r="30">
          <cell r="A30" t="str">
            <v>Nigeria</v>
          </cell>
        </row>
        <row r="31">
          <cell r="A31" t="str">
            <v>Belgium</v>
          </cell>
        </row>
        <row r="32">
          <cell r="A32" t="str">
            <v>Pakistan</v>
          </cell>
        </row>
        <row r="33">
          <cell r="A33" t="str">
            <v>South Korea</v>
          </cell>
        </row>
        <row r="34">
          <cell r="A34" t="str">
            <v>France</v>
          </cell>
        </row>
        <row r="35">
          <cell r="A35" t="str">
            <v>Mexico</v>
          </cell>
        </row>
        <row r="36">
          <cell r="A36" t="str">
            <v>Germany</v>
          </cell>
        </row>
        <row r="37">
          <cell r="A37" t="str">
            <v>Iran</v>
          </cell>
        </row>
        <row r="38">
          <cell r="A38" t="str">
            <v>Indonesia</v>
          </cell>
        </row>
        <row r="39">
          <cell r="A39" t="str">
            <v>Spain</v>
          </cell>
        </row>
        <row r="40">
          <cell r="A40" t="str">
            <v>Japan</v>
          </cell>
        </row>
        <row r="41">
          <cell r="A41" t="str">
            <v>Brazil</v>
          </cell>
        </row>
        <row r="42">
          <cell r="A42" t="str">
            <v>Aruba</v>
          </cell>
        </row>
        <row r="43">
          <cell r="A43" t="str">
            <v>Afghanistan</v>
          </cell>
        </row>
        <row r="44">
          <cell r="A44" t="str">
            <v>Angola</v>
          </cell>
        </row>
        <row r="45">
          <cell r="A45" t="str">
            <v>Anguilla</v>
          </cell>
        </row>
        <row r="46">
          <cell r="A46" t="str">
            <v>Åland Islands</v>
          </cell>
        </row>
        <row r="47">
          <cell r="A47" t="str">
            <v>Andorra</v>
          </cell>
        </row>
        <row r="48">
          <cell r="A48" t="str">
            <v>United Arab Emirates</v>
          </cell>
        </row>
        <row r="49">
          <cell r="A49" t="str">
            <v>Argentina</v>
          </cell>
        </row>
        <row r="50">
          <cell r="A50" t="str">
            <v>Armenia</v>
          </cell>
        </row>
        <row r="51">
          <cell r="A51" t="str">
            <v>American Samoa</v>
          </cell>
        </row>
        <row r="52">
          <cell r="A52" t="str">
            <v>Antarctica</v>
          </cell>
        </row>
        <row r="53">
          <cell r="A53" t="str">
            <v>French Southern Territories</v>
          </cell>
        </row>
        <row r="54">
          <cell r="A54" t="str">
            <v>Antigua &amp; Barbuda</v>
          </cell>
        </row>
        <row r="55">
          <cell r="A55" t="str">
            <v>Austria</v>
          </cell>
        </row>
        <row r="56">
          <cell r="A56" t="str">
            <v>Azerbaijan</v>
          </cell>
        </row>
        <row r="57">
          <cell r="A57" t="str">
            <v>Burundi</v>
          </cell>
        </row>
        <row r="58">
          <cell r="A58" t="str">
            <v>Benin</v>
          </cell>
        </row>
        <row r="59">
          <cell r="A59" t="str">
            <v>Caribbean Netherlands</v>
          </cell>
        </row>
        <row r="60">
          <cell r="A60" t="str">
            <v>Burkina Faso</v>
          </cell>
        </row>
        <row r="61">
          <cell r="A61" t="str">
            <v>Bulgaria</v>
          </cell>
        </row>
        <row r="62">
          <cell r="A62" t="str">
            <v>Bahrain</v>
          </cell>
        </row>
        <row r="63">
          <cell r="A63" t="str">
            <v>Bahamas</v>
          </cell>
        </row>
        <row r="64">
          <cell r="A64" t="str">
            <v>Bosnia &amp; Herzegovina</v>
          </cell>
        </row>
        <row r="65">
          <cell r="A65" t="str">
            <v>St. Barthélemy</v>
          </cell>
        </row>
        <row r="66">
          <cell r="A66" t="str">
            <v>Belarus</v>
          </cell>
        </row>
        <row r="67">
          <cell r="A67" t="str">
            <v>Belize</v>
          </cell>
        </row>
        <row r="68">
          <cell r="A68" t="str">
            <v>Bermuda</v>
          </cell>
        </row>
        <row r="69">
          <cell r="A69" t="str">
            <v>Bolivia</v>
          </cell>
        </row>
        <row r="70">
          <cell r="A70" t="str">
            <v>Barbados</v>
          </cell>
        </row>
        <row r="71">
          <cell r="A71" t="str">
            <v>Brunei</v>
          </cell>
        </row>
        <row r="72">
          <cell r="A72" t="str">
            <v>Bhutan</v>
          </cell>
        </row>
        <row r="73">
          <cell r="A73" t="str">
            <v>Bouvet Island</v>
          </cell>
        </row>
        <row r="74">
          <cell r="A74" t="str">
            <v>Botswana</v>
          </cell>
        </row>
        <row r="75">
          <cell r="A75" t="str">
            <v>Central African Republic</v>
          </cell>
        </row>
        <row r="76">
          <cell r="A76" t="str">
            <v>Cocos (Keeling) Islands</v>
          </cell>
        </row>
        <row r="77">
          <cell r="A77" t="str">
            <v>Switzerland</v>
          </cell>
        </row>
        <row r="78">
          <cell r="A78" t="str">
            <v>Chile</v>
          </cell>
        </row>
        <row r="79">
          <cell r="A79" t="str">
            <v>Côte d’Ivoire</v>
          </cell>
        </row>
        <row r="80">
          <cell r="A80" t="str">
            <v>Cameroon</v>
          </cell>
        </row>
        <row r="81">
          <cell r="A81" t="str">
            <v>Congo - Kinshasa</v>
          </cell>
        </row>
        <row r="82">
          <cell r="A82" t="str">
            <v>Congo - Brazzaville</v>
          </cell>
        </row>
        <row r="83">
          <cell r="A83" t="str">
            <v>Cook Islands</v>
          </cell>
        </row>
        <row r="84">
          <cell r="A84" t="str">
            <v>Colombia</v>
          </cell>
        </row>
        <row r="85">
          <cell r="A85" t="str">
            <v>Comoros</v>
          </cell>
        </row>
        <row r="86">
          <cell r="A86" t="str">
            <v>Cape Verde</v>
          </cell>
        </row>
        <row r="87">
          <cell r="A87" t="str">
            <v>Costa Rica</v>
          </cell>
        </row>
        <row r="88">
          <cell r="A88" t="str">
            <v>Cuba</v>
          </cell>
        </row>
        <row r="89">
          <cell r="A89" t="str">
            <v>Curaçao</v>
          </cell>
        </row>
        <row r="90">
          <cell r="A90" t="str">
            <v>Christmas Island</v>
          </cell>
        </row>
        <row r="91">
          <cell r="A91" t="str">
            <v>Cayman Islands</v>
          </cell>
        </row>
        <row r="92">
          <cell r="A92" t="str">
            <v>Cyprus</v>
          </cell>
        </row>
        <row r="93">
          <cell r="A93" t="str">
            <v>Djibouti</v>
          </cell>
        </row>
        <row r="94">
          <cell r="A94" t="str">
            <v>Dominica</v>
          </cell>
        </row>
        <row r="95">
          <cell r="A95" t="str">
            <v>Dominican Republic</v>
          </cell>
        </row>
        <row r="96">
          <cell r="A96" t="str">
            <v>Algeria</v>
          </cell>
        </row>
        <row r="97">
          <cell r="A97" t="str">
            <v>Ecuador</v>
          </cell>
        </row>
        <row r="98">
          <cell r="A98" t="str">
            <v>Egypt</v>
          </cell>
        </row>
        <row r="99">
          <cell r="A99" t="str">
            <v>Eritrea</v>
          </cell>
        </row>
        <row r="100">
          <cell r="A100" t="str">
            <v>Western Sahara</v>
          </cell>
        </row>
        <row r="101">
          <cell r="A101" t="str">
            <v>Estonia</v>
          </cell>
        </row>
        <row r="102">
          <cell r="A102" t="str">
            <v>Ethiopia</v>
          </cell>
        </row>
        <row r="103">
          <cell r="A103" t="str">
            <v>Fiji</v>
          </cell>
        </row>
        <row r="104">
          <cell r="A104" t="str">
            <v>Falkland Islands (Islas Malvinas)</v>
          </cell>
        </row>
        <row r="105">
          <cell r="A105" t="str">
            <v>Faroe Islands</v>
          </cell>
        </row>
        <row r="106">
          <cell r="A106" t="str">
            <v>Micronesia</v>
          </cell>
        </row>
        <row r="107">
          <cell r="A107" t="str">
            <v>Gabon</v>
          </cell>
        </row>
        <row r="108">
          <cell r="A108" t="str">
            <v>Georgia</v>
          </cell>
        </row>
        <row r="109">
          <cell r="A109" t="str">
            <v>Guernsey</v>
          </cell>
        </row>
        <row r="110">
          <cell r="A110" t="str">
            <v>Ghana</v>
          </cell>
        </row>
        <row r="111">
          <cell r="A111" t="str">
            <v>Gibraltar</v>
          </cell>
        </row>
        <row r="112">
          <cell r="A112" t="str">
            <v>Guinea</v>
          </cell>
        </row>
        <row r="113">
          <cell r="A113" t="str">
            <v>Guadeloupe</v>
          </cell>
        </row>
        <row r="114">
          <cell r="A114" t="str">
            <v>Gambia</v>
          </cell>
        </row>
        <row r="115">
          <cell r="A115" t="str">
            <v>Guinea-Bissau</v>
          </cell>
        </row>
        <row r="116">
          <cell r="A116" t="str">
            <v>Equatorial Guinea</v>
          </cell>
        </row>
        <row r="117">
          <cell r="A117" t="str">
            <v>Greece</v>
          </cell>
        </row>
        <row r="118">
          <cell r="A118" t="str">
            <v>Grenada</v>
          </cell>
        </row>
        <row r="119">
          <cell r="A119" t="str">
            <v>Greenland</v>
          </cell>
        </row>
        <row r="120">
          <cell r="A120" t="str">
            <v>French Guiana</v>
          </cell>
        </row>
        <row r="121">
          <cell r="A121" t="str">
            <v>Guam</v>
          </cell>
        </row>
        <row r="122">
          <cell r="A122" t="str">
            <v>Guyana</v>
          </cell>
        </row>
        <row r="123">
          <cell r="A123" t="str">
            <v>Hong Kong</v>
          </cell>
        </row>
        <row r="124">
          <cell r="A124" t="str">
            <v>Heard &amp; McDonald Islands</v>
          </cell>
        </row>
        <row r="125">
          <cell r="A125" t="str">
            <v>Honduras</v>
          </cell>
        </row>
        <row r="126">
          <cell r="A126" t="str">
            <v>Croatia</v>
          </cell>
        </row>
        <row r="127">
          <cell r="A127" t="str">
            <v>Haiti</v>
          </cell>
        </row>
        <row r="128">
          <cell r="A128" t="str">
            <v>Isle of Man</v>
          </cell>
        </row>
        <row r="129">
          <cell r="A129" t="str">
            <v>British Indian Ocean Territory</v>
          </cell>
        </row>
        <row r="130">
          <cell r="A130" t="str">
            <v>Iraq</v>
          </cell>
        </row>
        <row r="131">
          <cell r="A131" t="str">
            <v>Iceland</v>
          </cell>
        </row>
        <row r="132">
          <cell r="A132" t="str">
            <v>Italy</v>
          </cell>
        </row>
        <row r="133">
          <cell r="A133" t="str">
            <v>Jamaica</v>
          </cell>
        </row>
        <row r="134">
          <cell r="A134" t="str">
            <v>Jersey</v>
          </cell>
        </row>
        <row r="135">
          <cell r="A135" t="str">
            <v>Jordan</v>
          </cell>
        </row>
        <row r="136">
          <cell r="A136" t="str">
            <v>Kazakhstan</v>
          </cell>
        </row>
        <row r="137">
          <cell r="A137" t="str">
            <v>Kenya</v>
          </cell>
        </row>
        <row r="138">
          <cell r="A138" t="str">
            <v>Kyrgyzstan</v>
          </cell>
        </row>
        <row r="139">
          <cell r="A139" t="str">
            <v>Cambodia</v>
          </cell>
        </row>
        <row r="140">
          <cell r="A140" t="str">
            <v>Kiribati</v>
          </cell>
        </row>
        <row r="141">
          <cell r="A141" t="str">
            <v>St. Kitts &amp; Nevis</v>
          </cell>
        </row>
        <row r="142">
          <cell r="A142" t="str">
            <v>Kuwait</v>
          </cell>
        </row>
        <row r="143">
          <cell r="A143" t="str">
            <v>Laos</v>
          </cell>
        </row>
        <row r="144">
          <cell r="A144" t="str">
            <v>Lebanon</v>
          </cell>
        </row>
        <row r="145">
          <cell r="A145" t="str">
            <v>Liberia</v>
          </cell>
        </row>
        <row r="146">
          <cell r="A146" t="str">
            <v>Libya</v>
          </cell>
        </row>
        <row r="147">
          <cell r="A147" t="str">
            <v>St. Lucia</v>
          </cell>
        </row>
        <row r="148">
          <cell r="A148" t="str">
            <v>Liechtenstein</v>
          </cell>
        </row>
        <row r="149">
          <cell r="A149" t="str">
            <v>Sri Lanka</v>
          </cell>
        </row>
        <row r="150">
          <cell r="A150" t="str">
            <v>Lesotho</v>
          </cell>
        </row>
        <row r="151">
          <cell r="A151" t="str">
            <v>Lithuania</v>
          </cell>
        </row>
        <row r="152">
          <cell r="A152" t="str">
            <v>Luxembourg</v>
          </cell>
        </row>
        <row r="153">
          <cell r="A153" t="str">
            <v>Latvia</v>
          </cell>
        </row>
        <row r="154">
          <cell r="A154" t="str">
            <v>Macao</v>
          </cell>
        </row>
        <row r="155">
          <cell r="A155" t="str">
            <v>St. Martin</v>
          </cell>
        </row>
        <row r="156">
          <cell r="A156" t="str">
            <v>Monaco</v>
          </cell>
        </row>
        <row r="157">
          <cell r="A157" t="str">
            <v>Moldova</v>
          </cell>
        </row>
        <row r="158">
          <cell r="A158" t="str">
            <v>Madagascar</v>
          </cell>
        </row>
        <row r="159">
          <cell r="A159" t="str">
            <v>Maldives</v>
          </cell>
        </row>
        <row r="160">
          <cell r="A160" t="str">
            <v>Marshall Islands</v>
          </cell>
        </row>
        <row r="161">
          <cell r="A161" t="str">
            <v>North Macedonia</v>
          </cell>
        </row>
        <row r="162">
          <cell r="A162" t="str">
            <v>Mali</v>
          </cell>
        </row>
        <row r="163">
          <cell r="A163" t="str">
            <v>Malta</v>
          </cell>
        </row>
        <row r="164">
          <cell r="A164" t="str">
            <v>Myanmar (Burma)</v>
          </cell>
        </row>
        <row r="165">
          <cell r="A165" t="str">
            <v>Montenegro</v>
          </cell>
        </row>
        <row r="166">
          <cell r="A166" t="str">
            <v>Mongolia</v>
          </cell>
        </row>
        <row r="167">
          <cell r="A167" t="str">
            <v>Northern Mariana Islands</v>
          </cell>
        </row>
        <row r="168">
          <cell r="A168" t="str">
            <v>Mozambique</v>
          </cell>
        </row>
        <row r="169">
          <cell r="A169" t="str">
            <v>Mauritania</v>
          </cell>
        </row>
        <row r="170">
          <cell r="A170" t="str">
            <v>Montserrat</v>
          </cell>
        </row>
        <row r="171">
          <cell r="A171" t="str">
            <v>Martinique</v>
          </cell>
        </row>
        <row r="172">
          <cell r="A172" t="str">
            <v>Mauritius</v>
          </cell>
        </row>
        <row r="173">
          <cell r="A173" t="str">
            <v>Malawi</v>
          </cell>
        </row>
        <row r="174">
          <cell r="A174" t="str">
            <v>Mayotte</v>
          </cell>
        </row>
        <row r="175">
          <cell r="A175" t="str">
            <v>Namibia</v>
          </cell>
        </row>
        <row r="176">
          <cell r="A176" t="str">
            <v>New Caledonia</v>
          </cell>
        </row>
        <row r="177">
          <cell r="A177" t="str">
            <v>Niger</v>
          </cell>
        </row>
        <row r="178">
          <cell r="A178" t="str">
            <v>Norfolk Island</v>
          </cell>
        </row>
        <row r="179">
          <cell r="A179" t="str">
            <v>Nicaragua</v>
          </cell>
        </row>
        <row r="180">
          <cell r="A180" t="str">
            <v>Niue</v>
          </cell>
        </row>
        <row r="181">
          <cell r="A181" t="str">
            <v>Norway</v>
          </cell>
        </row>
        <row r="182">
          <cell r="A182" t="str">
            <v>Nepal</v>
          </cell>
        </row>
        <row r="183">
          <cell r="A183" t="str">
            <v>Nauru</v>
          </cell>
        </row>
        <row r="184">
          <cell r="A184" t="str">
            <v>Oman</v>
          </cell>
        </row>
        <row r="185">
          <cell r="A185" t="str">
            <v>Panama</v>
          </cell>
        </row>
        <row r="186">
          <cell r="A186" t="str">
            <v>Pitcairn Islands</v>
          </cell>
        </row>
        <row r="187">
          <cell r="A187" t="str">
            <v>Peru</v>
          </cell>
        </row>
        <row r="188">
          <cell r="A188" t="str">
            <v>Palau</v>
          </cell>
        </row>
        <row r="189">
          <cell r="A189" t="str">
            <v>Papua New Guinea</v>
          </cell>
        </row>
        <row r="190">
          <cell r="A190" t="str">
            <v>Poland</v>
          </cell>
        </row>
        <row r="191">
          <cell r="A191" t="str">
            <v>North Korea</v>
          </cell>
        </row>
        <row r="192">
          <cell r="A192" t="str">
            <v>Portugal</v>
          </cell>
        </row>
        <row r="193">
          <cell r="A193" t="str">
            <v>Paraguay</v>
          </cell>
        </row>
        <row r="194">
          <cell r="A194" t="str">
            <v>Palestine</v>
          </cell>
        </row>
        <row r="195">
          <cell r="A195" t="str">
            <v>French Polynesia</v>
          </cell>
        </row>
        <row r="196">
          <cell r="A196" t="str">
            <v>Qatar</v>
          </cell>
        </row>
        <row r="197">
          <cell r="A197" t="str">
            <v>Réunion</v>
          </cell>
        </row>
        <row r="198">
          <cell r="A198" t="str">
            <v>Romania</v>
          </cell>
        </row>
        <row r="199">
          <cell r="A199" t="str">
            <v>Russia</v>
          </cell>
        </row>
        <row r="200">
          <cell r="A200" t="str">
            <v>Rwanda</v>
          </cell>
        </row>
        <row r="201">
          <cell r="A201" t="str">
            <v>Saudi Arabia</v>
          </cell>
        </row>
        <row r="202">
          <cell r="A202" t="str">
            <v>Sudan</v>
          </cell>
        </row>
        <row r="203">
          <cell r="A203" t="str">
            <v>Senegal</v>
          </cell>
        </row>
        <row r="204">
          <cell r="A204" t="str">
            <v>South Georgia &amp; South Sandwich Islands</v>
          </cell>
        </row>
        <row r="205">
          <cell r="A205" t="str">
            <v>St. Helena</v>
          </cell>
        </row>
        <row r="206">
          <cell r="A206" t="str">
            <v>Svalbard &amp; Jan Mayen</v>
          </cell>
        </row>
        <row r="207">
          <cell r="A207" t="str">
            <v>Solomon Islands</v>
          </cell>
        </row>
        <row r="208">
          <cell r="A208" t="str">
            <v>Sierra Leone</v>
          </cell>
        </row>
        <row r="209">
          <cell r="A209" t="str">
            <v>El Salvador</v>
          </cell>
        </row>
        <row r="210">
          <cell r="A210" t="str">
            <v>San Marino</v>
          </cell>
        </row>
        <row r="211">
          <cell r="A211" t="str">
            <v>Somalia</v>
          </cell>
        </row>
        <row r="212">
          <cell r="A212" t="str">
            <v>St. Pierre &amp; Miquelon</v>
          </cell>
        </row>
        <row r="213">
          <cell r="A213" t="str">
            <v>Serbia</v>
          </cell>
        </row>
        <row r="214">
          <cell r="A214" t="str">
            <v>South Sudan</v>
          </cell>
        </row>
        <row r="215">
          <cell r="A215" t="str">
            <v>São Tomé &amp; Príncipe</v>
          </cell>
        </row>
        <row r="216">
          <cell r="A216" t="str">
            <v>Suriname</v>
          </cell>
        </row>
        <row r="217">
          <cell r="A217" t="str">
            <v>Slovenia</v>
          </cell>
        </row>
        <row r="218">
          <cell r="A218" t="str">
            <v>Sweden</v>
          </cell>
        </row>
        <row r="219">
          <cell r="A219" t="str">
            <v>Eswatini</v>
          </cell>
        </row>
        <row r="220">
          <cell r="A220" t="str">
            <v>Sint Maarten</v>
          </cell>
        </row>
        <row r="221">
          <cell r="A221" t="str">
            <v>Seychelles</v>
          </cell>
        </row>
        <row r="222">
          <cell r="A222" t="str">
            <v>Syria</v>
          </cell>
        </row>
        <row r="223">
          <cell r="A223" t="str">
            <v>Turks &amp; Caicos Islands</v>
          </cell>
        </row>
        <row r="224">
          <cell r="A224" t="str">
            <v>Chad</v>
          </cell>
        </row>
        <row r="225">
          <cell r="A225" t="str">
            <v>Togo</v>
          </cell>
        </row>
        <row r="226">
          <cell r="A226" t="str">
            <v>Thailand</v>
          </cell>
        </row>
        <row r="227">
          <cell r="A227" t="str">
            <v>Tajikistan</v>
          </cell>
        </row>
        <row r="228">
          <cell r="A228" t="str">
            <v>Tokelau</v>
          </cell>
        </row>
        <row r="229">
          <cell r="A229" t="str">
            <v>Turkmenistan</v>
          </cell>
        </row>
        <row r="230">
          <cell r="A230" t="str">
            <v>Timor-Leste</v>
          </cell>
        </row>
        <row r="231">
          <cell r="A231" t="str">
            <v>Tonga</v>
          </cell>
        </row>
        <row r="232">
          <cell r="A232" t="str">
            <v>Tunisia</v>
          </cell>
        </row>
        <row r="233">
          <cell r="A233" t="str">
            <v>Tuvalu</v>
          </cell>
        </row>
        <row r="234">
          <cell r="A234" t="str">
            <v>Taiwan</v>
          </cell>
        </row>
        <row r="235">
          <cell r="A235" t="str">
            <v>Tanzania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U.S. Outlying Islands</v>
          </cell>
        </row>
        <row r="239">
          <cell r="A239" t="str">
            <v>Uruguay</v>
          </cell>
        </row>
        <row r="240">
          <cell r="A240" t="str">
            <v>Uzbekistan</v>
          </cell>
        </row>
        <row r="241">
          <cell r="A241" t="str">
            <v>Vatican City</v>
          </cell>
        </row>
        <row r="242">
          <cell r="A242" t="str">
            <v>St. Vincent &amp; Grenadines</v>
          </cell>
        </row>
        <row r="243">
          <cell r="A243" t="str">
            <v>Venezuela</v>
          </cell>
        </row>
        <row r="244">
          <cell r="A244" t="str">
            <v>British Virgin Islands</v>
          </cell>
        </row>
        <row r="245">
          <cell r="A245" t="str">
            <v>U.S. Virgin Islands</v>
          </cell>
        </row>
        <row r="246">
          <cell r="A246" t="str">
            <v>Vietnam</v>
          </cell>
        </row>
        <row r="247">
          <cell r="A247" t="str">
            <v>Vanuatu</v>
          </cell>
        </row>
        <row r="248">
          <cell r="A248" t="str">
            <v>Wallis &amp; Futuna</v>
          </cell>
        </row>
        <row r="249">
          <cell r="A249" t="str">
            <v>Samoa</v>
          </cell>
        </row>
        <row r="250">
          <cell r="A250" t="str">
            <v>Kosovo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"Eta variant": (2021/5/31 - 2022/3/31)</v>
          </cell>
        </row>
        <row r="4">
          <cell r="A4" t="str">
            <v>Pakistan</v>
          </cell>
          <cell r="B4">
            <v>100</v>
          </cell>
        </row>
        <row r="5">
          <cell r="A5" t="str">
            <v>South Africa</v>
          </cell>
          <cell r="B5">
            <v>49</v>
          </cell>
        </row>
        <row r="6">
          <cell r="A6" t="str">
            <v>Malaysia</v>
          </cell>
          <cell r="B6">
            <v>16</v>
          </cell>
        </row>
        <row r="7">
          <cell r="A7" t="str">
            <v>Canada</v>
          </cell>
          <cell r="B7">
            <v>13</v>
          </cell>
        </row>
        <row r="8">
          <cell r="A8" t="str">
            <v>India</v>
          </cell>
          <cell r="B8">
            <v>8</v>
          </cell>
        </row>
        <row r="9">
          <cell r="A9" t="str">
            <v>Australia</v>
          </cell>
          <cell r="B9">
            <v>8</v>
          </cell>
        </row>
        <row r="10">
          <cell r="A10" t="str">
            <v>United Kingdom</v>
          </cell>
          <cell r="B10">
            <v>7</v>
          </cell>
        </row>
        <row r="11">
          <cell r="A11" t="str">
            <v>United States</v>
          </cell>
          <cell r="B11">
            <v>4</v>
          </cell>
        </row>
        <row r="12">
          <cell r="A12" t="str">
            <v>Turkey</v>
          </cell>
          <cell r="B12">
            <v>4</v>
          </cell>
        </row>
        <row r="13">
          <cell r="A13" t="str">
            <v>Germany</v>
          </cell>
          <cell r="B13">
            <v>1</v>
          </cell>
        </row>
        <row r="14">
          <cell r="A14" t="str">
            <v>Namibia</v>
          </cell>
        </row>
        <row r="15">
          <cell r="A15" t="str">
            <v>Fiji</v>
          </cell>
        </row>
        <row r="16">
          <cell r="A16" t="str">
            <v>Brunei</v>
          </cell>
        </row>
        <row r="17">
          <cell r="A17" t="str">
            <v>North Macedonia</v>
          </cell>
        </row>
        <row r="18">
          <cell r="A18" t="str">
            <v>Qatar</v>
          </cell>
        </row>
        <row r="19">
          <cell r="A19" t="str">
            <v>Bangladesh</v>
          </cell>
        </row>
        <row r="20">
          <cell r="A20" t="str">
            <v>El Salvador</v>
          </cell>
        </row>
        <row r="21">
          <cell r="A21" t="str">
            <v>Bosnia &amp; Herzegovina</v>
          </cell>
        </row>
        <row r="22">
          <cell r="A22" t="str">
            <v>Ireland</v>
          </cell>
        </row>
        <row r="23">
          <cell r="A23" t="str">
            <v>Lithuania</v>
          </cell>
        </row>
        <row r="24">
          <cell r="A24" t="str">
            <v>New Zealand</v>
          </cell>
        </row>
        <row r="25">
          <cell r="A25" t="str">
            <v>Slovakia</v>
          </cell>
        </row>
        <row r="26">
          <cell r="A26" t="str">
            <v>Algeria</v>
          </cell>
        </row>
        <row r="27">
          <cell r="A27" t="str">
            <v>Finland</v>
          </cell>
        </row>
        <row r="28">
          <cell r="A28" t="str">
            <v>Singapore</v>
          </cell>
        </row>
        <row r="29">
          <cell r="A29" t="str">
            <v>Israel</v>
          </cell>
        </row>
        <row r="30">
          <cell r="A30" t="str">
            <v>Portugal</v>
          </cell>
        </row>
        <row r="31">
          <cell r="A31" t="str">
            <v>Nigeria</v>
          </cell>
        </row>
        <row r="32">
          <cell r="A32" t="str">
            <v>Austria</v>
          </cell>
        </row>
        <row r="33">
          <cell r="A33" t="str">
            <v>Philippines</v>
          </cell>
        </row>
        <row r="34">
          <cell r="A34" t="str">
            <v>Egypt</v>
          </cell>
        </row>
        <row r="35">
          <cell r="A35" t="str">
            <v>Saudi Arabia</v>
          </cell>
        </row>
        <row r="36">
          <cell r="A36" t="str">
            <v>Italy</v>
          </cell>
        </row>
        <row r="37">
          <cell r="A37" t="str">
            <v>Vietnam</v>
          </cell>
        </row>
        <row r="38">
          <cell r="A38" t="str">
            <v>Netherlands</v>
          </cell>
        </row>
        <row r="39">
          <cell r="A39" t="str">
            <v>Mexico</v>
          </cell>
        </row>
        <row r="40">
          <cell r="A40" t="str">
            <v>Thailand</v>
          </cell>
        </row>
        <row r="41">
          <cell r="A41" t="str">
            <v>Iran</v>
          </cell>
        </row>
        <row r="42">
          <cell r="A42" t="str">
            <v>France</v>
          </cell>
        </row>
        <row r="43">
          <cell r="A43" t="str">
            <v>Spain</v>
          </cell>
        </row>
        <row r="44">
          <cell r="A44" t="str">
            <v>Indonesia</v>
          </cell>
        </row>
        <row r="45">
          <cell r="A45" t="str">
            <v>Aruba</v>
          </cell>
        </row>
        <row r="46">
          <cell r="A46" t="str">
            <v>Afghanistan</v>
          </cell>
        </row>
        <row r="47">
          <cell r="A47" t="str">
            <v>Angola</v>
          </cell>
        </row>
        <row r="48">
          <cell r="A48" t="str">
            <v>Anguilla</v>
          </cell>
        </row>
        <row r="49">
          <cell r="A49" t="str">
            <v>Åland Islands</v>
          </cell>
        </row>
        <row r="50">
          <cell r="A50" t="str">
            <v>Albania</v>
          </cell>
        </row>
        <row r="51">
          <cell r="A51" t="str">
            <v>Andorra</v>
          </cell>
        </row>
        <row r="52">
          <cell r="A52" t="str">
            <v>United Arab Emirates</v>
          </cell>
        </row>
        <row r="53">
          <cell r="A53" t="str">
            <v>Argentina</v>
          </cell>
        </row>
        <row r="54">
          <cell r="A54" t="str">
            <v>Armenia</v>
          </cell>
        </row>
        <row r="55">
          <cell r="A55" t="str">
            <v>American Samoa</v>
          </cell>
        </row>
        <row r="56">
          <cell r="A56" t="str">
            <v>Antarctica</v>
          </cell>
        </row>
        <row r="57">
          <cell r="A57" t="str">
            <v>French Southern Territories</v>
          </cell>
        </row>
        <row r="58">
          <cell r="A58" t="str">
            <v>Antigua &amp; Barbuda</v>
          </cell>
        </row>
        <row r="59">
          <cell r="A59" t="str">
            <v>Azerbaijan</v>
          </cell>
        </row>
        <row r="60">
          <cell r="A60" t="str">
            <v>Burundi</v>
          </cell>
        </row>
        <row r="61">
          <cell r="A61" t="str">
            <v>Belgium</v>
          </cell>
        </row>
        <row r="62">
          <cell r="A62" t="str">
            <v>Benin</v>
          </cell>
        </row>
        <row r="63">
          <cell r="A63" t="str">
            <v>Caribbean Netherlands</v>
          </cell>
        </row>
        <row r="64">
          <cell r="A64" t="str">
            <v>Burkina Faso</v>
          </cell>
        </row>
        <row r="65">
          <cell r="A65" t="str">
            <v>Bulgaria</v>
          </cell>
        </row>
        <row r="66">
          <cell r="A66" t="str">
            <v>Bahrain</v>
          </cell>
        </row>
        <row r="67">
          <cell r="A67" t="str">
            <v>Bahamas</v>
          </cell>
        </row>
        <row r="68">
          <cell r="A68" t="str">
            <v>St. Barthélemy</v>
          </cell>
        </row>
        <row r="69">
          <cell r="A69" t="str">
            <v>Belarus</v>
          </cell>
        </row>
        <row r="70">
          <cell r="A70" t="str">
            <v>Belize</v>
          </cell>
        </row>
        <row r="71">
          <cell r="A71" t="str">
            <v>Bermuda</v>
          </cell>
        </row>
        <row r="72">
          <cell r="A72" t="str">
            <v>Bolivia</v>
          </cell>
        </row>
        <row r="73">
          <cell r="A73" t="str">
            <v>Brazil</v>
          </cell>
        </row>
        <row r="74">
          <cell r="A74" t="str">
            <v>Barbados</v>
          </cell>
        </row>
        <row r="75">
          <cell r="A75" t="str">
            <v>Bhutan</v>
          </cell>
        </row>
        <row r="76">
          <cell r="A76" t="str">
            <v>Bouvet Island</v>
          </cell>
        </row>
        <row r="77">
          <cell r="A77" t="str">
            <v>Botswana</v>
          </cell>
        </row>
        <row r="78">
          <cell r="A78" t="str">
            <v>Central African Republic</v>
          </cell>
        </row>
        <row r="79">
          <cell r="A79" t="str">
            <v>Cocos (Keeling) Islands</v>
          </cell>
        </row>
        <row r="80">
          <cell r="A80" t="str">
            <v>Switzerland</v>
          </cell>
        </row>
        <row r="81">
          <cell r="A81" t="str">
            <v>Chile</v>
          </cell>
        </row>
        <row r="82">
          <cell r="A82" t="str">
            <v>China</v>
          </cell>
        </row>
        <row r="83">
          <cell r="A83" t="str">
            <v>Côte d’Ivoire</v>
          </cell>
        </row>
        <row r="84">
          <cell r="A84" t="str">
            <v>Cameroon</v>
          </cell>
        </row>
        <row r="85">
          <cell r="A85" t="str">
            <v>Congo - Kinshasa</v>
          </cell>
        </row>
        <row r="86">
          <cell r="A86" t="str">
            <v>Congo - Brazzaville</v>
          </cell>
        </row>
        <row r="87">
          <cell r="A87" t="str">
            <v>Cook Islands</v>
          </cell>
        </row>
        <row r="88">
          <cell r="A88" t="str">
            <v>Colombia</v>
          </cell>
        </row>
        <row r="89">
          <cell r="A89" t="str">
            <v>Comoros</v>
          </cell>
        </row>
        <row r="90">
          <cell r="A90" t="str">
            <v>Cape Verde</v>
          </cell>
        </row>
        <row r="91">
          <cell r="A91" t="str">
            <v>Costa Rica</v>
          </cell>
        </row>
        <row r="92">
          <cell r="A92" t="str">
            <v>Cuba</v>
          </cell>
        </row>
        <row r="93">
          <cell r="A93" t="str">
            <v>Curaçao</v>
          </cell>
        </row>
        <row r="94">
          <cell r="A94" t="str">
            <v>Christmas Island</v>
          </cell>
        </row>
        <row r="95">
          <cell r="A95" t="str">
            <v>Cayman Islands</v>
          </cell>
        </row>
        <row r="96">
          <cell r="A96" t="str">
            <v>Cyprus</v>
          </cell>
        </row>
        <row r="97">
          <cell r="A97" t="str">
            <v>Czechia</v>
          </cell>
        </row>
        <row r="98">
          <cell r="A98" t="str">
            <v>Djibouti</v>
          </cell>
        </row>
        <row r="99">
          <cell r="A99" t="str">
            <v>Dominica</v>
          </cell>
        </row>
        <row r="100">
          <cell r="A100" t="str">
            <v>Denmark</v>
          </cell>
        </row>
        <row r="101">
          <cell r="A101" t="str">
            <v>Dominican Republic</v>
          </cell>
        </row>
        <row r="102">
          <cell r="A102" t="str">
            <v>Ecuador</v>
          </cell>
        </row>
        <row r="103">
          <cell r="A103" t="str">
            <v>Eritrea</v>
          </cell>
        </row>
        <row r="104">
          <cell r="A104" t="str">
            <v>Western Sahara</v>
          </cell>
        </row>
        <row r="105">
          <cell r="A105" t="str">
            <v>Estonia</v>
          </cell>
        </row>
        <row r="106">
          <cell r="A106" t="str">
            <v>Ethiopia</v>
          </cell>
        </row>
        <row r="107">
          <cell r="A107" t="str">
            <v>Falkland Islands (Islas Malvinas)</v>
          </cell>
        </row>
        <row r="108">
          <cell r="A108" t="str">
            <v>Faroe Islands</v>
          </cell>
        </row>
        <row r="109">
          <cell r="A109" t="str">
            <v>Micronesia</v>
          </cell>
        </row>
        <row r="110">
          <cell r="A110" t="str">
            <v>Gabon</v>
          </cell>
        </row>
        <row r="111">
          <cell r="A111" t="str">
            <v>Georgia</v>
          </cell>
        </row>
        <row r="112">
          <cell r="A112" t="str">
            <v>Guernsey</v>
          </cell>
        </row>
        <row r="113">
          <cell r="A113" t="str">
            <v>Ghana</v>
          </cell>
        </row>
        <row r="114">
          <cell r="A114" t="str">
            <v>Gibraltar</v>
          </cell>
        </row>
        <row r="115">
          <cell r="A115" t="str">
            <v>Guinea</v>
          </cell>
        </row>
        <row r="116">
          <cell r="A116" t="str">
            <v>Guadeloupe</v>
          </cell>
        </row>
        <row r="117">
          <cell r="A117" t="str">
            <v>Gambia</v>
          </cell>
        </row>
        <row r="118">
          <cell r="A118" t="str">
            <v>Guinea-Bissau</v>
          </cell>
        </row>
        <row r="119">
          <cell r="A119" t="str">
            <v>Equatorial Guinea</v>
          </cell>
        </row>
        <row r="120">
          <cell r="A120" t="str">
            <v>Greece</v>
          </cell>
        </row>
        <row r="121">
          <cell r="A121" t="str">
            <v>Grenada</v>
          </cell>
        </row>
        <row r="122">
          <cell r="A122" t="str">
            <v>Greenland</v>
          </cell>
        </row>
        <row r="123">
          <cell r="A123" t="str">
            <v>Guatemala</v>
          </cell>
        </row>
        <row r="124">
          <cell r="A124" t="str">
            <v>French Guiana</v>
          </cell>
        </row>
        <row r="125">
          <cell r="A125" t="str">
            <v>Guam</v>
          </cell>
        </row>
        <row r="126">
          <cell r="A126" t="str">
            <v>Guyana</v>
          </cell>
        </row>
        <row r="127">
          <cell r="A127" t="str">
            <v>Hong Kong</v>
          </cell>
        </row>
        <row r="128">
          <cell r="A128" t="str">
            <v>Heard &amp; McDonald Islands</v>
          </cell>
        </row>
        <row r="129">
          <cell r="A129" t="str">
            <v>Honduras</v>
          </cell>
        </row>
        <row r="130">
          <cell r="A130" t="str">
            <v>Croatia</v>
          </cell>
        </row>
        <row r="131">
          <cell r="A131" t="str">
            <v>Haiti</v>
          </cell>
        </row>
        <row r="132">
          <cell r="A132" t="str">
            <v>Hungary</v>
          </cell>
        </row>
        <row r="133">
          <cell r="A133" t="str">
            <v>Isle of Man</v>
          </cell>
        </row>
        <row r="134">
          <cell r="A134" t="str">
            <v>British Indian Ocean Territory</v>
          </cell>
        </row>
        <row r="135">
          <cell r="A135" t="str">
            <v>Iraq</v>
          </cell>
        </row>
        <row r="136">
          <cell r="A136" t="str">
            <v>Iceland</v>
          </cell>
        </row>
        <row r="137">
          <cell r="A137" t="str">
            <v>Jamaica</v>
          </cell>
        </row>
        <row r="138">
          <cell r="A138" t="str">
            <v>Jersey</v>
          </cell>
        </row>
        <row r="139">
          <cell r="A139" t="str">
            <v>Jordan</v>
          </cell>
        </row>
        <row r="140">
          <cell r="A140" t="str">
            <v>Japan</v>
          </cell>
        </row>
        <row r="141">
          <cell r="A141" t="str">
            <v>Kazakhstan</v>
          </cell>
        </row>
        <row r="142">
          <cell r="A142" t="str">
            <v>Kenya</v>
          </cell>
        </row>
        <row r="143">
          <cell r="A143" t="str">
            <v>Kyrgyzstan</v>
          </cell>
        </row>
        <row r="144">
          <cell r="A144" t="str">
            <v>Cambodia</v>
          </cell>
        </row>
        <row r="145">
          <cell r="A145" t="str">
            <v>Kiribati</v>
          </cell>
        </row>
        <row r="146">
          <cell r="A146" t="str">
            <v>St. Kitts &amp; Nevis</v>
          </cell>
        </row>
        <row r="147">
          <cell r="A147" t="str">
            <v>South Korea</v>
          </cell>
        </row>
        <row r="148">
          <cell r="A148" t="str">
            <v>Kuwait</v>
          </cell>
        </row>
        <row r="149">
          <cell r="A149" t="str">
            <v>Laos</v>
          </cell>
        </row>
        <row r="150">
          <cell r="A150" t="str">
            <v>Lebanon</v>
          </cell>
        </row>
        <row r="151">
          <cell r="A151" t="str">
            <v>Liberia</v>
          </cell>
        </row>
        <row r="152">
          <cell r="A152" t="str">
            <v>Libya</v>
          </cell>
        </row>
        <row r="153">
          <cell r="A153" t="str">
            <v>St. Lucia</v>
          </cell>
        </row>
        <row r="154">
          <cell r="A154" t="str">
            <v>Liechtenstein</v>
          </cell>
        </row>
        <row r="155">
          <cell r="A155" t="str">
            <v>Sri Lanka</v>
          </cell>
        </row>
        <row r="156">
          <cell r="A156" t="str">
            <v>Lesotho</v>
          </cell>
        </row>
        <row r="157">
          <cell r="A157" t="str">
            <v>Luxembourg</v>
          </cell>
        </row>
        <row r="158">
          <cell r="A158" t="str">
            <v>Latvia</v>
          </cell>
        </row>
        <row r="159">
          <cell r="A159" t="str">
            <v>Macao</v>
          </cell>
        </row>
        <row r="160">
          <cell r="A160" t="str">
            <v>St. Martin</v>
          </cell>
        </row>
        <row r="161">
          <cell r="A161" t="str">
            <v>Morocco</v>
          </cell>
        </row>
        <row r="162">
          <cell r="A162" t="str">
            <v>Monaco</v>
          </cell>
        </row>
        <row r="163">
          <cell r="A163" t="str">
            <v>Moldova</v>
          </cell>
        </row>
        <row r="164">
          <cell r="A164" t="str">
            <v>Madagascar</v>
          </cell>
        </row>
        <row r="165">
          <cell r="A165" t="str">
            <v>Maldives</v>
          </cell>
        </row>
        <row r="166">
          <cell r="A166" t="str">
            <v>Marshall Islands</v>
          </cell>
        </row>
        <row r="167">
          <cell r="A167" t="str">
            <v>Mali</v>
          </cell>
        </row>
        <row r="168">
          <cell r="A168" t="str">
            <v>Malta</v>
          </cell>
        </row>
        <row r="169">
          <cell r="A169" t="str">
            <v>Myanmar (Burma)</v>
          </cell>
        </row>
        <row r="170">
          <cell r="A170" t="str">
            <v>Montenegro</v>
          </cell>
        </row>
        <row r="171">
          <cell r="A171" t="str">
            <v>Mongolia</v>
          </cell>
        </row>
        <row r="172">
          <cell r="A172" t="str">
            <v>Northern Mariana Islands</v>
          </cell>
        </row>
        <row r="173">
          <cell r="A173" t="str">
            <v>Mozambique</v>
          </cell>
        </row>
        <row r="174">
          <cell r="A174" t="str">
            <v>Mauritania</v>
          </cell>
        </row>
        <row r="175">
          <cell r="A175" t="str">
            <v>Montserrat</v>
          </cell>
        </row>
        <row r="176">
          <cell r="A176" t="str">
            <v>Martinique</v>
          </cell>
        </row>
        <row r="177">
          <cell r="A177" t="str">
            <v>Mauritius</v>
          </cell>
        </row>
        <row r="178">
          <cell r="A178" t="str">
            <v>Malawi</v>
          </cell>
        </row>
        <row r="179">
          <cell r="A179" t="str">
            <v>Mayotte</v>
          </cell>
        </row>
        <row r="180">
          <cell r="A180" t="str">
            <v>New Caledonia</v>
          </cell>
        </row>
        <row r="181">
          <cell r="A181" t="str">
            <v>Niger</v>
          </cell>
        </row>
        <row r="182">
          <cell r="A182" t="str">
            <v>Norfolk Island</v>
          </cell>
        </row>
        <row r="183">
          <cell r="A183" t="str">
            <v>Nicaragua</v>
          </cell>
        </row>
        <row r="184">
          <cell r="A184" t="str">
            <v>Niue</v>
          </cell>
        </row>
        <row r="185">
          <cell r="A185" t="str">
            <v>Norway</v>
          </cell>
        </row>
        <row r="186">
          <cell r="A186" t="str">
            <v>Nepal</v>
          </cell>
        </row>
        <row r="187">
          <cell r="A187" t="str">
            <v>Nauru</v>
          </cell>
        </row>
        <row r="188">
          <cell r="A188" t="str">
            <v>Oman</v>
          </cell>
        </row>
        <row r="189">
          <cell r="A189" t="str">
            <v>Panama</v>
          </cell>
        </row>
        <row r="190">
          <cell r="A190" t="str">
            <v>Pitcairn Islands</v>
          </cell>
        </row>
        <row r="191">
          <cell r="A191" t="str">
            <v>Peru</v>
          </cell>
        </row>
        <row r="192">
          <cell r="A192" t="str">
            <v>Palau</v>
          </cell>
        </row>
        <row r="193">
          <cell r="A193" t="str">
            <v>Papua New Guinea</v>
          </cell>
        </row>
        <row r="194">
          <cell r="A194" t="str">
            <v>Poland</v>
          </cell>
        </row>
        <row r="195">
          <cell r="A195" t="str">
            <v>Puerto Rico</v>
          </cell>
        </row>
        <row r="196">
          <cell r="A196" t="str">
            <v>North Korea</v>
          </cell>
        </row>
        <row r="197">
          <cell r="A197" t="str">
            <v>Paraguay</v>
          </cell>
        </row>
        <row r="198">
          <cell r="A198" t="str">
            <v>Palestine</v>
          </cell>
        </row>
        <row r="199">
          <cell r="A199" t="str">
            <v>French Polynesia</v>
          </cell>
        </row>
        <row r="200">
          <cell r="A200" t="str">
            <v>Réunion</v>
          </cell>
        </row>
        <row r="201">
          <cell r="A201" t="str">
            <v>Romania</v>
          </cell>
        </row>
        <row r="202">
          <cell r="A202" t="str">
            <v>Russia</v>
          </cell>
        </row>
        <row r="203">
          <cell r="A203" t="str">
            <v>Rwanda</v>
          </cell>
        </row>
        <row r="204">
          <cell r="A204" t="str">
            <v>Sudan</v>
          </cell>
        </row>
        <row r="205">
          <cell r="A205" t="str">
            <v>Senegal</v>
          </cell>
        </row>
        <row r="206">
          <cell r="A206" t="str">
            <v>South Georgia &amp; South Sandwich Islands</v>
          </cell>
        </row>
        <row r="207">
          <cell r="A207" t="str">
            <v>St. Helena</v>
          </cell>
        </row>
        <row r="208">
          <cell r="A208" t="str">
            <v>Svalbard &amp; Jan Mayen</v>
          </cell>
        </row>
        <row r="209">
          <cell r="A209" t="str">
            <v>Solomon Islands</v>
          </cell>
        </row>
        <row r="210">
          <cell r="A210" t="str">
            <v>Sierra Leone</v>
          </cell>
        </row>
        <row r="211">
          <cell r="A211" t="str">
            <v>San Marino</v>
          </cell>
        </row>
        <row r="212">
          <cell r="A212" t="str">
            <v>Somalia</v>
          </cell>
        </row>
        <row r="213">
          <cell r="A213" t="str">
            <v>St. Pierre &amp; Miquelon</v>
          </cell>
        </row>
        <row r="214">
          <cell r="A214" t="str">
            <v>Serbia</v>
          </cell>
        </row>
        <row r="215">
          <cell r="A215" t="str">
            <v>South Sudan</v>
          </cell>
        </row>
        <row r="216">
          <cell r="A216" t="str">
            <v>São Tomé &amp; Príncipe</v>
          </cell>
        </row>
        <row r="217">
          <cell r="A217" t="str">
            <v>Suriname</v>
          </cell>
        </row>
        <row r="218">
          <cell r="A218" t="str">
            <v>Slovenia</v>
          </cell>
        </row>
        <row r="219">
          <cell r="A219" t="str">
            <v>Sweden</v>
          </cell>
        </row>
        <row r="220">
          <cell r="A220" t="str">
            <v>Eswatini</v>
          </cell>
        </row>
        <row r="221">
          <cell r="A221" t="str">
            <v>Sint Maarten</v>
          </cell>
        </row>
        <row r="222">
          <cell r="A222" t="str">
            <v>Seychelles</v>
          </cell>
        </row>
        <row r="223">
          <cell r="A223" t="str">
            <v>Syria</v>
          </cell>
        </row>
        <row r="224">
          <cell r="A224" t="str">
            <v>Turks &amp; Caicos Islands</v>
          </cell>
        </row>
        <row r="225">
          <cell r="A225" t="str">
            <v>Chad</v>
          </cell>
        </row>
        <row r="226">
          <cell r="A226" t="str">
            <v>Togo</v>
          </cell>
        </row>
        <row r="227">
          <cell r="A227" t="str">
            <v>Tajikistan</v>
          </cell>
        </row>
        <row r="228">
          <cell r="A228" t="str">
            <v>Tokelau</v>
          </cell>
        </row>
        <row r="229">
          <cell r="A229" t="str">
            <v>Turkmenistan</v>
          </cell>
        </row>
        <row r="230">
          <cell r="A230" t="str">
            <v>Timor-Leste</v>
          </cell>
        </row>
        <row r="231">
          <cell r="A231" t="str">
            <v>Tonga</v>
          </cell>
        </row>
        <row r="232">
          <cell r="A232" t="str">
            <v>Trinidad &amp; Tobago</v>
          </cell>
        </row>
        <row r="233">
          <cell r="A233" t="str">
            <v>Tunisia</v>
          </cell>
        </row>
        <row r="234">
          <cell r="A234" t="str">
            <v>Tuvalu</v>
          </cell>
        </row>
        <row r="235">
          <cell r="A235" t="str">
            <v>Taiwan</v>
          </cell>
        </row>
        <row r="236">
          <cell r="A236" t="str">
            <v>Tanzania</v>
          </cell>
        </row>
        <row r="237">
          <cell r="A237" t="str">
            <v>Uganda</v>
          </cell>
        </row>
        <row r="238">
          <cell r="A238" t="str">
            <v>Ukraine</v>
          </cell>
        </row>
        <row r="239">
          <cell r="A239" t="str">
            <v>U.S. Outlying Islands</v>
          </cell>
        </row>
        <row r="240">
          <cell r="A240" t="str">
            <v>Uruguay</v>
          </cell>
        </row>
        <row r="241">
          <cell r="A241" t="str">
            <v>Uzbekistan</v>
          </cell>
        </row>
        <row r="242">
          <cell r="A242" t="str">
            <v>Vatican City</v>
          </cell>
        </row>
        <row r="243">
          <cell r="A243" t="str">
            <v>St. Vincent &amp; Grenadines</v>
          </cell>
        </row>
        <row r="244">
          <cell r="A244" t="str">
            <v>Venezuela</v>
          </cell>
        </row>
        <row r="245">
          <cell r="A245" t="str">
            <v>British Virgin Islands</v>
          </cell>
        </row>
        <row r="246">
          <cell r="A246" t="str">
            <v>U.S. Virgin Islands</v>
          </cell>
        </row>
        <row r="247">
          <cell r="A247" t="str">
            <v>Vanuatu</v>
          </cell>
        </row>
        <row r="248">
          <cell r="A248" t="str">
            <v>Wallis &amp; Futuna</v>
          </cell>
        </row>
        <row r="249">
          <cell r="A249" t="str">
            <v>Samoa</v>
          </cell>
        </row>
        <row r="250">
          <cell r="A250" t="str">
            <v>Kosovo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t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"Theta variant": (2021/5/31 - 2022/3/31)</v>
          </cell>
        </row>
        <row r="4">
          <cell r="A4" t="str">
            <v>Philippines</v>
          </cell>
          <cell r="B4">
            <v>100</v>
          </cell>
        </row>
        <row r="5">
          <cell r="A5" t="str">
            <v>Malaysia</v>
          </cell>
          <cell r="B5">
            <v>23</v>
          </cell>
        </row>
        <row r="6">
          <cell r="A6" t="str">
            <v>Canada</v>
          </cell>
          <cell r="B6">
            <v>20</v>
          </cell>
        </row>
        <row r="7">
          <cell r="A7" t="str">
            <v>United States</v>
          </cell>
          <cell r="B7">
            <v>10</v>
          </cell>
        </row>
        <row r="8">
          <cell r="A8" t="str">
            <v>United Kingdom</v>
          </cell>
          <cell r="B8">
            <v>8</v>
          </cell>
        </row>
        <row r="9">
          <cell r="A9" t="str">
            <v>Albania</v>
          </cell>
        </row>
        <row r="10">
          <cell r="A10" t="str">
            <v>Kuwait</v>
          </cell>
        </row>
        <row r="11">
          <cell r="A11" t="str">
            <v>Ghana</v>
          </cell>
        </row>
        <row r="12">
          <cell r="A12" t="str">
            <v>South Africa</v>
          </cell>
        </row>
        <row r="13">
          <cell r="A13" t="str">
            <v>Sri Lanka</v>
          </cell>
        </row>
        <row r="14">
          <cell r="A14" t="str">
            <v>Singapore</v>
          </cell>
        </row>
        <row r="15">
          <cell r="A15" t="str">
            <v>United Arab Emirates</v>
          </cell>
        </row>
        <row r="16">
          <cell r="A16" t="str">
            <v>Dominican Republic</v>
          </cell>
        </row>
        <row r="17">
          <cell r="A17" t="str">
            <v>Morocco</v>
          </cell>
        </row>
        <row r="18">
          <cell r="A18" t="str">
            <v>Australia</v>
          </cell>
        </row>
        <row r="19">
          <cell r="A19" t="str">
            <v>New Zealand</v>
          </cell>
        </row>
        <row r="20">
          <cell r="A20" t="str">
            <v>Ireland</v>
          </cell>
        </row>
        <row r="21">
          <cell r="A21" t="str">
            <v>Netherlands</v>
          </cell>
        </row>
        <row r="22">
          <cell r="A22" t="str">
            <v>Sweden</v>
          </cell>
        </row>
        <row r="23">
          <cell r="A23" t="str">
            <v>Saudi Arabia</v>
          </cell>
        </row>
        <row r="24">
          <cell r="A24" t="str">
            <v>India</v>
          </cell>
        </row>
        <row r="25">
          <cell r="A25" t="str">
            <v>Germany</v>
          </cell>
        </row>
        <row r="26">
          <cell r="A26" t="str">
            <v>Thailand</v>
          </cell>
        </row>
        <row r="27">
          <cell r="A27" t="str">
            <v>Indonesia</v>
          </cell>
        </row>
        <row r="28">
          <cell r="A28" t="str">
            <v>France</v>
          </cell>
        </row>
        <row r="29">
          <cell r="A29" t="str">
            <v>Japan</v>
          </cell>
        </row>
        <row r="30">
          <cell r="A30" t="str">
            <v>Aruba</v>
          </cell>
        </row>
        <row r="31">
          <cell r="A31" t="str">
            <v>Afghanistan</v>
          </cell>
        </row>
        <row r="32">
          <cell r="A32" t="str">
            <v>Angola</v>
          </cell>
        </row>
        <row r="33">
          <cell r="A33" t="str">
            <v>Anguilla</v>
          </cell>
        </row>
        <row r="34">
          <cell r="A34" t="str">
            <v>Åland Islands</v>
          </cell>
        </row>
        <row r="35">
          <cell r="A35" t="str">
            <v>Andorra</v>
          </cell>
        </row>
        <row r="36">
          <cell r="A36" t="str">
            <v>Argentina</v>
          </cell>
        </row>
        <row r="37">
          <cell r="A37" t="str">
            <v>Armenia</v>
          </cell>
        </row>
        <row r="38">
          <cell r="A38" t="str">
            <v>American Samoa</v>
          </cell>
        </row>
        <row r="39">
          <cell r="A39" t="str">
            <v>Antarctica</v>
          </cell>
        </row>
        <row r="40">
          <cell r="A40" t="str">
            <v>French Southern Territories</v>
          </cell>
        </row>
        <row r="41">
          <cell r="A41" t="str">
            <v>Antigua &amp; Barbuda</v>
          </cell>
        </row>
        <row r="42">
          <cell r="A42" t="str">
            <v>Austria</v>
          </cell>
        </row>
        <row r="43">
          <cell r="A43" t="str">
            <v>Azerbaijan</v>
          </cell>
        </row>
        <row r="44">
          <cell r="A44" t="str">
            <v>Burundi</v>
          </cell>
        </row>
        <row r="45">
          <cell r="A45" t="str">
            <v>Belgium</v>
          </cell>
        </row>
        <row r="46">
          <cell r="A46" t="str">
            <v>Benin</v>
          </cell>
        </row>
        <row r="47">
          <cell r="A47" t="str">
            <v>Caribbean Netherlands</v>
          </cell>
        </row>
        <row r="48">
          <cell r="A48" t="str">
            <v>Burkina Faso</v>
          </cell>
        </row>
        <row r="49">
          <cell r="A49" t="str">
            <v>Bangladesh</v>
          </cell>
        </row>
        <row r="50">
          <cell r="A50" t="str">
            <v>Bulgaria</v>
          </cell>
        </row>
        <row r="51">
          <cell r="A51" t="str">
            <v>Bahrain</v>
          </cell>
        </row>
        <row r="52">
          <cell r="A52" t="str">
            <v>Bahamas</v>
          </cell>
        </row>
        <row r="53">
          <cell r="A53" t="str">
            <v>Bosnia &amp; Herzegovina</v>
          </cell>
        </row>
        <row r="54">
          <cell r="A54" t="str">
            <v>St. Barthélemy</v>
          </cell>
        </row>
        <row r="55">
          <cell r="A55" t="str">
            <v>Belarus</v>
          </cell>
        </row>
        <row r="56">
          <cell r="A56" t="str">
            <v>Belize</v>
          </cell>
        </row>
        <row r="57">
          <cell r="A57" t="str">
            <v>Bermuda</v>
          </cell>
        </row>
        <row r="58">
          <cell r="A58" t="str">
            <v>Bolivia</v>
          </cell>
        </row>
        <row r="59">
          <cell r="A59" t="str">
            <v>Brazil</v>
          </cell>
        </row>
        <row r="60">
          <cell r="A60" t="str">
            <v>Barbados</v>
          </cell>
        </row>
        <row r="61">
          <cell r="A61" t="str">
            <v>Brunei</v>
          </cell>
        </row>
        <row r="62">
          <cell r="A62" t="str">
            <v>Bhutan</v>
          </cell>
        </row>
        <row r="63">
          <cell r="A63" t="str">
            <v>Bouvet Island</v>
          </cell>
        </row>
        <row r="64">
          <cell r="A64" t="str">
            <v>Botswana</v>
          </cell>
        </row>
        <row r="65">
          <cell r="A65" t="str">
            <v>Central African Republic</v>
          </cell>
        </row>
        <row r="66">
          <cell r="A66" t="str">
            <v>Cocos (Keeling) Islands</v>
          </cell>
        </row>
        <row r="67">
          <cell r="A67" t="str">
            <v>Switzerland</v>
          </cell>
        </row>
        <row r="68">
          <cell r="A68" t="str">
            <v>Chile</v>
          </cell>
        </row>
        <row r="69">
          <cell r="A69" t="str">
            <v>China</v>
          </cell>
        </row>
        <row r="70">
          <cell r="A70" t="str">
            <v>Côte d’Ivoire</v>
          </cell>
        </row>
        <row r="71">
          <cell r="A71" t="str">
            <v>Cameroon</v>
          </cell>
        </row>
        <row r="72">
          <cell r="A72" t="str">
            <v>Congo - Kinshasa</v>
          </cell>
        </row>
        <row r="73">
          <cell r="A73" t="str">
            <v>Congo - Brazzaville</v>
          </cell>
        </row>
        <row r="74">
          <cell r="A74" t="str">
            <v>Cook Islands</v>
          </cell>
        </row>
        <row r="75">
          <cell r="A75" t="str">
            <v>Colombia</v>
          </cell>
        </row>
        <row r="76">
          <cell r="A76" t="str">
            <v>Comoros</v>
          </cell>
        </row>
        <row r="77">
          <cell r="A77" t="str">
            <v>Cape Verde</v>
          </cell>
        </row>
        <row r="78">
          <cell r="A78" t="str">
            <v>Costa Rica</v>
          </cell>
        </row>
        <row r="79">
          <cell r="A79" t="str">
            <v>Cuba</v>
          </cell>
        </row>
        <row r="80">
          <cell r="A80" t="str">
            <v>Curaçao</v>
          </cell>
        </row>
        <row r="81">
          <cell r="A81" t="str">
            <v>Christmas Island</v>
          </cell>
        </row>
        <row r="82">
          <cell r="A82" t="str">
            <v>Cayman Islands</v>
          </cell>
        </row>
        <row r="83">
          <cell r="A83" t="str">
            <v>Cyprus</v>
          </cell>
        </row>
        <row r="84">
          <cell r="A84" t="str">
            <v>Czechia</v>
          </cell>
        </row>
        <row r="85">
          <cell r="A85" t="str">
            <v>Djibouti</v>
          </cell>
        </row>
        <row r="86">
          <cell r="A86" t="str">
            <v>Dominica</v>
          </cell>
        </row>
        <row r="87">
          <cell r="A87" t="str">
            <v>Denmark</v>
          </cell>
        </row>
        <row r="88">
          <cell r="A88" t="str">
            <v>Algeria</v>
          </cell>
        </row>
        <row r="89">
          <cell r="A89" t="str">
            <v>Ecuador</v>
          </cell>
        </row>
        <row r="90">
          <cell r="A90" t="str">
            <v>Egypt</v>
          </cell>
        </row>
        <row r="91">
          <cell r="A91" t="str">
            <v>Eritrea</v>
          </cell>
        </row>
        <row r="92">
          <cell r="A92" t="str">
            <v>Western Sahara</v>
          </cell>
        </row>
        <row r="93">
          <cell r="A93" t="str">
            <v>Spain</v>
          </cell>
        </row>
        <row r="94">
          <cell r="A94" t="str">
            <v>Estonia</v>
          </cell>
        </row>
        <row r="95">
          <cell r="A95" t="str">
            <v>Ethiopia</v>
          </cell>
        </row>
        <row r="96">
          <cell r="A96" t="str">
            <v>Finland</v>
          </cell>
        </row>
        <row r="97">
          <cell r="A97" t="str">
            <v>Fiji</v>
          </cell>
        </row>
        <row r="98">
          <cell r="A98" t="str">
            <v>Falkland Islands (Islas Malvinas)</v>
          </cell>
        </row>
        <row r="99">
          <cell r="A99" t="str">
            <v>Faroe Islands</v>
          </cell>
        </row>
        <row r="100">
          <cell r="A100" t="str">
            <v>Micronesia</v>
          </cell>
        </row>
        <row r="101">
          <cell r="A101" t="str">
            <v>Gabon</v>
          </cell>
        </row>
        <row r="102">
          <cell r="A102" t="str">
            <v>Georgia</v>
          </cell>
        </row>
        <row r="103">
          <cell r="A103" t="str">
            <v>Guernsey</v>
          </cell>
        </row>
        <row r="104">
          <cell r="A104" t="str">
            <v>Gibraltar</v>
          </cell>
        </row>
        <row r="105">
          <cell r="A105" t="str">
            <v>Guinea</v>
          </cell>
        </row>
        <row r="106">
          <cell r="A106" t="str">
            <v>Guadeloupe</v>
          </cell>
        </row>
        <row r="107">
          <cell r="A107" t="str">
            <v>Gambia</v>
          </cell>
        </row>
        <row r="108">
          <cell r="A108" t="str">
            <v>Guinea-Bissau</v>
          </cell>
        </row>
        <row r="109">
          <cell r="A109" t="str">
            <v>Equatorial Guinea</v>
          </cell>
        </row>
        <row r="110">
          <cell r="A110" t="str">
            <v>Greece</v>
          </cell>
        </row>
        <row r="111">
          <cell r="A111" t="str">
            <v>Grenada</v>
          </cell>
        </row>
        <row r="112">
          <cell r="A112" t="str">
            <v>Greenland</v>
          </cell>
        </row>
        <row r="113">
          <cell r="A113" t="str">
            <v>Guatemala</v>
          </cell>
        </row>
        <row r="114">
          <cell r="A114" t="str">
            <v>French Guiana</v>
          </cell>
        </row>
        <row r="115">
          <cell r="A115" t="str">
            <v>Guam</v>
          </cell>
        </row>
        <row r="116">
          <cell r="A116" t="str">
            <v>Guyana</v>
          </cell>
        </row>
        <row r="117">
          <cell r="A117" t="str">
            <v>Hong Kong</v>
          </cell>
        </row>
        <row r="118">
          <cell r="A118" t="str">
            <v>Heard &amp; McDonald Islands</v>
          </cell>
        </row>
        <row r="119">
          <cell r="A119" t="str">
            <v>Honduras</v>
          </cell>
        </row>
        <row r="120">
          <cell r="A120" t="str">
            <v>Croatia</v>
          </cell>
        </row>
        <row r="121">
          <cell r="A121" t="str">
            <v>Haiti</v>
          </cell>
        </row>
        <row r="122">
          <cell r="A122" t="str">
            <v>Hungary</v>
          </cell>
        </row>
        <row r="123">
          <cell r="A123" t="str">
            <v>Isle of Man</v>
          </cell>
        </row>
        <row r="124">
          <cell r="A124" t="str">
            <v>British Indian Ocean Territory</v>
          </cell>
        </row>
        <row r="125">
          <cell r="A125" t="str">
            <v>Iran</v>
          </cell>
        </row>
        <row r="126">
          <cell r="A126" t="str">
            <v>Iraq</v>
          </cell>
        </row>
        <row r="127">
          <cell r="A127" t="str">
            <v>Iceland</v>
          </cell>
        </row>
        <row r="128">
          <cell r="A128" t="str">
            <v>Israel</v>
          </cell>
        </row>
        <row r="129">
          <cell r="A129" t="str">
            <v>Italy</v>
          </cell>
        </row>
        <row r="130">
          <cell r="A130" t="str">
            <v>Jamaica</v>
          </cell>
        </row>
        <row r="131">
          <cell r="A131" t="str">
            <v>Jersey</v>
          </cell>
        </row>
        <row r="132">
          <cell r="A132" t="str">
            <v>Jordan</v>
          </cell>
        </row>
        <row r="133">
          <cell r="A133" t="str">
            <v>Kazakhstan</v>
          </cell>
        </row>
        <row r="134">
          <cell r="A134" t="str">
            <v>Kenya</v>
          </cell>
        </row>
        <row r="135">
          <cell r="A135" t="str">
            <v>Kyrgyzstan</v>
          </cell>
        </row>
        <row r="136">
          <cell r="A136" t="str">
            <v>Cambodia</v>
          </cell>
        </row>
        <row r="137">
          <cell r="A137" t="str">
            <v>Kiribati</v>
          </cell>
        </row>
        <row r="138">
          <cell r="A138" t="str">
            <v>St. Kitts &amp; Nevis</v>
          </cell>
        </row>
        <row r="139">
          <cell r="A139" t="str">
            <v>South Korea</v>
          </cell>
        </row>
        <row r="140">
          <cell r="A140" t="str">
            <v>Laos</v>
          </cell>
        </row>
        <row r="141">
          <cell r="A141" t="str">
            <v>Lebanon</v>
          </cell>
        </row>
        <row r="142">
          <cell r="A142" t="str">
            <v>Liberia</v>
          </cell>
        </row>
        <row r="143">
          <cell r="A143" t="str">
            <v>Libya</v>
          </cell>
        </row>
        <row r="144">
          <cell r="A144" t="str">
            <v>St. Lucia</v>
          </cell>
        </row>
        <row r="145">
          <cell r="A145" t="str">
            <v>Liechtenstein</v>
          </cell>
        </row>
        <row r="146">
          <cell r="A146" t="str">
            <v>Lesotho</v>
          </cell>
        </row>
        <row r="147">
          <cell r="A147" t="str">
            <v>Lithuania</v>
          </cell>
        </row>
        <row r="148">
          <cell r="A148" t="str">
            <v>Luxembourg</v>
          </cell>
        </row>
        <row r="149">
          <cell r="A149" t="str">
            <v>Latvia</v>
          </cell>
        </row>
        <row r="150">
          <cell r="A150" t="str">
            <v>Macao</v>
          </cell>
        </row>
        <row r="151">
          <cell r="A151" t="str">
            <v>St. Martin</v>
          </cell>
        </row>
        <row r="152">
          <cell r="A152" t="str">
            <v>Monaco</v>
          </cell>
        </row>
        <row r="153">
          <cell r="A153" t="str">
            <v>Moldova</v>
          </cell>
        </row>
        <row r="154">
          <cell r="A154" t="str">
            <v>Madagascar</v>
          </cell>
        </row>
        <row r="155">
          <cell r="A155" t="str">
            <v>Maldives</v>
          </cell>
        </row>
        <row r="156">
          <cell r="A156" t="str">
            <v>Mexico</v>
          </cell>
        </row>
        <row r="157">
          <cell r="A157" t="str">
            <v>Marshall Islands</v>
          </cell>
        </row>
        <row r="158">
          <cell r="A158" t="str">
            <v>North Macedonia</v>
          </cell>
        </row>
        <row r="159">
          <cell r="A159" t="str">
            <v>Mali</v>
          </cell>
        </row>
        <row r="160">
          <cell r="A160" t="str">
            <v>Malta</v>
          </cell>
        </row>
        <row r="161">
          <cell r="A161" t="str">
            <v>Myanmar (Burma)</v>
          </cell>
        </row>
        <row r="162">
          <cell r="A162" t="str">
            <v>Montenegro</v>
          </cell>
        </row>
        <row r="163">
          <cell r="A163" t="str">
            <v>Mongolia</v>
          </cell>
        </row>
        <row r="164">
          <cell r="A164" t="str">
            <v>Northern Mariana Islands</v>
          </cell>
        </row>
        <row r="165">
          <cell r="A165" t="str">
            <v>Mozambique</v>
          </cell>
        </row>
        <row r="166">
          <cell r="A166" t="str">
            <v>Mauritania</v>
          </cell>
        </row>
        <row r="167">
          <cell r="A167" t="str">
            <v>Montserrat</v>
          </cell>
        </row>
        <row r="168">
          <cell r="A168" t="str">
            <v>Martinique</v>
          </cell>
        </row>
        <row r="169">
          <cell r="A169" t="str">
            <v>Mauritius</v>
          </cell>
        </row>
        <row r="170">
          <cell r="A170" t="str">
            <v>Malawi</v>
          </cell>
        </row>
        <row r="171">
          <cell r="A171" t="str">
            <v>Mayotte</v>
          </cell>
        </row>
        <row r="172">
          <cell r="A172" t="str">
            <v>Namibia</v>
          </cell>
        </row>
        <row r="173">
          <cell r="A173" t="str">
            <v>New Caledonia</v>
          </cell>
        </row>
        <row r="174">
          <cell r="A174" t="str">
            <v>Niger</v>
          </cell>
        </row>
        <row r="175">
          <cell r="A175" t="str">
            <v>Norfolk Island</v>
          </cell>
        </row>
        <row r="176">
          <cell r="A176" t="str">
            <v>Nigeria</v>
          </cell>
        </row>
        <row r="177">
          <cell r="A177" t="str">
            <v>Nicaragua</v>
          </cell>
        </row>
        <row r="178">
          <cell r="A178" t="str">
            <v>Niue</v>
          </cell>
        </row>
        <row r="179">
          <cell r="A179" t="str">
            <v>Norway</v>
          </cell>
        </row>
        <row r="180">
          <cell r="A180" t="str">
            <v>Nepal</v>
          </cell>
        </row>
        <row r="181">
          <cell r="A181" t="str">
            <v>Nauru</v>
          </cell>
        </row>
        <row r="182">
          <cell r="A182" t="str">
            <v>Oman</v>
          </cell>
        </row>
        <row r="183">
          <cell r="A183" t="str">
            <v>Pakistan</v>
          </cell>
        </row>
        <row r="184">
          <cell r="A184" t="str">
            <v>Panama</v>
          </cell>
        </row>
        <row r="185">
          <cell r="A185" t="str">
            <v>Pitcairn Islands</v>
          </cell>
        </row>
        <row r="186">
          <cell r="A186" t="str">
            <v>Peru</v>
          </cell>
        </row>
        <row r="187">
          <cell r="A187" t="str">
            <v>Palau</v>
          </cell>
        </row>
        <row r="188">
          <cell r="A188" t="str">
            <v>Papua New Guinea</v>
          </cell>
        </row>
        <row r="189">
          <cell r="A189" t="str">
            <v>Poland</v>
          </cell>
        </row>
        <row r="190">
          <cell r="A190" t="str">
            <v>Puerto Rico</v>
          </cell>
        </row>
        <row r="191">
          <cell r="A191" t="str">
            <v>North Korea</v>
          </cell>
        </row>
        <row r="192">
          <cell r="A192" t="str">
            <v>Portugal</v>
          </cell>
        </row>
        <row r="193">
          <cell r="A193" t="str">
            <v>Paraguay</v>
          </cell>
        </row>
        <row r="194">
          <cell r="A194" t="str">
            <v>Palestine</v>
          </cell>
        </row>
        <row r="195">
          <cell r="A195" t="str">
            <v>French Polynesia</v>
          </cell>
        </row>
        <row r="196">
          <cell r="A196" t="str">
            <v>Qatar</v>
          </cell>
        </row>
        <row r="197">
          <cell r="A197" t="str">
            <v>Réunion</v>
          </cell>
        </row>
        <row r="198">
          <cell r="A198" t="str">
            <v>Romania</v>
          </cell>
        </row>
        <row r="199">
          <cell r="A199" t="str">
            <v>Russia</v>
          </cell>
        </row>
        <row r="200">
          <cell r="A200" t="str">
            <v>Rwanda</v>
          </cell>
        </row>
        <row r="201">
          <cell r="A201" t="str">
            <v>Sudan</v>
          </cell>
        </row>
        <row r="202">
          <cell r="A202" t="str">
            <v>Senegal</v>
          </cell>
        </row>
        <row r="203">
          <cell r="A203" t="str">
            <v>South Georgia &amp; South Sandwich Islands</v>
          </cell>
        </row>
        <row r="204">
          <cell r="A204" t="str">
            <v>St. Helena</v>
          </cell>
        </row>
        <row r="205">
          <cell r="A205" t="str">
            <v>Svalbard &amp; Jan Mayen</v>
          </cell>
        </row>
        <row r="206">
          <cell r="A206" t="str">
            <v>Solomon Islands</v>
          </cell>
        </row>
        <row r="207">
          <cell r="A207" t="str">
            <v>Sierra Leone</v>
          </cell>
        </row>
        <row r="208">
          <cell r="A208" t="str">
            <v>El Salvador</v>
          </cell>
        </row>
        <row r="209">
          <cell r="A209" t="str">
            <v>San Marino</v>
          </cell>
        </row>
        <row r="210">
          <cell r="A210" t="str">
            <v>Somalia</v>
          </cell>
        </row>
        <row r="211">
          <cell r="A211" t="str">
            <v>St. Pierre &amp; Miquelon</v>
          </cell>
        </row>
        <row r="212">
          <cell r="A212" t="str">
            <v>Serbia</v>
          </cell>
        </row>
        <row r="213">
          <cell r="A213" t="str">
            <v>South Sudan</v>
          </cell>
        </row>
        <row r="214">
          <cell r="A214" t="str">
            <v>São Tomé &amp; Príncipe</v>
          </cell>
        </row>
        <row r="215">
          <cell r="A215" t="str">
            <v>Suriname</v>
          </cell>
        </row>
        <row r="216">
          <cell r="A216" t="str">
            <v>Slovakia</v>
          </cell>
        </row>
        <row r="217">
          <cell r="A217" t="str">
            <v>Slovenia</v>
          </cell>
        </row>
        <row r="218">
          <cell r="A218" t="str">
            <v>Eswatini</v>
          </cell>
        </row>
        <row r="219">
          <cell r="A219" t="str">
            <v>Sint Maarten</v>
          </cell>
        </row>
        <row r="220">
          <cell r="A220" t="str">
            <v>Seychelles</v>
          </cell>
        </row>
        <row r="221">
          <cell r="A221" t="str">
            <v>Syria</v>
          </cell>
        </row>
        <row r="222">
          <cell r="A222" t="str">
            <v>Turks &amp; Caicos Islands</v>
          </cell>
        </row>
        <row r="223">
          <cell r="A223" t="str">
            <v>Chad</v>
          </cell>
        </row>
        <row r="224">
          <cell r="A224" t="str">
            <v>Togo</v>
          </cell>
        </row>
        <row r="225">
          <cell r="A225" t="str">
            <v>Tajikistan</v>
          </cell>
        </row>
        <row r="226">
          <cell r="A226" t="str">
            <v>Tokelau</v>
          </cell>
        </row>
        <row r="227">
          <cell r="A227" t="str">
            <v>Turkmenistan</v>
          </cell>
        </row>
        <row r="228">
          <cell r="A228" t="str">
            <v>Timor-Leste</v>
          </cell>
        </row>
        <row r="229">
          <cell r="A229" t="str">
            <v>Tonga</v>
          </cell>
        </row>
        <row r="230">
          <cell r="A230" t="str">
            <v>Trinidad &amp;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Tuvalu</v>
          </cell>
        </row>
        <row r="234">
          <cell r="A234" t="str">
            <v>Taiwan</v>
          </cell>
        </row>
        <row r="235">
          <cell r="A235" t="str">
            <v>Tanzania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U.S. Outlying Islands</v>
          </cell>
        </row>
        <row r="239">
          <cell r="A239" t="str">
            <v>Uruguay</v>
          </cell>
        </row>
        <row r="240">
          <cell r="A240" t="str">
            <v>Uzbekistan</v>
          </cell>
        </row>
        <row r="241">
          <cell r="A241" t="str">
            <v>Vatican City</v>
          </cell>
        </row>
        <row r="242">
          <cell r="A242" t="str">
            <v>St. Vincent &amp; Grenadines</v>
          </cell>
        </row>
        <row r="243">
          <cell r="A243" t="str">
            <v>Venezuela</v>
          </cell>
        </row>
        <row r="244">
          <cell r="A244" t="str">
            <v>British Virgin Islands</v>
          </cell>
        </row>
        <row r="245">
          <cell r="A245" t="str">
            <v>U.S. Virgin Islands</v>
          </cell>
        </row>
        <row r="246">
          <cell r="A246" t="str">
            <v>Vietnam</v>
          </cell>
        </row>
        <row r="247">
          <cell r="A247" t="str">
            <v>Vanuatu</v>
          </cell>
        </row>
        <row r="248">
          <cell r="A248" t="str">
            <v>Wallis &amp; Futuna</v>
          </cell>
        </row>
        <row r="249">
          <cell r="A249" t="str">
            <v>Samoa</v>
          </cell>
        </row>
        <row r="250">
          <cell r="A250" t="str">
            <v>Kosovo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t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"Lota variant": (2021/5/31 - 2022/3/31)</v>
          </cell>
        </row>
        <row r="4">
          <cell r="A4" t="str">
            <v>Brazil</v>
          </cell>
          <cell r="B4">
            <v>100</v>
          </cell>
        </row>
        <row r="5">
          <cell r="A5" t="str">
            <v>United States</v>
          </cell>
          <cell r="B5">
            <v>10</v>
          </cell>
        </row>
        <row r="6">
          <cell r="A6" t="str">
            <v>New Zealand</v>
          </cell>
        </row>
        <row r="7">
          <cell r="A7" t="str">
            <v>South Africa</v>
          </cell>
        </row>
        <row r="8">
          <cell r="A8" t="str">
            <v>Taiwan</v>
          </cell>
        </row>
        <row r="9">
          <cell r="A9" t="str">
            <v>Australia</v>
          </cell>
        </row>
        <row r="10">
          <cell r="A10" t="str">
            <v>France</v>
          </cell>
        </row>
        <row r="11">
          <cell r="A11" t="str">
            <v>Canada</v>
          </cell>
        </row>
        <row r="12">
          <cell r="A12" t="str">
            <v>Italy</v>
          </cell>
        </row>
        <row r="13">
          <cell r="A13" t="str">
            <v>Turkey</v>
          </cell>
        </row>
        <row r="14">
          <cell r="A14" t="str">
            <v>United Kingdom</v>
          </cell>
        </row>
        <row r="15">
          <cell r="A15" t="str">
            <v>India</v>
          </cell>
        </row>
        <row r="16">
          <cell r="A16" t="str">
            <v>Aruba</v>
          </cell>
        </row>
        <row r="17">
          <cell r="A17" t="str">
            <v>Afghanistan</v>
          </cell>
        </row>
        <row r="18">
          <cell r="A18" t="str">
            <v>Angola</v>
          </cell>
        </row>
        <row r="19">
          <cell r="A19" t="str">
            <v>Anguilla</v>
          </cell>
        </row>
        <row r="20">
          <cell r="A20" t="str">
            <v>Åland Islands</v>
          </cell>
        </row>
        <row r="21">
          <cell r="A21" t="str">
            <v>Albania</v>
          </cell>
        </row>
        <row r="22">
          <cell r="A22" t="str">
            <v>Andorra</v>
          </cell>
        </row>
        <row r="23">
          <cell r="A23" t="str">
            <v>United Arab Emirates</v>
          </cell>
        </row>
        <row r="24">
          <cell r="A24" t="str">
            <v>Argentina</v>
          </cell>
        </row>
        <row r="25">
          <cell r="A25" t="str">
            <v>Armenia</v>
          </cell>
        </row>
        <row r="26">
          <cell r="A26" t="str">
            <v>American Samoa</v>
          </cell>
        </row>
        <row r="27">
          <cell r="A27" t="str">
            <v>Antarctica</v>
          </cell>
        </row>
        <row r="28">
          <cell r="A28" t="str">
            <v>French Southern Territories</v>
          </cell>
        </row>
        <row r="29">
          <cell r="A29" t="str">
            <v>Antigua &amp; Barbuda</v>
          </cell>
        </row>
        <row r="30">
          <cell r="A30" t="str">
            <v>Austria</v>
          </cell>
        </row>
        <row r="31">
          <cell r="A31" t="str">
            <v>Azerbaijan</v>
          </cell>
        </row>
        <row r="32">
          <cell r="A32" t="str">
            <v>Burundi</v>
          </cell>
        </row>
        <row r="33">
          <cell r="A33" t="str">
            <v>Belgium</v>
          </cell>
        </row>
        <row r="34">
          <cell r="A34" t="str">
            <v>Benin</v>
          </cell>
        </row>
        <row r="35">
          <cell r="A35" t="str">
            <v>Caribbean Netherlands</v>
          </cell>
        </row>
        <row r="36">
          <cell r="A36" t="str">
            <v>Burkina Faso</v>
          </cell>
        </row>
        <row r="37">
          <cell r="A37" t="str">
            <v>Bangladesh</v>
          </cell>
        </row>
        <row r="38">
          <cell r="A38" t="str">
            <v>Bulgaria</v>
          </cell>
        </row>
        <row r="39">
          <cell r="A39" t="str">
            <v>Bahrain</v>
          </cell>
        </row>
        <row r="40">
          <cell r="A40" t="str">
            <v>Bahamas</v>
          </cell>
        </row>
        <row r="41">
          <cell r="A41" t="str">
            <v>Bosnia &amp; Herzegovina</v>
          </cell>
        </row>
        <row r="42">
          <cell r="A42" t="str">
            <v>St. Barthélemy</v>
          </cell>
        </row>
        <row r="43">
          <cell r="A43" t="str">
            <v>Belarus</v>
          </cell>
        </row>
        <row r="44">
          <cell r="A44" t="str">
            <v>Belize</v>
          </cell>
        </row>
        <row r="45">
          <cell r="A45" t="str">
            <v>Bermuda</v>
          </cell>
        </row>
        <row r="46">
          <cell r="A46" t="str">
            <v>Bolivia</v>
          </cell>
        </row>
        <row r="47">
          <cell r="A47" t="str">
            <v>Barbados</v>
          </cell>
        </row>
        <row r="48">
          <cell r="A48" t="str">
            <v>Brunei</v>
          </cell>
        </row>
        <row r="49">
          <cell r="A49" t="str">
            <v>Bhutan</v>
          </cell>
        </row>
        <row r="50">
          <cell r="A50" t="str">
            <v>Bouvet Island</v>
          </cell>
        </row>
        <row r="51">
          <cell r="A51" t="str">
            <v>Botswana</v>
          </cell>
        </row>
        <row r="52">
          <cell r="A52" t="str">
            <v>Central African Republic</v>
          </cell>
        </row>
        <row r="53">
          <cell r="A53" t="str">
            <v>Cocos (Keeling) Islands</v>
          </cell>
        </row>
        <row r="54">
          <cell r="A54" t="str">
            <v>Switzerland</v>
          </cell>
        </row>
        <row r="55">
          <cell r="A55" t="str">
            <v>Chile</v>
          </cell>
        </row>
        <row r="56">
          <cell r="A56" t="str">
            <v>China</v>
          </cell>
        </row>
        <row r="57">
          <cell r="A57" t="str">
            <v>Côte d’Ivoire</v>
          </cell>
        </row>
        <row r="58">
          <cell r="A58" t="str">
            <v>Cameroon</v>
          </cell>
        </row>
        <row r="59">
          <cell r="A59" t="str">
            <v>Congo - Kinshasa</v>
          </cell>
        </row>
        <row r="60">
          <cell r="A60" t="str">
            <v>Congo - Brazzaville</v>
          </cell>
        </row>
        <row r="61">
          <cell r="A61" t="str">
            <v>Cook Islands</v>
          </cell>
        </row>
        <row r="62">
          <cell r="A62" t="str">
            <v>Colombia</v>
          </cell>
        </row>
        <row r="63">
          <cell r="A63" t="str">
            <v>Comoros</v>
          </cell>
        </row>
        <row r="64">
          <cell r="A64" t="str">
            <v>Cape Verde</v>
          </cell>
        </row>
        <row r="65">
          <cell r="A65" t="str">
            <v>Costa Rica</v>
          </cell>
        </row>
        <row r="66">
          <cell r="A66" t="str">
            <v>Cuba</v>
          </cell>
        </row>
        <row r="67">
          <cell r="A67" t="str">
            <v>Curaçao</v>
          </cell>
        </row>
        <row r="68">
          <cell r="A68" t="str">
            <v>Christmas Island</v>
          </cell>
        </row>
        <row r="69">
          <cell r="A69" t="str">
            <v>Cayman Islands</v>
          </cell>
        </row>
        <row r="70">
          <cell r="A70" t="str">
            <v>Cyprus</v>
          </cell>
        </row>
        <row r="71">
          <cell r="A71" t="str">
            <v>Czechia</v>
          </cell>
        </row>
        <row r="72">
          <cell r="A72" t="str">
            <v>Germany</v>
          </cell>
        </row>
        <row r="73">
          <cell r="A73" t="str">
            <v>Djibouti</v>
          </cell>
        </row>
        <row r="74">
          <cell r="A74" t="str">
            <v>Dominica</v>
          </cell>
        </row>
        <row r="75">
          <cell r="A75" t="str">
            <v>Denmark</v>
          </cell>
        </row>
        <row r="76">
          <cell r="A76" t="str">
            <v>Dominican Republic</v>
          </cell>
        </row>
        <row r="77">
          <cell r="A77" t="str">
            <v>Algeria</v>
          </cell>
        </row>
        <row r="78">
          <cell r="A78" t="str">
            <v>Ecuador</v>
          </cell>
        </row>
        <row r="79">
          <cell r="A79" t="str">
            <v>Egypt</v>
          </cell>
        </row>
        <row r="80">
          <cell r="A80" t="str">
            <v>Eritrea</v>
          </cell>
        </row>
        <row r="81">
          <cell r="A81" t="str">
            <v>Western Sahara</v>
          </cell>
        </row>
        <row r="82">
          <cell r="A82" t="str">
            <v>Spain</v>
          </cell>
        </row>
        <row r="83">
          <cell r="A83" t="str">
            <v>Estonia</v>
          </cell>
        </row>
        <row r="84">
          <cell r="A84" t="str">
            <v>Ethiopia</v>
          </cell>
        </row>
        <row r="85">
          <cell r="A85" t="str">
            <v>Finland</v>
          </cell>
        </row>
        <row r="86">
          <cell r="A86" t="str">
            <v>Fiji</v>
          </cell>
        </row>
        <row r="87">
          <cell r="A87" t="str">
            <v>Falkland Islands (Islas Malvinas)</v>
          </cell>
        </row>
        <row r="88">
          <cell r="A88" t="str">
            <v>Faroe Islands</v>
          </cell>
        </row>
        <row r="89">
          <cell r="A89" t="str">
            <v>Micronesia</v>
          </cell>
        </row>
        <row r="90">
          <cell r="A90" t="str">
            <v>Gabon</v>
          </cell>
        </row>
        <row r="91">
          <cell r="A91" t="str">
            <v>Georgia</v>
          </cell>
        </row>
        <row r="92">
          <cell r="A92" t="str">
            <v>Guernsey</v>
          </cell>
        </row>
        <row r="93">
          <cell r="A93" t="str">
            <v>Ghana</v>
          </cell>
        </row>
        <row r="94">
          <cell r="A94" t="str">
            <v>Gibraltar</v>
          </cell>
        </row>
        <row r="95">
          <cell r="A95" t="str">
            <v>Guinea</v>
          </cell>
        </row>
        <row r="96">
          <cell r="A96" t="str">
            <v>Guadeloupe</v>
          </cell>
        </row>
        <row r="97">
          <cell r="A97" t="str">
            <v>Gambia</v>
          </cell>
        </row>
        <row r="98">
          <cell r="A98" t="str">
            <v>Guinea-Bissau</v>
          </cell>
        </row>
        <row r="99">
          <cell r="A99" t="str">
            <v>Equatorial Guinea</v>
          </cell>
        </row>
        <row r="100">
          <cell r="A100" t="str">
            <v>Greece</v>
          </cell>
        </row>
        <row r="101">
          <cell r="A101" t="str">
            <v>Grenada</v>
          </cell>
        </row>
        <row r="102">
          <cell r="A102" t="str">
            <v>Greenland</v>
          </cell>
        </row>
        <row r="103">
          <cell r="A103" t="str">
            <v>Guatemala</v>
          </cell>
        </row>
        <row r="104">
          <cell r="A104" t="str">
            <v>French Guiana</v>
          </cell>
        </row>
        <row r="105">
          <cell r="A105" t="str">
            <v>Guam</v>
          </cell>
        </row>
        <row r="106">
          <cell r="A106" t="str">
            <v>Guyana</v>
          </cell>
        </row>
        <row r="107">
          <cell r="A107" t="str">
            <v>Hong Kong</v>
          </cell>
        </row>
        <row r="108">
          <cell r="A108" t="str">
            <v>Heard &amp; McDonald Islands</v>
          </cell>
        </row>
        <row r="109">
          <cell r="A109" t="str">
            <v>Honduras</v>
          </cell>
        </row>
        <row r="110">
          <cell r="A110" t="str">
            <v>Croatia</v>
          </cell>
        </row>
        <row r="111">
          <cell r="A111" t="str">
            <v>Haiti</v>
          </cell>
        </row>
        <row r="112">
          <cell r="A112" t="str">
            <v>Hungary</v>
          </cell>
        </row>
        <row r="113">
          <cell r="A113" t="str">
            <v>Indonesia</v>
          </cell>
        </row>
        <row r="114">
          <cell r="A114" t="str">
            <v>Isle of Man</v>
          </cell>
        </row>
        <row r="115">
          <cell r="A115" t="str">
            <v>British Indian Ocean Territory</v>
          </cell>
        </row>
        <row r="116">
          <cell r="A116" t="str">
            <v>Ireland</v>
          </cell>
        </row>
        <row r="117">
          <cell r="A117" t="str">
            <v>Iran</v>
          </cell>
        </row>
        <row r="118">
          <cell r="A118" t="str">
            <v>Iraq</v>
          </cell>
        </row>
        <row r="119">
          <cell r="A119" t="str">
            <v>Iceland</v>
          </cell>
        </row>
        <row r="120">
          <cell r="A120" t="str">
            <v>Israel</v>
          </cell>
        </row>
        <row r="121">
          <cell r="A121" t="str">
            <v>Jamaica</v>
          </cell>
        </row>
        <row r="122">
          <cell r="A122" t="str">
            <v>Jersey</v>
          </cell>
        </row>
        <row r="123">
          <cell r="A123" t="str">
            <v>Jordan</v>
          </cell>
        </row>
        <row r="124">
          <cell r="A124" t="str">
            <v>Japan</v>
          </cell>
        </row>
        <row r="125">
          <cell r="A125" t="str">
            <v>Kazakhstan</v>
          </cell>
        </row>
        <row r="126">
          <cell r="A126" t="str">
            <v>Kenya</v>
          </cell>
        </row>
        <row r="127">
          <cell r="A127" t="str">
            <v>Kyrgyzstan</v>
          </cell>
        </row>
        <row r="128">
          <cell r="A128" t="str">
            <v>Cambodia</v>
          </cell>
        </row>
        <row r="129">
          <cell r="A129" t="str">
            <v>Kiribati</v>
          </cell>
        </row>
        <row r="130">
          <cell r="A130" t="str">
            <v>St. Kitts &amp; Nevis</v>
          </cell>
        </row>
        <row r="131">
          <cell r="A131" t="str">
            <v>South Korea</v>
          </cell>
        </row>
        <row r="132">
          <cell r="A132" t="str">
            <v>Kuwait</v>
          </cell>
        </row>
        <row r="133">
          <cell r="A133" t="str">
            <v>Laos</v>
          </cell>
        </row>
        <row r="134">
          <cell r="A134" t="str">
            <v>Lebanon</v>
          </cell>
        </row>
        <row r="135">
          <cell r="A135" t="str">
            <v>Liberia</v>
          </cell>
        </row>
        <row r="136">
          <cell r="A136" t="str">
            <v>Libya</v>
          </cell>
        </row>
        <row r="137">
          <cell r="A137" t="str">
            <v>St. Lucia</v>
          </cell>
        </row>
        <row r="138">
          <cell r="A138" t="str">
            <v>Liechtenstein</v>
          </cell>
        </row>
        <row r="139">
          <cell r="A139" t="str">
            <v>Sri Lanka</v>
          </cell>
        </row>
        <row r="140">
          <cell r="A140" t="str">
            <v>Lesotho</v>
          </cell>
        </row>
        <row r="141">
          <cell r="A141" t="str">
            <v>Lithuania</v>
          </cell>
        </row>
        <row r="142">
          <cell r="A142" t="str">
            <v>Luxembourg</v>
          </cell>
        </row>
        <row r="143">
          <cell r="A143" t="str">
            <v>Latvia</v>
          </cell>
        </row>
        <row r="144">
          <cell r="A144" t="str">
            <v>Macao</v>
          </cell>
        </row>
        <row r="145">
          <cell r="A145" t="str">
            <v>St. Martin</v>
          </cell>
        </row>
        <row r="146">
          <cell r="A146" t="str">
            <v>Morocco</v>
          </cell>
        </row>
        <row r="147">
          <cell r="A147" t="str">
            <v>Monaco</v>
          </cell>
        </row>
        <row r="148">
          <cell r="A148" t="str">
            <v>Moldova</v>
          </cell>
        </row>
        <row r="149">
          <cell r="A149" t="str">
            <v>Madagascar</v>
          </cell>
        </row>
        <row r="150">
          <cell r="A150" t="str">
            <v>Maldives</v>
          </cell>
        </row>
        <row r="151">
          <cell r="A151" t="str">
            <v>Mexico</v>
          </cell>
        </row>
        <row r="152">
          <cell r="A152" t="str">
            <v>Marshall Islands</v>
          </cell>
        </row>
        <row r="153">
          <cell r="A153" t="str">
            <v>North Macedonia</v>
          </cell>
        </row>
        <row r="154">
          <cell r="A154" t="str">
            <v>Mali</v>
          </cell>
        </row>
        <row r="155">
          <cell r="A155" t="str">
            <v>Malta</v>
          </cell>
        </row>
        <row r="156">
          <cell r="A156" t="str">
            <v>Myanmar (Burma)</v>
          </cell>
        </row>
        <row r="157">
          <cell r="A157" t="str">
            <v>Montenegro</v>
          </cell>
        </row>
        <row r="158">
          <cell r="A158" t="str">
            <v>Mongolia</v>
          </cell>
        </row>
        <row r="159">
          <cell r="A159" t="str">
            <v>Northern Mariana Islands</v>
          </cell>
        </row>
        <row r="160">
          <cell r="A160" t="str">
            <v>Mozambique</v>
          </cell>
        </row>
        <row r="161">
          <cell r="A161" t="str">
            <v>Mauritania</v>
          </cell>
        </row>
        <row r="162">
          <cell r="A162" t="str">
            <v>Montserrat</v>
          </cell>
        </row>
        <row r="163">
          <cell r="A163" t="str">
            <v>Martinique</v>
          </cell>
        </row>
        <row r="164">
          <cell r="A164" t="str">
            <v>Mauritius</v>
          </cell>
        </row>
        <row r="165">
          <cell r="A165" t="str">
            <v>Malawi</v>
          </cell>
        </row>
        <row r="166">
          <cell r="A166" t="str">
            <v>Malaysia</v>
          </cell>
        </row>
        <row r="167">
          <cell r="A167" t="str">
            <v>Mayotte</v>
          </cell>
        </row>
        <row r="168">
          <cell r="A168" t="str">
            <v>Namibia</v>
          </cell>
        </row>
        <row r="169">
          <cell r="A169" t="str">
            <v>New Caledonia</v>
          </cell>
        </row>
        <row r="170">
          <cell r="A170" t="str">
            <v>Niger</v>
          </cell>
        </row>
        <row r="171">
          <cell r="A171" t="str">
            <v>Norfolk Island</v>
          </cell>
        </row>
        <row r="172">
          <cell r="A172" t="str">
            <v>Nigeria</v>
          </cell>
        </row>
        <row r="173">
          <cell r="A173" t="str">
            <v>Nicaragua</v>
          </cell>
        </row>
        <row r="174">
          <cell r="A174" t="str">
            <v>Niue</v>
          </cell>
        </row>
        <row r="175">
          <cell r="A175" t="str">
            <v>Netherlands</v>
          </cell>
        </row>
        <row r="176">
          <cell r="A176" t="str">
            <v>Norway</v>
          </cell>
        </row>
        <row r="177">
          <cell r="A177" t="str">
            <v>Nepal</v>
          </cell>
        </row>
        <row r="178">
          <cell r="A178" t="str">
            <v>Nauru</v>
          </cell>
        </row>
        <row r="179">
          <cell r="A179" t="str">
            <v>Oman</v>
          </cell>
        </row>
        <row r="180">
          <cell r="A180" t="str">
            <v>Pakistan</v>
          </cell>
        </row>
        <row r="181">
          <cell r="A181" t="str">
            <v>Panama</v>
          </cell>
        </row>
        <row r="182">
          <cell r="A182" t="str">
            <v>Pitcairn Islands</v>
          </cell>
        </row>
        <row r="183">
          <cell r="A183" t="str">
            <v>Peru</v>
          </cell>
        </row>
        <row r="184">
          <cell r="A184" t="str">
            <v>Philippines</v>
          </cell>
        </row>
        <row r="185">
          <cell r="A185" t="str">
            <v>Palau</v>
          </cell>
        </row>
        <row r="186">
          <cell r="A186" t="str">
            <v>Papua New Guinea</v>
          </cell>
        </row>
        <row r="187">
          <cell r="A187" t="str">
            <v>Poland</v>
          </cell>
        </row>
        <row r="188">
          <cell r="A188" t="str">
            <v>Puerto Rico</v>
          </cell>
        </row>
        <row r="189">
          <cell r="A189" t="str">
            <v>North Korea</v>
          </cell>
        </row>
        <row r="190">
          <cell r="A190" t="str">
            <v>Portugal</v>
          </cell>
        </row>
        <row r="191">
          <cell r="A191" t="str">
            <v>Paraguay</v>
          </cell>
        </row>
        <row r="192">
          <cell r="A192" t="str">
            <v>Palestine</v>
          </cell>
        </row>
        <row r="193">
          <cell r="A193" t="str">
            <v>French Polynesia</v>
          </cell>
        </row>
        <row r="194">
          <cell r="A194" t="str">
            <v>Qatar</v>
          </cell>
        </row>
        <row r="195">
          <cell r="A195" t="str">
            <v>Réunion</v>
          </cell>
        </row>
        <row r="196">
          <cell r="A196" t="str">
            <v>Romania</v>
          </cell>
        </row>
        <row r="197">
          <cell r="A197" t="str">
            <v>Russia</v>
          </cell>
        </row>
        <row r="198">
          <cell r="A198" t="str">
            <v>Rwanda</v>
          </cell>
        </row>
        <row r="199">
          <cell r="A199" t="str">
            <v>Saudi Arabia</v>
          </cell>
        </row>
        <row r="200">
          <cell r="A200" t="str">
            <v>Sudan</v>
          </cell>
        </row>
        <row r="201">
          <cell r="A201" t="str">
            <v>Senegal</v>
          </cell>
        </row>
        <row r="202">
          <cell r="A202" t="str">
            <v>Singapore</v>
          </cell>
        </row>
        <row r="203">
          <cell r="A203" t="str">
            <v>South Georgia &amp; South Sandwich Islands</v>
          </cell>
        </row>
        <row r="204">
          <cell r="A204" t="str">
            <v>St. Helena</v>
          </cell>
        </row>
        <row r="205">
          <cell r="A205" t="str">
            <v>Svalbard &amp; Jan Mayen</v>
          </cell>
        </row>
        <row r="206">
          <cell r="A206" t="str">
            <v>Solomon Islands</v>
          </cell>
        </row>
        <row r="207">
          <cell r="A207" t="str">
            <v>Sierra Leone</v>
          </cell>
        </row>
        <row r="208">
          <cell r="A208" t="str">
            <v>El Salvador</v>
          </cell>
        </row>
        <row r="209">
          <cell r="A209" t="str">
            <v>San Marino</v>
          </cell>
        </row>
        <row r="210">
          <cell r="A210" t="str">
            <v>Somalia</v>
          </cell>
        </row>
        <row r="211">
          <cell r="A211" t="str">
            <v>St. Pierre &amp; Miquelon</v>
          </cell>
        </row>
        <row r="212">
          <cell r="A212" t="str">
            <v>Serbia</v>
          </cell>
        </row>
        <row r="213">
          <cell r="A213" t="str">
            <v>South Sudan</v>
          </cell>
        </row>
        <row r="214">
          <cell r="A214" t="str">
            <v>São Tomé &amp; Príncipe</v>
          </cell>
        </row>
        <row r="215">
          <cell r="A215" t="str">
            <v>Suriname</v>
          </cell>
        </row>
        <row r="216">
          <cell r="A216" t="str">
            <v>Slovakia</v>
          </cell>
        </row>
        <row r="217">
          <cell r="A217" t="str">
            <v>Slovenia</v>
          </cell>
        </row>
        <row r="218">
          <cell r="A218" t="str">
            <v>Sweden</v>
          </cell>
        </row>
        <row r="219">
          <cell r="A219" t="str">
            <v>Eswatini</v>
          </cell>
        </row>
        <row r="220">
          <cell r="A220" t="str">
            <v>Sint Maarten</v>
          </cell>
        </row>
        <row r="221">
          <cell r="A221" t="str">
            <v>Seychelles</v>
          </cell>
        </row>
        <row r="222">
          <cell r="A222" t="str">
            <v>Syria</v>
          </cell>
        </row>
        <row r="223">
          <cell r="A223" t="str">
            <v>Turks &amp; Caicos Islands</v>
          </cell>
        </row>
        <row r="224">
          <cell r="A224" t="str">
            <v>Chad</v>
          </cell>
        </row>
        <row r="225">
          <cell r="A225" t="str">
            <v>Togo</v>
          </cell>
        </row>
        <row r="226">
          <cell r="A226" t="str">
            <v>Thailand</v>
          </cell>
        </row>
        <row r="227">
          <cell r="A227" t="str">
            <v>Tajikistan</v>
          </cell>
        </row>
        <row r="228">
          <cell r="A228" t="str">
            <v>Tokelau</v>
          </cell>
        </row>
        <row r="229">
          <cell r="A229" t="str">
            <v>Turkmenistan</v>
          </cell>
        </row>
        <row r="230">
          <cell r="A230" t="str">
            <v>Timor-Leste</v>
          </cell>
        </row>
        <row r="231">
          <cell r="A231" t="str">
            <v>Tonga</v>
          </cell>
        </row>
        <row r="232">
          <cell r="A232" t="str">
            <v>Trinidad &amp; Tobago</v>
          </cell>
        </row>
        <row r="233">
          <cell r="A233" t="str">
            <v>Tunisia</v>
          </cell>
        </row>
        <row r="234">
          <cell r="A234" t="str">
            <v>Tuvalu</v>
          </cell>
        </row>
        <row r="235">
          <cell r="A235" t="str">
            <v>Tanzania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U.S. Outlying Islands</v>
          </cell>
        </row>
        <row r="239">
          <cell r="A239" t="str">
            <v>Uruguay</v>
          </cell>
        </row>
        <row r="240">
          <cell r="A240" t="str">
            <v>Uzbekistan</v>
          </cell>
        </row>
        <row r="241">
          <cell r="A241" t="str">
            <v>Vatican City</v>
          </cell>
        </row>
        <row r="242">
          <cell r="A242" t="str">
            <v>St. Vincent &amp; Grenadines</v>
          </cell>
        </row>
        <row r="243">
          <cell r="A243" t="str">
            <v>Venezuela</v>
          </cell>
        </row>
        <row r="244">
          <cell r="A244" t="str">
            <v>British Virgin Islands</v>
          </cell>
        </row>
        <row r="245">
          <cell r="A245" t="str">
            <v>U.S. Virgin Islands</v>
          </cell>
        </row>
        <row r="246">
          <cell r="A246" t="str">
            <v>Vietnam</v>
          </cell>
        </row>
        <row r="247">
          <cell r="A247" t="str">
            <v>Vanuatu</v>
          </cell>
        </row>
        <row r="248">
          <cell r="A248" t="str">
            <v>Wallis &amp; Futuna</v>
          </cell>
        </row>
        <row r="249">
          <cell r="A249" t="str">
            <v>Samoa</v>
          </cell>
        </row>
        <row r="250">
          <cell r="A250" t="str">
            <v>Kosovo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p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"Kappa variant": (2021/5/31 - 2022/3/31)</v>
          </cell>
        </row>
        <row r="4">
          <cell r="A4" t="str">
            <v>Philippines</v>
          </cell>
          <cell r="B4">
            <v>100</v>
          </cell>
        </row>
        <row r="5">
          <cell r="A5" t="str">
            <v>Australia</v>
          </cell>
          <cell r="B5">
            <v>82</v>
          </cell>
        </row>
        <row r="6">
          <cell r="A6" t="str">
            <v>Malta</v>
          </cell>
          <cell r="B6">
            <v>75</v>
          </cell>
        </row>
        <row r="7">
          <cell r="A7" t="str">
            <v>India</v>
          </cell>
          <cell r="B7">
            <v>75</v>
          </cell>
        </row>
        <row r="8">
          <cell r="A8" t="str">
            <v>Singapore</v>
          </cell>
          <cell r="B8">
            <v>56</v>
          </cell>
        </row>
        <row r="9">
          <cell r="A9" t="str">
            <v>New Zealand</v>
          </cell>
          <cell r="B9">
            <v>52</v>
          </cell>
        </row>
        <row r="10">
          <cell r="A10" t="str">
            <v>Nepal</v>
          </cell>
          <cell r="B10">
            <v>44</v>
          </cell>
        </row>
        <row r="11">
          <cell r="A11" t="str">
            <v>Ireland</v>
          </cell>
          <cell r="B11">
            <v>38</v>
          </cell>
        </row>
        <row r="12">
          <cell r="A12" t="str">
            <v>Malaysia</v>
          </cell>
          <cell r="B12">
            <v>35</v>
          </cell>
        </row>
        <row r="13">
          <cell r="A13" t="str">
            <v>Canada</v>
          </cell>
          <cell r="B13">
            <v>26</v>
          </cell>
        </row>
        <row r="14">
          <cell r="A14" t="str">
            <v>South Africa</v>
          </cell>
          <cell r="B14">
            <v>20</v>
          </cell>
        </row>
        <row r="15">
          <cell r="A15" t="str">
            <v>United Arab Emirates</v>
          </cell>
          <cell r="B15">
            <v>18</v>
          </cell>
        </row>
        <row r="16">
          <cell r="A16" t="str">
            <v>United Kingdom</v>
          </cell>
          <cell r="B16">
            <v>15</v>
          </cell>
        </row>
        <row r="17">
          <cell r="A17" t="str">
            <v>Denmark</v>
          </cell>
          <cell r="B17">
            <v>14</v>
          </cell>
        </row>
        <row r="18">
          <cell r="A18" t="str">
            <v>Pakistan</v>
          </cell>
          <cell r="B18">
            <v>14</v>
          </cell>
        </row>
        <row r="19">
          <cell r="A19" t="str">
            <v>Indonesia</v>
          </cell>
          <cell r="B19">
            <v>10</v>
          </cell>
        </row>
        <row r="20">
          <cell r="A20" t="str">
            <v>Turkey</v>
          </cell>
          <cell r="B20">
            <v>9</v>
          </cell>
        </row>
        <row r="21">
          <cell r="A21" t="str">
            <v>Sri Lanka</v>
          </cell>
          <cell r="B21">
            <v>7</v>
          </cell>
        </row>
        <row r="22">
          <cell r="A22" t="str">
            <v>Netherlands</v>
          </cell>
          <cell r="B22">
            <v>5</v>
          </cell>
        </row>
        <row r="23">
          <cell r="A23" t="str">
            <v>United States</v>
          </cell>
          <cell r="B23">
            <v>5</v>
          </cell>
        </row>
        <row r="24">
          <cell r="A24" t="str">
            <v>Saudi Arabia</v>
          </cell>
          <cell r="B24">
            <v>3</v>
          </cell>
        </row>
        <row r="25">
          <cell r="A25" t="str">
            <v>Germany</v>
          </cell>
          <cell r="B25">
            <v>3</v>
          </cell>
        </row>
        <row r="26">
          <cell r="A26" t="str">
            <v>Poland</v>
          </cell>
          <cell r="B26">
            <v>3</v>
          </cell>
        </row>
        <row r="27">
          <cell r="A27" t="str">
            <v>Italy</v>
          </cell>
          <cell r="B27">
            <v>2</v>
          </cell>
        </row>
        <row r="28">
          <cell r="A28" t="str">
            <v>Vietnam</v>
          </cell>
          <cell r="B28">
            <v>2</v>
          </cell>
        </row>
        <row r="29">
          <cell r="A29" t="str">
            <v>France</v>
          </cell>
          <cell r="B29">
            <v>2</v>
          </cell>
        </row>
        <row r="30">
          <cell r="A30" t="str">
            <v>Dominica</v>
          </cell>
        </row>
        <row r="31">
          <cell r="A31" t="str">
            <v>Sint Maarten</v>
          </cell>
        </row>
        <row r="32">
          <cell r="A32" t="str">
            <v>St. Lucia</v>
          </cell>
        </row>
        <row r="33">
          <cell r="A33" t="str">
            <v>Brunei</v>
          </cell>
        </row>
        <row r="34">
          <cell r="A34" t="str">
            <v>Bhutan</v>
          </cell>
        </row>
        <row r="35">
          <cell r="A35" t="str">
            <v>Maldives</v>
          </cell>
        </row>
        <row r="36">
          <cell r="A36" t="str">
            <v>Iceland</v>
          </cell>
        </row>
        <row r="37">
          <cell r="A37" t="str">
            <v>Albania</v>
          </cell>
        </row>
        <row r="38">
          <cell r="A38" t="str">
            <v>Kosovo</v>
          </cell>
        </row>
        <row r="39">
          <cell r="A39" t="str">
            <v>Mauritius</v>
          </cell>
        </row>
        <row r="40">
          <cell r="A40" t="str">
            <v>Qatar</v>
          </cell>
        </row>
        <row r="41">
          <cell r="A41" t="str">
            <v>Zambia</v>
          </cell>
        </row>
        <row r="42">
          <cell r="A42" t="str">
            <v>Laos</v>
          </cell>
        </row>
        <row r="43">
          <cell r="A43" t="str">
            <v>Luxembourg</v>
          </cell>
        </row>
        <row r="44">
          <cell r="A44" t="str">
            <v>China</v>
          </cell>
        </row>
        <row r="45">
          <cell r="A45" t="str">
            <v>Myanmar (Burma)</v>
          </cell>
        </row>
        <row r="46">
          <cell r="A46" t="str">
            <v>Cyprus</v>
          </cell>
        </row>
        <row r="47">
          <cell r="A47" t="str">
            <v>Uganda</v>
          </cell>
        </row>
        <row r="48">
          <cell r="A48" t="str">
            <v>Kuwait</v>
          </cell>
        </row>
        <row r="49">
          <cell r="A49" t="str">
            <v>Slovenia</v>
          </cell>
        </row>
        <row r="50">
          <cell r="A50" t="str">
            <v>Slovakia</v>
          </cell>
        </row>
        <row r="51">
          <cell r="A51" t="str">
            <v>Hong Kong</v>
          </cell>
        </row>
        <row r="52">
          <cell r="A52" t="str">
            <v>Switzerland</v>
          </cell>
        </row>
        <row r="53">
          <cell r="A53" t="str">
            <v>Norway</v>
          </cell>
        </row>
        <row r="54">
          <cell r="A54" t="str">
            <v>South Korea</v>
          </cell>
        </row>
        <row r="55">
          <cell r="A55" t="str">
            <v>Belgium</v>
          </cell>
        </row>
        <row r="56">
          <cell r="A56" t="str">
            <v>Romania</v>
          </cell>
        </row>
        <row r="57">
          <cell r="A57" t="str">
            <v>Morocco</v>
          </cell>
        </row>
        <row r="58">
          <cell r="A58" t="str">
            <v>Sweden</v>
          </cell>
        </row>
        <row r="59">
          <cell r="A59" t="str">
            <v>Israel</v>
          </cell>
        </row>
        <row r="60">
          <cell r="A60" t="str">
            <v>Greece</v>
          </cell>
        </row>
        <row r="61">
          <cell r="A61" t="str">
            <v>Austria</v>
          </cell>
        </row>
        <row r="62">
          <cell r="A62" t="str">
            <v>Thailand</v>
          </cell>
        </row>
        <row r="63">
          <cell r="A63" t="str">
            <v>Spain</v>
          </cell>
        </row>
        <row r="64">
          <cell r="A64" t="str">
            <v>Mexico</v>
          </cell>
        </row>
        <row r="65">
          <cell r="A65" t="str">
            <v>Taiwan</v>
          </cell>
        </row>
        <row r="66">
          <cell r="A66" t="str">
            <v>Colombia</v>
          </cell>
        </row>
        <row r="67">
          <cell r="A67" t="str">
            <v>Japan</v>
          </cell>
        </row>
        <row r="68">
          <cell r="A68" t="str">
            <v>Aruba</v>
          </cell>
        </row>
        <row r="69">
          <cell r="A69" t="str">
            <v>Afghanistan</v>
          </cell>
        </row>
        <row r="70">
          <cell r="A70" t="str">
            <v>Angola</v>
          </cell>
        </row>
        <row r="71">
          <cell r="A71" t="str">
            <v>Anguilla</v>
          </cell>
        </row>
        <row r="72">
          <cell r="A72" t="str">
            <v>Åland Islands</v>
          </cell>
        </row>
        <row r="73">
          <cell r="A73" t="str">
            <v>Andorra</v>
          </cell>
        </row>
        <row r="74">
          <cell r="A74" t="str">
            <v>Argentina</v>
          </cell>
        </row>
        <row r="75">
          <cell r="A75" t="str">
            <v>Armenia</v>
          </cell>
        </row>
        <row r="76">
          <cell r="A76" t="str">
            <v>American Samoa</v>
          </cell>
        </row>
        <row r="77">
          <cell r="A77" t="str">
            <v>Antarctica</v>
          </cell>
        </row>
        <row r="78">
          <cell r="A78" t="str">
            <v>French Southern Territories</v>
          </cell>
        </row>
        <row r="79">
          <cell r="A79" t="str">
            <v>Antigua &amp; Barbuda</v>
          </cell>
        </row>
        <row r="80">
          <cell r="A80" t="str">
            <v>Azerbaijan</v>
          </cell>
        </row>
        <row r="81">
          <cell r="A81" t="str">
            <v>Burundi</v>
          </cell>
        </row>
        <row r="82">
          <cell r="A82" t="str">
            <v>Benin</v>
          </cell>
        </row>
        <row r="83">
          <cell r="A83" t="str">
            <v>Caribbean Netherlands</v>
          </cell>
        </row>
        <row r="84">
          <cell r="A84" t="str">
            <v>Burkina Faso</v>
          </cell>
        </row>
        <row r="85">
          <cell r="A85" t="str">
            <v>Bangladesh</v>
          </cell>
        </row>
        <row r="86">
          <cell r="A86" t="str">
            <v>Bulgaria</v>
          </cell>
        </row>
        <row r="87">
          <cell r="A87" t="str">
            <v>Bahrain</v>
          </cell>
        </row>
        <row r="88">
          <cell r="A88" t="str">
            <v>Bahamas</v>
          </cell>
        </row>
        <row r="89">
          <cell r="A89" t="str">
            <v>Bosnia &amp; Herzegovina</v>
          </cell>
        </row>
        <row r="90">
          <cell r="A90" t="str">
            <v>St. Barthélemy</v>
          </cell>
        </row>
        <row r="91">
          <cell r="A91" t="str">
            <v>Belarus</v>
          </cell>
        </row>
        <row r="92">
          <cell r="A92" t="str">
            <v>Belize</v>
          </cell>
        </row>
        <row r="93">
          <cell r="A93" t="str">
            <v>Bermuda</v>
          </cell>
        </row>
        <row r="94">
          <cell r="A94" t="str">
            <v>Bolivia</v>
          </cell>
        </row>
        <row r="95">
          <cell r="A95" t="str">
            <v>Brazil</v>
          </cell>
        </row>
        <row r="96">
          <cell r="A96" t="str">
            <v>Barbados</v>
          </cell>
        </row>
        <row r="97">
          <cell r="A97" t="str">
            <v>Bouvet Island</v>
          </cell>
        </row>
        <row r="98">
          <cell r="A98" t="str">
            <v>Botswana</v>
          </cell>
        </row>
        <row r="99">
          <cell r="A99" t="str">
            <v>Central African Republic</v>
          </cell>
        </row>
        <row r="100">
          <cell r="A100" t="str">
            <v>Cocos (Keeling) Islands</v>
          </cell>
        </row>
        <row r="101">
          <cell r="A101" t="str">
            <v>Chile</v>
          </cell>
        </row>
        <row r="102">
          <cell r="A102" t="str">
            <v>Côte d’Ivoire</v>
          </cell>
        </row>
        <row r="103">
          <cell r="A103" t="str">
            <v>Cameroon</v>
          </cell>
        </row>
        <row r="104">
          <cell r="A104" t="str">
            <v>Congo - Kinshasa</v>
          </cell>
        </row>
        <row r="105">
          <cell r="A105" t="str">
            <v>Congo - Brazzaville</v>
          </cell>
        </row>
        <row r="106">
          <cell r="A106" t="str">
            <v>Cook Islands</v>
          </cell>
        </row>
        <row r="107">
          <cell r="A107" t="str">
            <v>Comoros</v>
          </cell>
        </row>
        <row r="108">
          <cell r="A108" t="str">
            <v>Cape Verde</v>
          </cell>
        </row>
        <row r="109">
          <cell r="A109" t="str">
            <v>Costa Rica</v>
          </cell>
        </row>
        <row r="110">
          <cell r="A110" t="str">
            <v>Cuba</v>
          </cell>
        </row>
        <row r="111">
          <cell r="A111" t="str">
            <v>Curaçao</v>
          </cell>
        </row>
        <row r="112">
          <cell r="A112" t="str">
            <v>Christmas Island</v>
          </cell>
        </row>
        <row r="113">
          <cell r="A113" t="str">
            <v>Cayman Islands</v>
          </cell>
        </row>
        <row r="114">
          <cell r="A114" t="str">
            <v>Czechia</v>
          </cell>
        </row>
        <row r="115">
          <cell r="A115" t="str">
            <v>Djibouti</v>
          </cell>
        </row>
        <row r="116">
          <cell r="A116" t="str">
            <v>Dominican Republic</v>
          </cell>
        </row>
        <row r="117">
          <cell r="A117" t="str">
            <v>Algeria</v>
          </cell>
        </row>
        <row r="118">
          <cell r="A118" t="str">
            <v>Ecuador</v>
          </cell>
        </row>
        <row r="119">
          <cell r="A119" t="str">
            <v>Egypt</v>
          </cell>
        </row>
        <row r="120">
          <cell r="A120" t="str">
            <v>Eritrea</v>
          </cell>
        </row>
        <row r="121">
          <cell r="A121" t="str">
            <v>Western Sahara</v>
          </cell>
        </row>
        <row r="122">
          <cell r="A122" t="str">
            <v>Estonia</v>
          </cell>
        </row>
        <row r="123">
          <cell r="A123" t="str">
            <v>Ethiopia</v>
          </cell>
        </row>
        <row r="124">
          <cell r="A124" t="str">
            <v>Finland</v>
          </cell>
        </row>
        <row r="125">
          <cell r="A125" t="str">
            <v>Fiji</v>
          </cell>
        </row>
        <row r="126">
          <cell r="A126" t="str">
            <v>Falkland Islands (Islas Malvinas)</v>
          </cell>
        </row>
        <row r="127">
          <cell r="A127" t="str">
            <v>Faroe Islands</v>
          </cell>
        </row>
        <row r="128">
          <cell r="A128" t="str">
            <v>Micronesia</v>
          </cell>
        </row>
        <row r="129">
          <cell r="A129" t="str">
            <v>Gabon</v>
          </cell>
        </row>
        <row r="130">
          <cell r="A130" t="str">
            <v>Georgia</v>
          </cell>
        </row>
        <row r="131">
          <cell r="A131" t="str">
            <v>Guernsey</v>
          </cell>
        </row>
        <row r="132">
          <cell r="A132" t="str">
            <v>Ghana</v>
          </cell>
        </row>
        <row r="133">
          <cell r="A133" t="str">
            <v>Gibraltar</v>
          </cell>
        </row>
        <row r="134">
          <cell r="A134" t="str">
            <v>Guinea</v>
          </cell>
        </row>
        <row r="135">
          <cell r="A135" t="str">
            <v>Guadeloupe</v>
          </cell>
        </row>
        <row r="136">
          <cell r="A136" t="str">
            <v>Gambia</v>
          </cell>
        </row>
        <row r="137">
          <cell r="A137" t="str">
            <v>Guinea-Bissau</v>
          </cell>
        </row>
        <row r="138">
          <cell r="A138" t="str">
            <v>Equatorial Guinea</v>
          </cell>
        </row>
        <row r="139">
          <cell r="A139" t="str">
            <v>Grenada</v>
          </cell>
        </row>
        <row r="140">
          <cell r="A140" t="str">
            <v>Greenland</v>
          </cell>
        </row>
        <row r="141">
          <cell r="A141" t="str">
            <v>Guatemala</v>
          </cell>
        </row>
        <row r="142">
          <cell r="A142" t="str">
            <v>French Guiana</v>
          </cell>
        </row>
        <row r="143">
          <cell r="A143" t="str">
            <v>Guam</v>
          </cell>
        </row>
        <row r="144">
          <cell r="A144" t="str">
            <v>Guyana</v>
          </cell>
        </row>
        <row r="145">
          <cell r="A145" t="str">
            <v>Heard &amp; McDonald Islands</v>
          </cell>
        </row>
        <row r="146">
          <cell r="A146" t="str">
            <v>Honduras</v>
          </cell>
        </row>
        <row r="147">
          <cell r="A147" t="str">
            <v>Croatia</v>
          </cell>
        </row>
        <row r="148">
          <cell r="A148" t="str">
            <v>Haiti</v>
          </cell>
        </row>
        <row r="149">
          <cell r="A149" t="str">
            <v>Hungary</v>
          </cell>
        </row>
        <row r="150">
          <cell r="A150" t="str">
            <v>Isle of Man</v>
          </cell>
        </row>
        <row r="151">
          <cell r="A151" t="str">
            <v>British Indian Ocean Territory</v>
          </cell>
        </row>
        <row r="152">
          <cell r="A152" t="str">
            <v>Iran</v>
          </cell>
        </row>
        <row r="153">
          <cell r="A153" t="str">
            <v>Iraq</v>
          </cell>
        </row>
        <row r="154">
          <cell r="A154" t="str">
            <v>Jamaica</v>
          </cell>
        </row>
        <row r="155">
          <cell r="A155" t="str">
            <v>Jersey</v>
          </cell>
        </row>
        <row r="156">
          <cell r="A156" t="str">
            <v>Jordan</v>
          </cell>
        </row>
        <row r="157">
          <cell r="A157" t="str">
            <v>Kazakhstan</v>
          </cell>
        </row>
        <row r="158">
          <cell r="A158" t="str">
            <v>Kenya</v>
          </cell>
        </row>
        <row r="159">
          <cell r="A159" t="str">
            <v>Kyrgyzstan</v>
          </cell>
        </row>
        <row r="160">
          <cell r="A160" t="str">
            <v>Cambodia</v>
          </cell>
        </row>
        <row r="161">
          <cell r="A161" t="str">
            <v>Kiribati</v>
          </cell>
        </row>
        <row r="162">
          <cell r="A162" t="str">
            <v>St. Kitts &amp; Nevis</v>
          </cell>
        </row>
        <row r="163">
          <cell r="A163" t="str">
            <v>Lebanon</v>
          </cell>
        </row>
        <row r="164">
          <cell r="A164" t="str">
            <v>Liberia</v>
          </cell>
        </row>
        <row r="165">
          <cell r="A165" t="str">
            <v>Libya</v>
          </cell>
        </row>
        <row r="166">
          <cell r="A166" t="str">
            <v>Liechtenstein</v>
          </cell>
        </row>
        <row r="167">
          <cell r="A167" t="str">
            <v>Lesotho</v>
          </cell>
        </row>
        <row r="168">
          <cell r="A168" t="str">
            <v>Lithuania</v>
          </cell>
        </row>
        <row r="169">
          <cell r="A169" t="str">
            <v>Latvia</v>
          </cell>
        </row>
        <row r="170">
          <cell r="A170" t="str">
            <v>Macao</v>
          </cell>
        </row>
        <row r="171">
          <cell r="A171" t="str">
            <v>St. Martin</v>
          </cell>
        </row>
        <row r="172">
          <cell r="A172" t="str">
            <v>Monaco</v>
          </cell>
        </row>
        <row r="173">
          <cell r="A173" t="str">
            <v>Moldova</v>
          </cell>
        </row>
        <row r="174">
          <cell r="A174" t="str">
            <v>Madagascar</v>
          </cell>
        </row>
        <row r="175">
          <cell r="A175" t="str">
            <v>Marshall Islands</v>
          </cell>
        </row>
        <row r="176">
          <cell r="A176" t="str">
            <v>North Macedonia</v>
          </cell>
        </row>
        <row r="177">
          <cell r="A177" t="str">
            <v>Mali</v>
          </cell>
        </row>
        <row r="178">
          <cell r="A178" t="str">
            <v>Montenegro</v>
          </cell>
        </row>
        <row r="179">
          <cell r="A179" t="str">
            <v>Mongolia</v>
          </cell>
        </row>
        <row r="180">
          <cell r="A180" t="str">
            <v>Northern Mariana Islands</v>
          </cell>
        </row>
        <row r="181">
          <cell r="A181" t="str">
            <v>Mozambique</v>
          </cell>
        </row>
        <row r="182">
          <cell r="A182" t="str">
            <v>Mauritania</v>
          </cell>
        </row>
        <row r="183">
          <cell r="A183" t="str">
            <v>Montserrat</v>
          </cell>
        </row>
        <row r="184">
          <cell r="A184" t="str">
            <v>Martinique</v>
          </cell>
        </row>
        <row r="185">
          <cell r="A185" t="str">
            <v>Malawi</v>
          </cell>
        </row>
        <row r="186">
          <cell r="A186" t="str">
            <v>Mayotte</v>
          </cell>
        </row>
        <row r="187">
          <cell r="A187" t="str">
            <v>Namibia</v>
          </cell>
        </row>
        <row r="188">
          <cell r="A188" t="str">
            <v>New Caledonia</v>
          </cell>
        </row>
        <row r="189">
          <cell r="A189" t="str">
            <v>Niger</v>
          </cell>
        </row>
        <row r="190">
          <cell r="A190" t="str">
            <v>Norfolk Island</v>
          </cell>
        </row>
        <row r="191">
          <cell r="A191" t="str">
            <v>Nigeria</v>
          </cell>
        </row>
        <row r="192">
          <cell r="A192" t="str">
            <v>Nicaragua</v>
          </cell>
        </row>
        <row r="193">
          <cell r="A193" t="str">
            <v>Niue</v>
          </cell>
        </row>
        <row r="194">
          <cell r="A194" t="str">
            <v>Nauru</v>
          </cell>
        </row>
        <row r="195">
          <cell r="A195" t="str">
            <v>Oman</v>
          </cell>
        </row>
        <row r="196">
          <cell r="A196" t="str">
            <v>Panama</v>
          </cell>
        </row>
        <row r="197">
          <cell r="A197" t="str">
            <v>Pitcairn Islands</v>
          </cell>
        </row>
        <row r="198">
          <cell r="A198" t="str">
            <v>Peru</v>
          </cell>
        </row>
        <row r="199">
          <cell r="A199" t="str">
            <v>Palau</v>
          </cell>
        </row>
        <row r="200">
          <cell r="A200" t="str">
            <v>Papua New Guinea</v>
          </cell>
        </row>
        <row r="201">
          <cell r="A201" t="str">
            <v>Puerto Rico</v>
          </cell>
        </row>
        <row r="202">
          <cell r="A202" t="str">
            <v>North Korea</v>
          </cell>
        </row>
        <row r="203">
          <cell r="A203" t="str">
            <v>Portugal</v>
          </cell>
        </row>
        <row r="204">
          <cell r="A204" t="str">
            <v>Paraguay</v>
          </cell>
        </row>
        <row r="205">
          <cell r="A205" t="str">
            <v>Palestine</v>
          </cell>
        </row>
        <row r="206">
          <cell r="A206" t="str">
            <v>French Polynesia</v>
          </cell>
        </row>
        <row r="207">
          <cell r="A207" t="str">
            <v>Réunion</v>
          </cell>
        </row>
        <row r="208">
          <cell r="A208" t="str">
            <v>Russia</v>
          </cell>
        </row>
        <row r="209">
          <cell r="A209" t="str">
            <v>Rwanda</v>
          </cell>
        </row>
        <row r="210">
          <cell r="A210" t="str">
            <v>Sudan</v>
          </cell>
        </row>
        <row r="211">
          <cell r="A211" t="str">
            <v>Senegal</v>
          </cell>
        </row>
        <row r="212">
          <cell r="A212" t="str">
            <v>South Georgia &amp; South Sandwich Islands</v>
          </cell>
        </row>
        <row r="213">
          <cell r="A213" t="str">
            <v>St. Helena</v>
          </cell>
        </row>
        <row r="214">
          <cell r="A214" t="str">
            <v>Svalbard &amp; Jan Mayen</v>
          </cell>
        </row>
        <row r="215">
          <cell r="A215" t="str">
            <v>Solomon Islands</v>
          </cell>
        </row>
        <row r="216">
          <cell r="A216" t="str">
            <v>Sierra Leone</v>
          </cell>
        </row>
        <row r="217">
          <cell r="A217" t="str">
            <v>El Salvador</v>
          </cell>
        </row>
        <row r="218">
          <cell r="A218" t="str">
            <v>San Marino</v>
          </cell>
        </row>
        <row r="219">
          <cell r="A219" t="str">
            <v>Somalia</v>
          </cell>
        </row>
        <row r="220">
          <cell r="A220" t="str">
            <v>St. Pierre &amp; Miquelon</v>
          </cell>
        </row>
        <row r="221">
          <cell r="A221" t="str">
            <v>Serbia</v>
          </cell>
        </row>
        <row r="222">
          <cell r="A222" t="str">
            <v>South Sudan</v>
          </cell>
        </row>
        <row r="223">
          <cell r="A223" t="str">
            <v>São Tomé &amp; Príncipe</v>
          </cell>
        </row>
        <row r="224">
          <cell r="A224" t="str">
            <v>Suriname</v>
          </cell>
        </row>
        <row r="225">
          <cell r="A225" t="str">
            <v>Eswatini</v>
          </cell>
        </row>
        <row r="226">
          <cell r="A226" t="str">
            <v>Seychelles</v>
          </cell>
        </row>
        <row r="227">
          <cell r="A227" t="str">
            <v>Syria</v>
          </cell>
        </row>
        <row r="228">
          <cell r="A228" t="str">
            <v>Turks &amp; Caicos Islands</v>
          </cell>
        </row>
        <row r="229">
          <cell r="A229" t="str">
            <v>Chad</v>
          </cell>
        </row>
        <row r="230">
          <cell r="A230" t="str">
            <v>Togo</v>
          </cell>
        </row>
        <row r="231">
          <cell r="A231" t="str">
            <v>Tajikistan</v>
          </cell>
        </row>
        <row r="232">
          <cell r="A232" t="str">
            <v>Tokelau</v>
          </cell>
        </row>
        <row r="233">
          <cell r="A233" t="str">
            <v>Turkmenistan</v>
          </cell>
        </row>
        <row r="234">
          <cell r="A234" t="str">
            <v>Timor-Leste</v>
          </cell>
        </row>
        <row r="235">
          <cell r="A235" t="str">
            <v>Tonga</v>
          </cell>
        </row>
        <row r="236">
          <cell r="A236" t="str">
            <v>Trinidad &amp; Tobago</v>
          </cell>
        </row>
        <row r="237">
          <cell r="A237" t="str">
            <v>Tunisia</v>
          </cell>
        </row>
        <row r="238">
          <cell r="A238" t="str">
            <v>Tuvalu</v>
          </cell>
        </row>
        <row r="239">
          <cell r="A239" t="str">
            <v>Tanzania</v>
          </cell>
        </row>
        <row r="240">
          <cell r="A240" t="str">
            <v>Ukraine</v>
          </cell>
        </row>
        <row r="241">
          <cell r="A241" t="str">
            <v>U.S.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Vatican City</v>
          </cell>
        </row>
        <row r="245">
          <cell r="A245" t="str">
            <v>St. Vincent &amp; Grenadines</v>
          </cell>
        </row>
        <row r="246">
          <cell r="A246" t="str">
            <v>Venezuela</v>
          </cell>
        </row>
        <row r="247">
          <cell r="A247" t="str">
            <v>British Virgin Islands</v>
          </cell>
        </row>
        <row r="248">
          <cell r="A248" t="str">
            <v>U.S. Virgin Islands</v>
          </cell>
        </row>
        <row r="249">
          <cell r="A249" t="str">
            <v>Vanuatu</v>
          </cell>
        </row>
        <row r="250">
          <cell r="A250" t="str">
            <v>Wallis &amp; Futuna</v>
          </cell>
        </row>
        <row r="251">
          <cell r="A251" t="str">
            <v>Samoa</v>
          </cell>
        </row>
        <row r="252">
          <cell r="A252" t="str">
            <v>Yemen</v>
          </cell>
        </row>
        <row r="253">
          <cell r="A253" t="str">
            <v>Zimbabwe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mbda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"Lambda variant": (2021/5/31 - 2022/3/31)</v>
          </cell>
        </row>
        <row r="4">
          <cell r="A4" t="str">
            <v>Botswana</v>
          </cell>
          <cell r="B4">
            <v>100</v>
          </cell>
        </row>
        <row r="5">
          <cell r="A5" t="str">
            <v>St. Kitts &amp; Nevis</v>
          </cell>
          <cell r="B5">
            <v>80</v>
          </cell>
        </row>
        <row r="6">
          <cell r="A6" t="str">
            <v>Fiji</v>
          </cell>
          <cell r="B6">
            <v>70</v>
          </cell>
        </row>
        <row r="7">
          <cell r="A7" t="str">
            <v>Philippines</v>
          </cell>
          <cell r="B7">
            <v>65</v>
          </cell>
        </row>
        <row r="8">
          <cell r="A8" t="str">
            <v>U.S. Virgin Islands</v>
          </cell>
          <cell r="B8">
            <v>55</v>
          </cell>
        </row>
        <row r="9">
          <cell r="A9" t="str">
            <v>Brunei</v>
          </cell>
          <cell r="B9">
            <v>55</v>
          </cell>
        </row>
        <row r="10">
          <cell r="A10" t="str">
            <v>Bermuda</v>
          </cell>
          <cell r="B10">
            <v>50</v>
          </cell>
        </row>
        <row r="11">
          <cell r="A11" t="str">
            <v>Namibia</v>
          </cell>
          <cell r="B11">
            <v>47</v>
          </cell>
        </row>
        <row r="12">
          <cell r="A12" t="str">
            <v>Guam</v>
          </cell>
          <cell r="B12">
            <v>39</v>
          </cell>
        </row>
        <row r="13">
          <cell r="A13" t="str">
            <v>Singapore</v>
          </cell>
          <cell r="B13">
            <v>38</v>
          </cell>
        </row>
        <row r="14">
          <cell r="A14" t="str">
            <v>South Africa</v>
          </cell>
          <cell r="B14">
            <v>35</v>
          </cell>
        </row>
        <row r="15">
          <cell r="A15" t="str">
            <v>Trinidad &amp; Tobago</v>
          </cell>
          <cell r="B15">
            <v>35</v>
          </cell>
        </row>
        <row r="16">
          <cell r="A16" t="str">
            <v>United States</v>
          </cell>
          <cell r="B16">
            <v>29</v>
          </cell>
        </row>
        <row r="17">
          <cell r="A17" t="str">
            <v>Zimbabwe</v>
          </cell>
          <cell r="B17">
            <v>28</v>
          </cell>
        </row>
        <row r="18">
          <cell r="A18" t="str">
            <v>Bhutan</v>
          </cell>
          <cell r="B18">
            <v>27</v>
          </cell>
        </row>
        <row r="19">
          <cell r="A19" t="str">
            <v>Malaysia</v>
          </cell>
          <cell r="B19">
            <v>27</v>
          </cell>
        </row>
        <row r="20">
          <cell r="A20" t="str">
            <v>Canada</v>
          </cell>
          <cell r="B20">
            <v>25</v>
          </cell>
        </row>
        <row r="21">
          <cell r="A21" t="str">
            <v>Ireland</v>
          </cell>
          <cell r="B21">
            <v>25</v>
          </cell>
        </row>
        <row r="22">
          <cell r="A22" t="str">
            <v>Barbados</v>
          </cell>
          <cell r="B22">
            <v>24</v>
          </cell>
        </row>
        <row r="23">
          <cell r="A23" t="str">
            <v>Bahamas</v>
          </cell>
          <cell r="B23">
            <v>23</v>
          </cell>
        </row>
        <row r="24">
          <cell r="A24" t="str">
            <v>Jamaica</v>
          </cell>
          <cell r="B24">
            <v>23</v>
          </cell>
        </row>
        <row r="25">
          <cell r="A25" t="str">
            <v>Suriname</v>
          </cell>
          <cell r="B25">
            <v>23</v>
          </cell>
        </row>
        <row r="26">
          <cell r="A26" t="str">
            <v>New Zealand</v>
          </cell>
          <cell r="B26">
            <v>23</v>
          </cell>
        </row>
        <row r="27">
          <cell r="A27" t="str">
            <v>Australia</v>
          </cell>
          <cell r="B27">
            <v>20</v>
          </cell>
        </row>
        <row r="28">
          <cell r="A28" t="str">
            <v>Qatar</v>
          </cell>
          <cell r="B28">
            <v>16</v>
          </cell>
        </row>
        <row r="29">
          <cell r="A29" t="str">
            <v>Guyana</v>
          </cell>
          <cell r="B29">
            <v>15</v>
          </cell>
        </row>
        <row r="30">
          <cell r="A30" t="str">
            <v>Bangladesh</v>
          </cell>
          <cell r="B30">
            <v>14</v>
          </cell>
        </row>
        <row r="31">
          <cell r="A31" t="str">
            <v>United Arab Emirates</v>
          </cell>
          <cell r="B31">
            <v>14</v>
          </cell>
        </row>
        <row r="32">
          <cell r="A32" t="str">
            <v>Belize</v>
          </cell>
          <cell r="B32">
            <v>13</v>
          </cell>
        </row>
        <row r="33">
          <cell r="A33" t="str">
            <v>St. Helena</v>
          </cell>
          <cell r="B33">
            <v>11</v>
          </cell>
        </row>
        <row r="34">
          <cell r="A34" t="str">
            <v>Rwanda</v>
          </cell>
          <cell r="B34">
            <v>11</v>
          </cell>
        </row>
        <row r="35">
          <cell r="A35" t="str">
            <v>Cambodia</v>
          </cell>
          <cell r="B35">
            <v>11</v>
          </cell>
        </row>
        <row r="36">
          <cell r="A36" t="str">
            <v>Sri Lanka</v>
          </cell>
          <cell r="B36">
            <v>11</v>
          </cell>
        </row>
        <row r="37">
          <cell r="A37" t="str">
            <v>United Kingdom</v>
          </cell>
          <cell r="B37">
            <v>10</v>
          </cell>
        </row>
        <row r="38">
          <cell r="A38" t="str">
            <v>Myanmar (Burma)</v>
          </cell>
          <cell r="B38">
            <v>10</v>
          </cell>
        </row>
        <row r="39">
          <cell r="A39" t="str">
            <v>Macao</v>
          </cell>
          <cell r="B39">
            <v>9</v>
          </cell>
        </row>
        <row r="40">
          <cell r="A40" t="str">
            <v>Bahrain</v>
          </cell>
          <cell r="B40">
            <v>9</v>
          </cell>
        </row>
        <row r="41">
          <cell r="A41" t="str">
            <v>Malta</v>
          </cell>
          <cell r="B41">
            <v>9</v>
          </cell>
        </row>
        <row r="42">
          <cell r="A42" t="str">
            <v>Cyprus</v>
          </cell>
          <cell r="B42">
            <v>8</v>
          </cell>
        </row>
        <row r="43">
          <cell r="A43" t="str">
            <v>Iceland</v>
          </cell>
          <cell r="B43">
            <v>8</v>
          </cell>
        </row>
        <row r="44">
          <cell r="A44" t="str">
            <v>Kuwait</v>
          </cell>
          <cell r="B44">
            <v>8</v>
          </cell>
        </row>
        <row r="45">
          <cell r="A45" t="str">
            <v>China</v>
          </cell>
          <cell r="B45">
            <v>8</v>
          </cell>
        </row>
        <row r="46">
          <cell r="A46" t="str">
            <v>Netherlands</v>
          </cell>
          <cell r="B46">
            <v>7</v>
          </cell>
        </row>
        <row r="47">
          <cell r="A47" t="str">
            <v>Uganda</v>
          </cell>
          <cell r="B47">
            <v>7</v>
          </cell>
        </row>
        <row r="48">
          <cell r="A48" t="str">
            <v>Oman</v>
          </cell>
          <cell r="B48">
            <v>7</v>
          </cell>
        </row>
        <row r="49">
          <cell r="A49" t="str">
            <v>Zambia</v>
          </cell>
          <cell r="B49">
            <v>6</v>
          </cell>
        </row>
        <row r="50">
          <cell r="A50" t="str">
            <v>Puerto Rico</v>
          </cell>
          <cell r="B50">
            <v>6</v>
          </cell>
        </row>
        <row r="51">
          <cell r="A51" t="str">
            <v>Belgium</v>
          </cell>
          <cell r="B51">
            <v>6</v>
          </cell>
        </row>
        <row r="52">
          <cell r="A52" t="str">
            <v>Lebanon</v>
          </cell>
          <cell r="B52">
            <v>6</v>
          </cell>
        </row>
        <row r="53">
          <cell r="A53" t="str">
            <v>Jersey</v>
          </cell>
          <cell r="B53">
            <v>6</v>
          </cell>
        </row>
        <row r="54">
          <cell r="A54" t="str">
            <v>Luxembourg</v>
          </cell>
          <cell r="B54">
            <v>5</v>
          </cell>
        </row>
        <row r="55">
          <cell r="A55" t="str">
            <v>Hong Kong</v>
          </cell>
          <cell r="B55">
            <v>5</v>
          </cell>
        </row>
        <row r="56">
          <cell r="A56" t="str">
            <v>Costa Rica</v>
          </cell>
          <cell r="B56">
            <v>5</v>
          </cell>
        </row>
        <row r="57">
          <cell r="A57" t="str">
            <v>Kenya</v>
          </cell>
          <cell r="B57">
            <v>5</v>
          </cell>
        </row>
        <row r="58">
          <cell r="A58" t="str">
            <v>Norway</v>
          </cell>
          <cell r="B58">
            <v>5</v>
          </cell>
        </row>
        <row r="59">
          <cell r="A59" t="str">
            <v>North Macedonia</v>
          </cell>
          <cell r="B59">
            <v>4</v>
          </cell>
        </row>
        <row r="60">
          <cell r="A60" t="str">
            <v>Finland</v>
          </cell>
          <cell r="B60">
            <v>4</v>
          </cell>
        </row>
        <row r="61">
          <cell r="A61" t="str">
            <v>India</v>
          </cell>
          <cell r="B61">
            <v>4</v>
          </cell>
        </row>
        <row r="62">
          <cell r="A62" t="str">
            <v>Tanzania</v>
          </cell>
          <cell r="B62">
            <v>3</v>
          </cell>
        </row>
        <row r="63">
          <cell r="A63" t="str">
            <v>Denmark</v>
          </cell>
          <cell r="B63">
            <v>3</v>
          </cell>
        </row>
        <row r="64">
          <cell r="A64" t="str">
            <v>Switzerland</v>
          </cell>
          <cell r="B64">
            <v>3</v>
          </cell>
        </row>
        <row r="65">
          <cell r="A65" t="str">
            <v>Mozambique</v>
          </cell>
          <cell r="B65">
            <v>3</v>
          </cell>
        </row>
        <row r="66">
          <cell r="A66" t="str">
            <v>Pakistan</v>
          </cell>
          <cell r="B66">
            <v>3</v>
          </cell>
        </row>
        <row r="67">
          <cell r="A67" t="str">
            <v>Nepal</v>
          </cell>
          <cell r="B67">
            <v>3</v>
          </cell>
        </row>
        <row r="68">
          <cell r="A68" t="str">
            <v>Israel</v>
          </cell>
          <cell r="B68">
            <v>3</v>
          </cell>
        </row>
        <row r="69">
          <cell r="A69" t="str">
            <v>Saudi Arabia</v>
          </cell>
          <cell r="B69">
            <v>3</v>
          </cell>
        </row>
        <row r="70">
          <cell r="A70" t="str">
            <v>Jordan</v>
          </cell>
          <cell r="B70">
            <v>3</v>
          </cell>
        </row>
        <row r="71">
          <cell r="A71" t="str">
            <v>Panama</v>
          </cell>
          <cell r="B71">
            <v>2</v>
          </cell>
        </row>
        <row r="72">
          <cell r="A72" t="str">
            <v>Greece</v>
          </cell>
          <cell r="B72">
            <v>2</v>
          </cell>
        </row>
        <row r="73">
          <cell r="A73" t="str">
            <v>Portugal</v>
          </cell>
          <cell r="B73">
            <v>2</v>
          </cell>
        </row>
        <row r="74">
          <cell r="A74" t="str">
            <v>Sweden</v>
          </cell>
          <cell r="B74">
            <v>2</v>
          </cell>
        </row>
        <row r="75">
          <cell r="A75" t="str">
            <v>Slovakia</v>
          </cell>
          <cell r="B75">
            <v>2</v>
          </cell>
        </row>
        <row r="76">
          <cell r="A76" t="str">
            <v>South Korea</v>
          </cell>
          <cell r="B76">
            <v>2</v>
          </cell>
        </row>
        <row r="77">
          <cell r="A77" t="str">
            <v>Georgia</v>
          </cell>
          <cell r="B77">
            <v>2</v>
          </cell>
        </row>
        <row r="78">
          <cell r="A78" t="str">
            <v>Romania</v>
          </cell>
          <cell r="B78">
            <v>2</v>
          </cell>
        </row>
        <row r="79">
          <cell r="A79" t="str">
            <v>Morocco</v>
          </cell>
          <cell r="B79">
            <v>2</v>
          </cell>
        </row>
        <row r="80">
          <cell r="A80" t="str">
            <v>Ghana</v>
          </cell>
          <cell r="B80">
            <v>1</v>
          </cell>
        </row>
        <row r="81">
          <cell r="A81" t="str">
            <v>Thailand</v>
          </cell>
          <cell r="B81">
            <v>1</v>
          </cell>
        </row>
        <row r="82">
          <cell r="A82" t="str">
            <v>Turkey</v>
          </cell>
          <cell r="B82">
            <v>1</v>
          </cell>
        </row>
        <row r="83">
          <cell r="A83" t="str">
            <v>Hungary</v>
          </cell>
          <cell r="B83">
            <v>1</v>
          </cell>
        </row>
        <row r="84">
          <cell r="A84" t="str">
            <v>Mauritius</v>
          </cell>
          <cell r="B84">
            <v>1</v>
          </cell>
        </row>
        <row r="85">
          <cell r="A85" t="str">
            <v>Algeria</v>
          </cell>
          <cell r="B85">
            <v>1</v>
          </cell>
        </row>
        <row r="86">
          <cell r="A86" t="str">
            <v>Guatemala</v>
          </cell>
          <cell r="B86">
            <v>1</v>
          </cell>
        </row>
        <row r="87">
          <cell r="A87" t="str">
            <v>Croatia</v>
          </cell>
          <cell r="B87">
            <v>1</v>
          </cell>
        </row>
        <row r="88">
          <cell r="A88" t="str">
            <v>Austria</v>
          </cell>
          <cell r="B88">
            <v>1</v>
          </cell>
        </row>
        <row r="89">
          <cell r="A89" t="str">
            <v>Taiwan</v>
          </cell>
          <cell r="B89">
            <v>1</v>
          </cell>
        </row>
        <row r="90">
          <cell r="A90" t="str">
            <v>Italy</v>
          </cell>
          <cell r="B90">
            <v>1</v>
          </cell>
        </row>
        <row r="91">
          <cell r="A91" t="str">
            <v>Senegal</v>
          </cell>
          <cell r="B91">
            <v>1</v>
          </cell>
        </row>
        <row r="92">
          <cell r="A92" t="str">
            <v>Germany</v>
          </cell>
          <cell r="B92">
            <v>1</v>
          </cell>
        </row>
        <row r="93">
          <cell r="A93" t="str">
            <v>Mexico</v>
          </cell>
          <cell r="B93">
            <v>1</v>
          </cell>
        </row>
        <row r="94">
          <cell r="A94" t="str">
            <v>France</v>
          </cell>
          <cell r="B94">
            <v>1</v>
          </cell>
        </row>
        <row r="95">
          <cell r="A95" t="str">
            <v>Iran</v>
          </cell>
          <cell r="B95">
            <v>1</v>
          </cell>
        </row>
        <row r="96">
          <cell r="A96" t="str">
            <v>Iraq</v>
          </cell>
          <cell r="B96">
            <v>1</v>
          </cell>
        </row>
        <row r="97">
          <cell r="A97" t="str">
            <v>Nigeria</v>
          </cell>
          <cell r="B97">
            <v>1</v>
          </cell>
        </row>
        <row r="98">
          <cell r="A98" t="str">
            <v>Bulgaria</v>
          </cell>
          <cell r="B98">
            <v>1</v>
          </cell>
        </row>
        <row r="99">
          <cell r="A99" t="str">
            <v>Slovenia</v>
          </cell>
          <cell r="B99">
            <v>1</v>
          </cell>
        </row>
        <row r="100">
          <cell r="A100" t="str">
            <v>Czechia</v>
          </cell>
          <cell r="B100">
            <v>1</v>
          </cell>
        </row>
        <row r="101">
          <cell r="A101" t="str">
            <v>Spain</v>
          </cell>
          <cell r="B101">
            <v>1</v>
          </cell>
        </row>
        <row r="102">
          <cell r="A102" t="str">
            <v>Peru</v>
          </cell>
          <cell r="B102">
            <v>1</v>
          </cell>
        </row>
        <row r="103">
          <cell r="A103" t="str">
            <v>Egypt</v>
          </cell>
          <cell r="B103">
            <v>1</v>
          </cell>
        </row>
        <row r="104">
          <cell r="A104" t="str">
            <v>Japan</v>
          </cell>
          <cell r="B104">
            <v>1</v>
          </cell>
        </row>
        <row r="105">
          <cell r="A105" t="str">
            <v>Indonesia</v>
          </cell>
          <cell r="B105">
            <v>1</v>
          </cell>
        </row>
        <row r="106">
          <cell r="A106" t="str">
            <v>Chile</v>
          </cell>
          <cell r="B106">
            <v>1</v>
          </cell>
        </row>
        <row r="107">
          <cell r="A107" t="str">
            <v>Vietnam</v>
          </cell>
          <cell r="B107">
            <v>0</v>
          </cell>
        </row>
        <row r="108">
          <cell r="A108" t="str">
            <v>Colombia</v>
          </cell>
          <cell r="B108">
            <v>0</v>
          </cell>
        </row>
        <row r="109">
          <cell r="A109" t="str">
            <v>Ecuador</v>
          </cell>
          <cell r="B109">
            <v>0</v>
          </cell>
        </row>
        <row r="110">
          <cell r="A110" t="str">
            <v>Poland</v>
          </cell>
          <cell r="B110">
            <v>0</v>
          </cell>
        </row>
        <row r="111">
          <cell r="A111" t="str">
            <v>Serbia</v>
          </cell>
          <cell r="B111">
            <v>0</v>
          </cell>
        </row>
        <row r="112">
          <cell r="A112" t="str">
            <v>Brazil</v>
          </cell>
          <cell r="B112">
            <v>0</v>
          </cell>
        </row>
        <row r="113">
          <cell r="A113" t="str">
            <v>Argentina</v>
          </cell>
          <cell r="B113">
            <v>0</v>
          </cell>
        </row>
        <row r="114">
          <cell r="A114" t="str">
            <v>Russia</v>
          </cell>
          <cell r="B114">
            <v>0</v>
          </cell>
        </row>
        <row r="115">
          <cell r="A115" t="str">
            <v>British Virgin Islands</v>
          </cell>
        </row>
        <row r="116">
          <cell r="A116" t="str">
            <v>Palau</v>
          </cell>
        </row>
        <row r="117">
          <cell r="A117" t="str">
            <v>Northern Mariana Islands</v>
          </cell>
        </row>
        <row r="118">
          <cell r="A118" t="str">
            <v>Dominica</v>
          </cell>
        </row>
        <row r="119">
          <cell r="A119" t="str">
            <v>Åland Islands</v>
          </cell>
        </row>
        <row r="120">
          <cell r="A120" t="str">
            <v>Lesotho</v>
          </cell>
        </row>
        <row r="121">
          <cell r="A121" t="str">
            <v>Antigua &amp; Barbuda</v>
          </cell>
        </row>
        <row r="122">
          <cell r="A122" t="str">
            <v>Eswatini</v>
          </cell>
        </row>
        <row r="123">
          <cell r="A123" t="str">
            <v>Djibouti</v>
          </cell>
        </row>
        <row r="124">
          <cell r="A124" t="str">
            <v>St. Vincent &amp; Grenadines</v>
          </cell>
        </row>
        <row r="125">
          <cell r="A125" t="str">
            <v>Grenada</v>
          </cell>
        </row>
        <row r="126">
          <cell r="A126" t="str">
            <v>Curaçao</v>
          </cell>
        </row>
        <row r="127">
          <cell r="A127" t="str">
            <v>Guadeloupe</v>
          </cell>
        </row>
        <row r="128">
          <cell r="A128" t="str">
            <v>Liberia</v>
          </cell>
        </row>
        <row r="129">
          <cell r="A129" t="str">
            <v>Isle of Man</v>
          </cell>
        </row>
        <row r="130">
          <cell r="A130" t="str">
            <v>Papua New Guinea</v>
          </cell>
        </row>
        <row r="131">
          <cell r="A131" t="str">
            <v>Sierra Leone</v>
          </cell>
        </row>
        <row r="132">
          <cell r="A132" t="str">
            <v>Malawi</v>
          </cell>
        </row>
        <row r="133">
          <cell r="A133" t="str">
            <v>Haiti</v>
          </cell>
        </row>
        <row r="134">
          <cell r="A134" t="str">
            <v>Nicaragua</v>
          </cell>
        </row>
        <row r="135">
          <cell r="A135" t="str">
            <v>Guinea</v>
          </cell>
        </row>
        <row r="136">
          <cell r="A136" t="str">
            <v>Mongolia</v>
          </cell>
        </row>
        <row r="137">
          <cell r="A137" t="str">
            <v>Kosovo</v>
          </cell>
        </row>
        <row r="138">
          <cell r="A138" t="str">
            <v>Réunion</v>
          </cell>
        </row>
        <row r="139">
          <cell r="A139" t="str">
            <v>Laos</v>
          </cell>
        </row>
        <row r="140">
          <cell r="A140" t="str">
            <v>Palestine</v>
          </cell>
        </row>
        <row r="141">
          <cell r="A141" t="str">
            <v>Afghanistan</v>
          </cell>
        </row>
        <row r="142">
          <cell r="A142" t="str">
            <v>Montenegro</v>
          </cell>
        </row>
        <row r="143">
          <cell r="A143" t="str">
            <v>Honduras</v>
          </cell>
        </row>
        <row r="144">
          <cell r="A144" t="str">
            <v>Lithuania</v>
          </cell>
        </row>
        <row r="145">
          <cell r="A145" t="str">
            <v>Yemen</v>
          </cell>
        </row>
        <row r="146">
          <cell r="A146" t="str">
            <v>Sudan</v>
          </cell>
        </row>
        <row r="147">
          <cell r="A147" t="str">
            <v>Libya</v>
          </cell>
        </row>
        <row r="148">
          <cell r="A148" t="str">
            <v>Ethiopia</v>
          </cell>
        </row>
        <row r="149">
          <cell r="A149" t="str">
            <v>Armenia</v>
          </cell>
        </row>
        <row r="150">
          <cell r="A150" t="str">
            <v>Estonia</v>
          </cell>
        </row>
        <row r="151">
          <cell r="A151" t="str">
            <v>Latvia</v>
          </cell>
        </row>
        <row r="152">
          <cell r="A152" t="str">
            <v>El Salvador</v>
          </cell>
        </row>
        <row r="153">
          <cell r="A153" t="str">
            <v>Syria</v>
          </cell>
        </row>
        <row r="154">
          <cell r="A154" t="str">
            <v>Bosnia &amp; Herzegovina</v>
          </cell>
        </row>
        <row r="155">
          <cell r="A155" t="str">
            <v>Azerbaijan</v>
          </cell>
        </row>
        <row r="156">
          <cell r="A156" t="str">
            <v>Uruguay</v>
          </cell>
        </row>
        <row r="157">
          <cell r="A157" t="str">
            <v>Bolivia</v>
          </cell>
        </row>
        <row r="158">
          <cell r="A158" t="str">
            <v>Uzbekistan</v>
          </cell>
        </row>
        <row r="159">
          <cell r="A159" t="str">
            <v>Belarus</v>
          </cell>
        </row>
        <row r="160">
          <cell r="A160" t="str">
            <v>Ukraine</v>
          </cell>
        </row>
        <row r="161">
          <cell r="A161" t="str">
            <v>Kazakhstan</v>
          </cell>
        </row>
        <row r="162">
          <cell r="A162" t="str">
            <v>Aruba</v>
          </cell>
        </row>
        <row r="163">
          <cell r="A163" t="str">
            <v>Angola</v>
          </cell>
        </row>
        <row r="164">
          <cell r="A164" t="str">
            <v>Anguilla</v>
          </cell>
        </row>
        <row r="165">
          <cell r="A165" t="str">
            <v>Albania</v>
          </cell>
        </row>
        <row r="166">
          <cell r="A166" t="str">
            <v>Andorra</v>
          </cell>
        </row>
        <row r="167">
          <cell r="A167" t="str">
            <v>American Samoa</v>
          </cell>
        </row>
        <row r="168">
          <cell r="A168" t="str">
            <v>Antarctica</v>
          </cell>
        </row>
        <row r="169">
          <cell r="A169" t="str">
            <v>French Southern Territories</v>
          </cell>
        </row>
        <row r="170">
          <cell r="A170" t="str">
            <v>Burundi</v>
          </cell>
        </row>
        <row r="171">
          <cell r="A171" t="str">
            <v>Benin</v>
          </cell>
        </row>
        <row r="172">
          <cell r="A172" t="str">
            <v>Caribbean Netherlands</v>
          </cell>
        </row>
        <row r="173">
          <cell r="A173" t="str">
            <v>Burkina Faso</v>
          </cell>
        </row>
        <row r="174">
          <cell r="A174" t="str">
            <v>St. Barthélemy</v>
          </cell>
        </row>
        <row r="175">
          <cell r="A175" t="str">
            <v>Bouvet Island</v>
          </cell>
        </row>
        <row r="176">
          <cell r="A176" t="str">
            <v>Central African Republic</v>
          </cell>
        </row>
        <row r="177">
          <cell r="A177" t="str">
            <v>Cocos (Keeling) Islands</v>
          </cell>
        </row>
        <row r="178">
          <cell r="A178" t="str">
            <v>Côte d’Ivoire</v>
          </cell>
        </row>
        <row r="179">
          <cell r="A179" t="str">
            <v>Cameroon</v>
          </cell>
        </row>
        <row r="180">
          <cell r="A180" t="str">
            <v>Congo - Kinshasa</v>
          </cell>
        </row>
        <row r="181">
          <cell r="A181" t="str">
            <v>Congo - Brazzaville</v>
          </cell>
        </row>
        <row r="182">
          <cell r="A182" t="str">
            <v>Cook Islands</v>
          </cell>
        </row>
        <row r="183">
          <cell r="A183" t="str">
            <v>Comoros</v>
          </cell>
        </row>
        <row r="184">
          <cell r="A184" t="str">
            <v>Cape Verde</v>
          </cell>
        </row>
        <row r="185">
          <cell r="A185" t="str">
            <v>Cuba</v>
          </cell>
        </row>
        <row r="186">
          <cell r="A186" t="str">
            <v>Christmas Island</v>
          </cell>
        </row>
        <row r="187">
          <cell r="A187" t="str">
            <v>Cayman Islands</v>
          </cell>
        </row>
        <row r="188">
          <cell r="A188" t="str">
            <v>Dominican Republic</v>
          </cell>
        </row>
        <row r="189">
          <cell r="A189" t="str">
            <v>Eritrea</v>
          </cell>
        </row>
        <row r="190">
          <cell r="A190" t="str">
            <v>Western Sahara</v>
          </cell>
        </row>
        <row r="191">
          <cell r="A191" t="str">
            <v>Falkland Islands (Islas Malvinas)</v>
          </cell>
        </row>
        <row r="192">
          <cell r="A192" t="str">
            <v>Faroe Islands</v>
          </cell>
        </row>
        <row r="193">
          <cell r="A193" t="str">
            <v>Micronesia</v>
          </cell>
        </row>
        <row r="194">
          <cell r="A194" t="str">
            <v>Gabon</v>
          </cell>
        </row>
        <row r="195">
          <cell r="A195" t="str">
            <v>Guernsey</v>
          </cell>
        </row>
        <row r="196">
          <cell r="A196" t="str">
            <v>Gibraltar</v>
          </cell>
        </row>
        <row r="197">
          <cell r="A197" t="str">
            <v>Gambia</v>
          </cell>
        </row>
        <row r="198">
          <cell r="A198" t="str">
            <v>Guinea-Bissau</v>
          </cell>
        </row>
        <row r="199">
          <cell r="A199" t="str">
            <v>Equatorial Guinea</v>
          </cell>
        </row>
        <row r="200">
          <cell r="A200" t="str">
            <v>Greenland</v>
          </cell>
        </row>
        <row r="201">
          <cell r="A201" t="str">
            <v>French Guiana</v>
          </cell>
        </row>
        <row r="202">
          <cell r="A202" t="str">
            <v>Heard &amp; McDonald Islands</v>
          </cell>
        </row>
        <row r="203">
          <cell r="A203" t="str">
            <v>British Indian Ocean Territory</v>
          </cell>
        </row>
        <row r="204">
          <cell r="A204" t="str">
            <v>Kyrgyzstan</v>
          </cell>
        </row>
        <row r="205">
          <cell r="A205" t="str">
            <v>Kiribati</v>
          </cell>
        </row>
        <row r="206">
          <cell r="A206" t="str">
            <v>St. Lucia</v>
          </cell>
        </row>
        <row r="207">
          <cell r="A207" t="str">
            <v>Liechtenstein</v>
          </cell>
        </row>
        <row r="208">
          <cell r="A208" t="str">
            <v>St. Martin</v>
          </cell>
        </row>
        <row r="209">
          <cell r="A209" t="str">
            <v>Monaco</v>
          </cell>
        </row>
        <row r="210">
          <cell r="A210" t="str">
            <v>Moldova</v>
          </cell>
        </row>
        <row r="211">
          <cell r="A211" t="str">
            <v>Madagascar</v>
          </cell>
        </row>
        <row r="212">
          <cell r="A212" t="str">
            <v>Maldives</v>
          </cell>
        </row>
        <row r="213">
          <cell r="A213" t="str">
            <v>Marshall Islands</v>
          </cell>
        </row>
        <row r="214">
          <cell r="A214" t="str">
            <v>Mali</v>
          </cell>
        </row>
        <row r="215">
          <cell r="A215" t="str">
            <v>Mauritania</v>
          </cell>
        </row>
        <row r="216">
          <cell r="A216" t="str">
            <v>Montserrat</v>
          </cell>
        </row>
        <row r="217">
          <cell r="A217" t="str">
            <v>Martinique</v>
          </cell>
        </row>
        <row r="218">
          <cell r="A218" t="str">
            <v>Mayotte</v>
          </cell>
        </row>
        <row r="219">
          <cell r="A219" t="str">
            <v>New Caledonia</v>
          </cell>
        </row>
        <row r="220">
          <cell r="A220" t="str">
            <v>Niger</v>
          </cell>
        </row>
        <row r="221">
          <cell r="A221" t="str">
            <v>Norfolk Island</v>
          </cell>
        </row>
        <row r="222">
          <cell r="A222" t="str">
            <v>Niue</v>
          </cell>
        </row>
        <row r="223">
          <cell r="A223" t="str">
            <v>Nauru</v>
          </cell>
        </row>
        <row r="224">
          <cell r="A224" t="str">
            <v>Pitcairn Islands</v>
          </cell>
        </row>
        <row r="225">
          <cell r="A225" t="str">
            <v>North Korea</v>
          </cell>
        </row>
        <row r="226">
          <cell r="A226" t="str">
            <v>Paraguay</v>
          </cell>
        </row>
        <row r="227">
          <cell r="A227" t="str">
            <v>French Polynesia</v>
          </cell>
        </row>
        <row r="228">
          <cell r="A228" t="str">
            <v>South Georgia &amp; South Sandwich Islands</v>
          </cell>
        </row>
        <row r="229">
          <cell r="A229" t="str">
            <v>Svalbard &amp; Jan Mayen</v>
          </cell>
        </row>
        <row r="230">
          <cell r="A230" t="str">
            <v>Solomon Islands</v>
          </cell>
        </row>
        <row r="231">
          <cell r="A231" t="str">
            <v>San Marino</v>
          </cell>
        </row>
        <row r="232">
          <cell r="A232" t="str">
            <v>Somalia</v>
          </cell>
        </row>
        <row r="233">
          <cell r="A233" t="str">
            <v>St. Pierre &amp; Miquelon</v>
          </cell>
        </row>
        <row r="234">
          <cell r="A234" t="str">
            <v>South Sudan</v>
          </cell>
        </row>
        <row r="235">
          <cell r="A235" t="str">
            <v>São Tomé &amp; Príncipe</v>
          </cell>
        </row>
        <row r="236">
          <cell r="A236" t="str">
            <v>Sint Maarten</v>
          </cell>
        </row>
        <row r="237">
          <cell r="A237" t="str">
            <v>Seychelles</v>
          </cell>
        </row>
        <row r="238">
          <cell r="A238" t="str">
            <v>Turks &amp; Caicos Islands</v>
          </cell>
        </row>
        <row r="239">
          <cell r="A239" t="str">
            <v>Chad</v>
          </cell>
        </row>
        <row r="240">
          <cell r="A240" t="str">
            <v>Togo</v>
          </cell>
        </row>
        <row r="241">
          <cell r="A241" t="str">
            <v>Tajikistan</v>
          </cell>
        </row>
        <row r="242">
          <cell r="A242" t="str">
            <v>Tokelau</v>
          </cell>
        </row>
        <row r="243">
          <cell r="A243" t="str">
            <v>Turkmenistan</v>
          </cell>
        </row>
        <row r="244">
          <cell r="A244" t="str">
            <v>Timor-Leste</v>
          </cell>
        </row>
        <row r="245">
          <cell r="A245" t="str">
            <v>Tonga</v>
          </cell>
        </row>
        <row r="246">
          <cell r="A246" t="str">
            <v>Tunisia</v>
          </cell>
        </row>
        <row r="247">
          <cell r="A247" t="str">
            <v>Tuvalu</v>
          </cell>
        </row>
        <row r="248">
          <cell r="A248" t="str">
            <v>U.S. Outlying Islands</v>
          </cell>
        </row>
        <row r="249">
          <cell r="A249" t="str">
            <v>Vatican City</v>
          </cell>
        </row>
        <row r="250">
          <cell r="A250" t="str">
            <v>Venezuela</v>
          </cell>
        </row>
        <row r="251">
          <cell r="A251" t="str">
            <v>Vanuatu</v>
          </cell>
        </row>
        <row r="252">
          <cell r="A252" t="str">
            <v>Wallis &amp; Futuna</v>
          </cell>
        </row>
        <row r="253">
          <cell r="A253" t="str">
            <v>Samoa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"Mu variant": (2021/5/31 - 2022/3/31)</v>
          </cell>
        </row>
        <row r="4">
          <cell r="A4" t="str">
            <v>Jamaica</v>
          </cell>
          <cell r="B4">
            <v>100</v>
          </cell>
        </row>
        <row r="5">
          <cell r="A5" t="str">
            <v>U.S. Virgin Islands</v>
          </cell>
          <cell r="B5">
            <v>79</v>
          </cell>
        </row>
        <row r="6">
          <cell r="A6" t="str">
            <v>St. Lucia</v>
          </cell>
          <cell r="B6">
            <v>78</v>
          </cell>
        </row>
        <row r="7">
          <cell r="A7" t="str">
            <v>Grenada</v>
          </cell>
          <cell r="B7">
            <v>70</v>
          </cell>
        </row>
        <row r="8">
          <cell r="A8" t="str">
            <v>Barbados</v>
          </cell>
          <cell r="B8">
            <v>68</v>
          </cell>
        </row>
        <row r="9">
          <cell r="A9" t="str">
            <v>St. Vincent &amp; Grenadines</v>
          </cell>
          <cell r="B9">
            <v>68</v>
          </cell>
        </row>
        <row r="10">
          <cell r="A10" t="str">
            <v>Guam</v>
          </cell>
          <cell r="B10">
            <v>40</v>
          </cell>
        </row>
        <row r="11">
          <cell r="A11" t="str">
            <v>Trinidad &amp; Tobago</v>
          </cell>
          <cell r="B11">
            <v>36</v>
          </cell>
        </row>
        <row r="12">
          <cell r="A12" t="str">
            <v>Brunei</v>
          </cell>
          <cell r="B12">
            <v>32</v>
          </cell>
        </row>
        <row r="13">
          <cell r="A13" t="str">
            <v>Singapore</v>
          </cell>
          <cell r="B13">
            <v>27</v>
          </cell>
        </row>
        <row r="14">
          <cell r="A14" t="str">
            <v>Bahamas</v>
          </cell>
          <cell r="B14">
            <v>26</v>
          </cell>
        </row>
        <row r="15">
          <cell r="A15" t="str">
            <v>Cayman Islands</v>
          </cell>
          <cell r="B15">
            <v>25</v>
          </cell>
        </row>
        <row r="16">
          <cell r="A16" t="str">
            <v>United States</v>
          </cell>
          <cell r="B16">
            <v>24</v>
          </cell>
        </row>
        <row r="17">
          <cell r="A17" t="str">
            <v>Ireland</v>
          </cell>
          <cell r="B17">
            <v>24</v>
          </cell>
        </row>
        <row r="18">
          <cell r="A18" t="str">
            <v>Canada</v>
          </cell>
          <cell r="B18">
            <v>21</v>
          </cell>
        </row>
        <row r="19">
          <cell r="A19" t="str">
            <v>Bermuda</v>
          </cell>
          <cell r="B19">
            <v>14</v>
          </cell>
        </row>
        <row r="20">
          <cell r="A20" t="str">
            <v>Malta</v>
          </cell>
          <cell r="B20">
            <v>12</v>
          </cell>
        </row>
        <row r="21">
          <cell r="A21" t="str">
            <v>Kosovo</v>
          </cell>
          <cell r="B21">
            <v>12</v>
          </cell>
        </row>
        <row r="22">
          <cell r="A22" t="str">
            <v>New Zealand</v>
          </cell>
          <cell r="B22">
            <v>12</v>
          </cell>
        </row>
        <row r="23">
          <cell r="A23" t="str">
            <v>Guyana</v>
          </cell>
          <cell r="B23">
            <v>11</v>
          </cell>
        </row>
        <row r="24">
          <cell r="A24" t="str">
            <v>Australia</v>
          </cell>
          <cell r="B24">
            <v>11</v>
          </cell>
        </row>
        <row r="25">
          <cell r="A25" t="str">
            <v>Botswana</v>
          </cell>
          <cell r="B25">
            <v>10</v>
          </cell>
        </row>
        <row r="26">
          <cell r="A26" t="str">
            <v>Luxembourg</v>
          </cell>
          <cell r="B26">
            <v>9</v>
          </cell>
        </row>
        <row r="27">
          <cell r="A27" t="str">
            <v>Mongolia</v>
          </cell>
          <cell r="B27">
            <v>8</v>
          </cell>
        </row>
        <row r="28">
          <cell r="A28" t="str">
            <v>Rwanda</v>
          </cell>
          <cell r="B28">
            <v>8</v>
          </cell>
        </row>
        <row r="29">
          <cell r="A29" t="str">
            <v>Mauritius</v>
          </cell>
          <cell r="B29">
            <v>8</v>
          </cell>
        </row>
        <row r="30">
          <cell r="A30" t="str">
            <v>Malaysia</v>
          </cell>
          <cell r="B30">
            <v>8</v>
          </cell>
        </row>
        <row r="31">
          <cell r="A31" t="str">
            <v>Philippines</v>
          </cell>
          <cell r="B31">
            <v>7</v>
          </cell>
        </row>
        <row r="32">
          <cell r="A32" t="str">
            <v>Turkey</v>
          </cell>
          <cell r="B32">
            <v>7</v>
          </cell>
        </row>
        <row r="33">
          <cell r="A33" t="str">
            <v>Belize</v>
          </cell>
          <cell r="B33">
            <v>6</v>
          </cell>
        </row>
        <row r="34">
          <cell r="A34" t="str">
            <v>United Kingdom</v>
          </cell>
          <cell r="B34">
            <v>6</v>
          </cell>
        </row>
        <row r="35">
          <cell r="A35" t="str">
            <v>Sri Lanka</v>
          </cell>
          <cell r="B35">
            <v>6</v>
          </cell>
        </row>
        <row r="36">
          <cell r="A36" t="str">
            <v>Hong Kong</v>
          </cell>
          <cell r="B36">
            <v>6</v>
          </cell>
        </row>
        <row r="37">
          <cell r="A37" t="str">
            <v>Cyprus</v>
          </cell>
          <cell r="B37">
            <v>6</v>
          </cell>
        </row>
        <row r="38">
          <cell r="A38" t="str">
            <v>St. Helena</v>
          </cell>
          <cell r="B38">
            <v>5</v>
          </cell>
        </row>
        <row r="39">
          <cell r="A39" t="str">
            <v>Slovenia</v>
          </cell>
          <cell r="B39">
            <v>5</v>
          </cell>
        </row>
        <row r="40">
          <cell r="A40" t="str">
            <v>Georgia</v>
          </cell>
          <cell r="B40">
            <v>4</v>
          </cell>
        </row>
        <row r="41">
          <cell r="A41" t="str">
            <v>Myanmar (Burma)</v>
          </cell>
          <cell r="B41">
            <v>4</v>
          </cell>
        </row>
        <row r="42">
          <cell r="A42" t="str">
            <v>United Arab Emirates</v>
          </cell>
          <cell r="B42">
            <v>4</v>
          </cell>
        </row>
        <row r="43">
          <cell r="A43" t="str">
            <v>Qatar</v>
          </cell>
          <cell r="B43">
            <v>4</v>
          </cell>
        </row>
        <row r="44">
          <cell r="A44" t="str">
            <v>Lebanon</v>
          </cell>
          <cell r="B44">
            <v>4</v>
          </cell>
        </row>
        <row r="45">
          <cell r="A45" t="str">
            <v>Namibia</v>
          </cell>
          <cell r="B45">
            <v>4</v>
          </cell>
        </row>
        <row r="46">
          <cell r="A46" t="str">
            <v>Kenya</v>
          </cell>
          <cell r="B46">
            <v>3</v>
          </cell>
        </row>
        <row r="47">
          <cell r="A47" t="str">
            <v>Bahrain</v>
          </cell>
          <cell r="B47">
            <v>3</v>
          </cell>
        </row>
        <row r="48">
          <cell r="A48" t="str">
            <v>China</v>
          </cell>
          <cell r="B48">
            <v>3</v>
          </cell>
        </row>
        <row r="49">
          <cell r="A49" t="str">
            <v>Netherlands</v>
          </cell>
          <cell r="B49">
            <v>3</v>
          </cell>
        </row>
        <row r="50">
          <cell r="A50" t="str">
            <v>Albania</v>
          </cell>
          <cell r="B50">
            <v>2</v>
          </cell>
        </row>
        <row r="51">
          <cell r="A51" t="str">
            <v>Finland</v>
          </cell>
          <cell r="B51">
            <v>2</v>
          </cell>
        </row>
        <row r="52">
          <cell r="A52" t="str">
            <v>South Africa</v>
          </cell>
          <cell r="B52">
            <v>2</v>
          </cell>
        </row>
        <row r="53">
          <cell r="A53" t="str">
            <v>Portugal</v>
          </cell>
          <cell r="B53">
            <v>2</v>
          </cell>
        </row>
        <row r="54">
          <cell r="A54" t="str">
            <v>Belgium</v>
          </cell>
          <cell r="B54">
            <v>2</v>
          </cell>
        </row>
        <row r="55">
          <cell r="A55" t="str">
            <v>Cambodia</v>
          </cell>
          <cell r="B55">
            <v>2</v>
          </cell>
        </row>
        <row r="56">
          <cell r="A56" t="str">
            <v>Pakistan</v>
          </cell>
          <cell r="B56">
            <v>2</v>
          </cell>
        </row>
        <row r="57">
          <cell r="A57" t="str">
            <v>Puerto Rico</v>
          </cell>
          <cell r="B57">
            <v>2</v>
          </cell>
        </row>
        <row r="58">
          <cell r="A58" t="str">
            <v>Bangladesh</v>
          </cell>
          <cell r="B58">
            <v>2</v>
          </cell>
        </row>
        <row r="59">
          <cell r="A59" t="str">
            <v>Nepal</v>
          </cell>
          <cell r="B59">
            <v>2</v>
          </cell>
        </row>
        <row r="60">
          <cell r="A60" t="str">
            <v>Switzerland</v>
          </cell>
          <cell r="B60">
            <v>2</v>
          </cell>
        </row>
        <row r="61">
          <cell r="A61" t="str">
            <v>Dominican Republic</v>
          </cell>
          <cell r="B61">
            <v>2</v>
          </cell>
        </row>
        <row r="62">
          <cell r="A62" t="str">
            <v>Tunisia</v>
          </cell>
          <cell r="B62">
            <v>2</v>
          </cell>
        </row>
        <row r="63">
          <cell r="A63" t="str">
            <v>Tanzania</v>
          </cell>
          <cell r="B63">
            <v>2</v>
          </cell>
        </row>
        <row r="64">
          <cell r="A64" t="str">
            <v>Nigeria</v>
          </cell>
          <cell r="B64">
            <v>2</v>
          </cell>
        </row>
        <row r="65">
          <cell r="A65" t="str">
            <v>Ghana</v>
          </cell>
          <cell r="B65">
            <v>2</v>
          </cell>
        </row>
        <row r="66">
          <cell r="A66" t="str">
            <v>Austria</v>
          </cell>
          <cell r="B66">
            <v>1</v>
          </cell>
        </row>
        <row r="67">
          <cell r="A67" t="str">
            <v>Norway</v>
          </cell>
          <cell r="B67">
            <v>1</v>
          </cell>
        </row>
        <row r="68">
          <cell r="A68" t="str">
            <v>Costa Rica</v>
          </cell>
          <cell r="B68">
            <v>1</v>
          </cell>
        </row>
        <row r="69">
          <cell r="A69" t="str">
            <v>Romania</v>
          </cell>
          <cell r="B69">
            <v>1</v>
          </cell>
        </row>
        <row r="70">
          <cell r="A70" t="str">
            <v>Greece</v>
          </cell>
          <cell r="B70">
            <v>1</v>
          </cell>
        </row>
        <row r="71">
          <cell r="A71" t="str">
            <v>Kuwait</v>
          </cell>
          <cell r="B71">
            <v>1</v>
          </cell>
        </row>
        <row r="72">
          <cell r="A72" t="str">
            <v>Hungary</v>
          </cell>
          <cell r="B72">
            <v>1</v>
          </cell>
        </row>
        <row r="73">
          <cell r="A73" t="str">
            <v>North Macedonia</v>
          </cell>
          <cell r="B73">
            <v>1</v>
          </cell>
        </row>
        <row r="74">
          <cell r="A74" t="str">
            <v>Bulgaria</v>
          </cell>
          <cell r="B74">
            <v>1</v>
          </cell>
        </row>
        <row r="75">
          <cell r="A75" t="str">
            <v>Israel</v>
          </cell>
          <cell r="B75">
            <v>1</v>
          </cell>
        </row>
        <row r="76">
          <cell r="A76" t="str">
            <v>Guatemala</v>
          </cell>
          <cell r="B76">
            <v>1</v>
          </cell>
        </row>
        <row r="77">
          <cell r="A77" t="str">
            <v>Sweden</v>
          </cell>
          <cell r="B77">
            <v>1</v>
          </cell>
        </row>
        <row r="78">
          <cell r="A78" t="str">
            <v>Indonesia</v>
          </cell>
          <cell r="B78">
            <v>1</v>
          </cell>
        </row>
        <row r="79">
          <cell r="A79" t="str">
            <v>India</v>
          </cell>
          <cell r="B79">
            <v>1</v>
          </cell>
        </row>
        <row r="80">
          <cell r="A80" t="str">
            <v>Jordan</v>
          </cell>
          <cell r="B80">
            <v>1</v>
          </cell>
        </row>
        <row r="81">
          <cell r="A81" t="str">
            <v>Serbia</v>
          </cell>
          <cell r="B81">
            <v>1</v>
          </cell>
        </row>
        <row r="82">
          <cell r="A82" t="str">
            <v>France</v>
          </cell>
          <cell r="B82">
            <v>1</v>
          </cell>
        </row>
        <row r="83">
          <cell r="A83" t="str">
            <v>Morocco</v>
          </cell>
          <cell r="B83">
            <v>1</v>
          </cell>
        </row>
        <row r="84">
          <cell r="A84" t="str">
            <v>Uganda</v>
          </cell>
          <cell r="B84">
            <v>1</v>
          </cell>
        </row>
        <row r="85">
          <cell r="A85" t="str">
            <v>Vietnam</v>
          </cell>
          <cell r="B85">
            <v>1</v>
          </cell>
        </row>
        <row r="86">
          <cell r="A86" t="str">
            <v>Colombia</v>
          </cell>
          <cell r="B86">
            <v>1</v>
          </cell>
        </row>
        <row r="87">
          <cell r="A87" t="str">
            <v>Italy</v>
          </cell>
          <cell r="B87">
            <v>1</v>
          </cell>
        </row>
        <row r="88">
          <cell r="A88" t="str">
            <v>Thailand</v>
          </cell>
          <cell r="B88">
            <v>1</v>
          </cell>
        </row>
        <row r="89">
          <cell r="A89" t="str">
            <v>South Korea</v>
          </cell>
          <cell r="B89">
            <v>1</v>
          </cell>
        </row>
        <row r="90">
          <cell r="A90" t="str">
            <v>Saudi Arabia</v>
          </cell>
          <cell r="B90">
            <v>1</v>
          </cell>
        </row>
        <row r="91">
          <cell r="A91" t="str">
            <v>Germany</v>
          </cell>
          <cell r="B91">
            <v>1</v>
          </cell>
        </row>
        <row r="92">
          <cell r="A92" t="str">
            <v>Mexico</v>
          </cell>
          <cell r="B92">
            <v>1</v>
          </cell>
        </row>
        <row r="93">
          <cell r="A93" t="str">
            <v>Ecuador</v>
          </cell>
          <cell r="B93">
            <v>0</v>
          </cell>
        </row>
        <row r="94">
          <cell r="A94" t="str">
            <v>Denmark</v>
          </cell>
          <cell r="B94">
            <v>0</v>
          </cell>
        </row>
        <row r="95">
          <cell r="A95" t="str">
            <v>Czechia</v>
          </cell>
          <cell r="B95">
            <v>0</v>
          </cell>
        </row>
        <row r="96">
          <cell r="A96" t="str">
            <v>Iran</v>
          </cell>
          <cell r="B96">
            <v>0</v>
          </cell>
        </row>
        <row r="97">
          <cell r="A97" t="str">
            <v>Taiwan</v>
          </cell>
          <cell r="B97">
            <v>0</v>
          </cell>
        </row>
        <row r="98">
          <cell r="A98" t="str">
            <v>Egypt</v>
          </cell>
          <cell r="B98">
            <v>0</v>
          </cell>
        </row>
        <row r="99">
          <cell r="A99" t="str">
            <v>Japan</v>
          </cell>
          <cell r="B99">
            <v>0</v>
          </cell>
        </row>
        <row r="100">
          <cell r="A100" t="str">
            <v>Iraq</v>
          </cell>
          <cell r="B100">
            <v>0</v>
          </cell>
        </row>
        <row r="101">
          <cell r="A101" t="str">
            <v>Algeria</v>
          </cell>
          <cell r="B101">
            <v>0</v>
          </cell>
        </row>
        <row r="102">
          <cell r="A102" t="str">
            <v>Chile</v>
          </cell>
          <cell r="B102">
            <v>0</v>
          </cell>
        </row>
        <row r="103">
          <cell r="A103" t="str">
            <v>Spain</v>
          </cell>
          <cell r="B103">
            <v>0</v>
          </cell>
        </row>
        <row r="104">
          <cell r="A104" t="str">
            <v>Argentina</v>
          </cell>
          <cell r="B104">
            <v>0</v>
          </cell>
        </row>
        <row r="105">
          <cell r="A105" t="str">
            <v>Poland</v>
          </cell>
          <cell r="B105">
            <v>0</v>
          </cell>
        </row>
        <row r="106">
          <cell r="A106" t="str">
            <v>Ukraine</v>
          </cell>
          <cell r="B106">
            <v>0</v>
          </cell>
        </row>
        <row r="107">
          <cell r="A107" t="str">
            <v>Brazil</v>
          </cell>
          <cell r="B107">
            <v>0</v>
          </cell>
        </row>
        <row r="108">
          <cell r="A108" t="str">
            <v>Russia</v>
          </cell>
          <cell r="B108">
            <v>0</v>
          </cell>
        </row>
        <row r="109">
          <cell r="A109" t="str">
            <v>British Virgin Islands</v>
          </cell>
        </row>
        <row r="110">
          <cell r="A110" t="str">
            <v>St. Barthélemy</v>
          </cell>
        </row>
        <row r="111">
          <cell r="A111" t="str">
            <v>Dominica</v>
          </cell>
        </row>
        <row r="112">
          <cell r="A112" t="str">
            <v>Turks &amp; Caicos Islands</v>
          </cell>
        </row>
        <row r="113">
          <cell r="A113" t="str">
            <v>St. Martin</v>
          </cell>
        </row>
        <row r="114">
          <cell r="A114" t="str">
            <v>Caribbean Netherlands</v>
          </cell>
        </row>
        <row r="115">
          <cell r="A115" t="str">
            <v>Aruba</v>
          </cell>
        </row>
        <row r="116">
          <cell r="A116" t="str">
            <v>Faroe Islands</v>
          </cell>
        </row>
        <row r="117">
          <cell r="A117" t="str">
            <v>Antigua &amp; Barbuda</v>
          </cell>
        </row>
        <row r="118">
          <cell r="A118" t="str">
            <v>Lesotho</v>
          </cell>
        </row>
        <row r="119">
          <cell r="A119" t="str">
            <v>Guernsey</v>
          </cell>
        </row>
        <row r="120">
          <cell r="A120" t="str">
            <v>Gambia</v>
          </cell>
        </row>
        <row r="121">
          <cell r="A121" t="str">
            <v>Malawi</v>
          </cell>
        </row>
        <row r="122">
          <cell r="A122" t="str">
            <v>Curaçao</v>
          </cell>
        </row>
        <row r="123">
          <cell r="A123" t="str">
            <v>South Sudan</v>
          </cell>
        </row>
        <row r="124">
          <cell r="A124" t="str">
            <v>Jersey</v>
          </cell>
        </row>
        <row r="125">
          <cell r="A125" t="str">
            <v>Fiji</v>
          </cell>
        </row>
        <row r="126">
          <cell r="A126" t="str">
            <v>Senegal</v>
          </cell>
        </row>
        <row r="127">
          <cell r="A127" t="str">
            <v>Guinea</v>
          </cell>
        </row>
        <row r="128">
          <cell r="A128" t="str">
            <v>Zimbabwe</v>
          </cell>
        </row>
        <row r="129">
          <cell r="A129" t="str">
            <v>Turkmenistan</v>
          </cell>
        </row>
        <row r="130">
          <cell r="A130" t="str">
            <v>Yemen</v>
          </cell>
        </row>
        <row r="131">
          <cell r="A131" t="str">
            <v>Libya</v>
          </cell>
        </row>
        <row r="132">
          <cell r="A132" t="str">
            <v>Montenegro</v>
          </cell>
        </row>
        <row r="133">
          <cell r="A133" t="str">
            <v>Estonia</v>
          </cell>
        </row>
        <row r="134">
          <cell r="A134" t="str">
            <v>Latvia</v>
          </cell>
        </row>
        <row r="135">
          <cell r="A135" t="str">
            <v>Cameroon</v>
          </cell>
        </row>
        <row r="136">
          <cell r="A136" t="str">
            <v>Ethiopia</v>
          </cell>
        </row>
        <row r="137">
          <cell r="A137" t="str">
            <v>Armenia</v>
          </cell>
        </row>
        <row r="138">
          <cell r="A138" t="str">
            <v>Côte d’Ivoire</v>
          </cell>
        </row>
        <row r="139">
          <cell r="A139" t="str">
            <v>Bosnia &amp; Herzegovina</v>
          </cell>
        </row>
        <row r="140">
          <cell r="A140" t="str">
            <v>Lithuania</v>
          </cell>
        </row>
        <row r="141">
          <cell r="A141" t="str">
            <v>Bolivia</v>
          </cell>
        </row>
        <row r="142">
          <cell r="A142" t="str">
            <v>Slovakia</v>
          </cell>
        </row>
        <row r="143">
          <cell r="A143" t="str">
            <v>Belarus</v>
          </cell>
        </row>
        <row r="144">
          <cell r="A144" t="str">
            <v>Afghanistan</v>
          </cell>
        </row>
        <row r="145">
          <cell r="A145" t="str">
            <v>Angola</v>
          </cell>
        </row>
        <row r="146">
          <cell r="A146" t="str">
            <v>Anguilla</v>
          </cell>
        </row>
        <row r="147">
          <cell r="A147" t="str">
            <v>Åland Islands</v>
          </cell>
        </row>
        <row r="148">
          <cell r="A148" t="str">
            <v>Andorra</v>
          </cell>
        </row>
        <row r="149">
          <cell r="A149" t="str">
            <v>American Samoa</v>
          </cell>
        </row>
        <row r="150">
          <cell r="A150" t="str">
            <v>Antarctica</v>
          </cell>
        </row>
        <row r="151">
          <cell r="A151" t="str">
            <v>French Southern Territories</v>
          </cell>
        </row>
        <row r="152">
          <cell r="A152" t="str">
            <v>Azerbaijan</v>
          </cell>
        </row>
        <row r="153">
          <cell r="A153" t="str">
            <v>Burundi</v>
          </cell>
        </row>
        <row r="154">
          <cell r="A154" t="str">
            <v>Benin</v>
          </cell>
        </row>
        <row r="155">
          <cell r="A155" t="str">
            <v>Burkina Faso</v>
          </cell>
        </row>
        <row r="156">
          <cell r="A156" t="str">
            <v>Bhutan</v>
          </cell>
        </row>
        <row r="157">
          <cell r="A157" t="str">
            <v>Bouvet Island</v>
          </cell>
        </row>
        <row r="158">
          <cell r="A158" t="str">
            <v>Central African Republic</v>
          </cell>
        </row>
        <row r="159">
          <cell r="A159" t="str">
            <v>Cocos (Keeling) Islands</v>
          </cell>
        </row>
        <row r="160">
          <cell r="A160" t="str">
            <v>Congo - Kinshasa</v>
          </cell>
        </row>
        <row r="161">
          <cell r="A161" t="str">
            <v>Congo - Brazzaville</v>
          </cell>
        </row>
        <row r="162">
          <cell r="A162" t="str">
            <v>Cook Islands</v>
          </cell>
        </row>
        <row r="163">
          <cell r="A163" t="str">
            <v>Comoros</v>
          </cell>
        </row>
        <row r="164">
          <cell r="A164" t="str">
            <v>Cape Verde</v>
          </cell>
        </row>
        <row r="165">
          <cell r="A165" t="str">
            <v>Cuba</v>
          </cell>
        </row>
        <row r="166">
          <cell r="A166" t="str">
            <v>Christmas Island</v>
          </cell>
        </row>
        <row r="167">
          <cell r="A167" t="str">
            <v>Djibouti</v>
          </cell>
        </row>
        <row r="168">
          <cell r="A168" t="str">
            <v>Eritrea</v>
          </cell>
        </row>
        <row r="169">
          <cell r="A169" t="str">
            <v>Western Sahara</v>
          </cell>
        </row>
        <row r="170">
          <cell r="A170" t="str">
            <v>Falkland Islands (Islas Malvinas)</v>
          </cell>
        </row>
        <row r="171">
          <cell r="A171" t="str">
            <v>Micronesia</v>
          </cell>
        </row>
        <row r="172">
          <cell r="A172" t="str">
            <v>Gabon</v>
          </cell>
        </row>
        <row r="173">
          <cell r="A173" t="str">
            <v>Gibraltar</v>
          </cell>
        </row>
        <row r="174">
          <cell r="A174" t="str">
            <v>Guadeloupe</v>
          </cell>
        </row>
        <row r="175">
          <cell r="A175" t="str">
            <v>Guinea-Bissau</v>
          </cell>
        </row>
        <row r="176">
          <cell r="A176" t="str">
            <v>Equatorial Guinea</v>
          </cell>
        </row>
        <row r="177">
          <cell r="A177" t="str">
            <v>Greenland</v>
          </cell>
        </row>
        <row r="178">
          <cell r="A178" t="str">
            <v>French Guiana</v>
          </cell>
        </row>
        <row r="179">
          <cell r="A179" t="str">
            <v>Heard &amp; McDonald Islands</v>
          </cell>
        </row>
        <row r="180">
          <cell r="A180" t="str">
            <v>Honduras</v>
          </cell>
        </row>
        <row r="181">
          <cell r="A181" t="str">
            <v>Croatia</v>
          </cell>
        </row>
        <row r="182">
          <cell r="A182" t="str">
            <v>Haiti</v>
          </cell>
        </row>
        <row r="183">
          <cell r="A183" t="str">
            <v>Isle of Man</v>
          </cell>
        </row>
        <row r="184">
          <cell r="A184" t="str">
            <v>British Indian Ocean Territory</v>
          </cell>
        </row>
        <row r="185">
          <cell r="A185" t="str">
            <v>Iceland</v>
          </cell>
        </row>
        <row r="186">
          <cell r="A186" t="str">
            <v>Kazakhstan</v>
          </cell>
        </row>
        <row r="187">
          <cell r="A187" t="str">
            <v>Kyrgyzstan</v>
          </cell>
        </row>
        <row r="188">
          <cell r="A188" t="str">
            <v>Kiribati</v>
          </cell>
        </row>
        <row r="189">
          <cell r="A189" t="str">
            <v>St. Kitts &amp; Nevis</v>
          </cell>
        </row>
        <row r="190">
          <cell r="A190" t="str">
            <v>Laos</v>
          </cell>
        </row>
        <row r="191">
          <cell r="A191" t="str">
            <v>Liberia</v>
          </cell>
        </row>
        <row r="192">
          <cell r="A192" t="str">
            <v>Liechtenstein</v>
          </cell>
        </row>
        <row r="193">
          <cell r="A193" t="str">
            <v>Macao</v>
          </cell>
        </row>
        <row r="194">
          <cell r="A194" t="str">
            <v>Monaco</v>
          </cell>
        </row>
        <row r="195">
          <cell r="A195" t="str">
            <v>Moldova</v>
          </cell>
        </row>
        <row r="196">
          <cell r="A196" t="str">
            <v>Madagascar</v>
          </cell>
        </row>
        <row r="197">
          <cell r="A197" t="str">
            <v>Maldives</v>
          </cell>
        </row>
        <row r="198">
          <cell r="A198" t="str">
            <v>Marshall Islands</v>
          </cell>
        </row>
        <row r="199">
          <cell r="A199" t="str">
            <v>Mali</v>
          </cell>
        </row>
        <row r="200">
          <cell r="A200" t="str">
            <v>Northern Mariana Islands</v>
          </cell>
        </row>
        <row r="201">
          <cell r="A201" t="str">
            <v>Mozambique</v>
          </cell>
        </row>
        <row r="202">
          <cell r="A202" t="str">
            <v>Mauritania</v>
          </cell>
        </row>
        <row r="203">
          <cell r="A203" t="str">
            <v>Montserrat</v>
          </cell>
        </row>
        <row r="204">
          <cell r="A204" t="str">
            <v>Martinique</v>
          </cell>
        </row>
        <row r="205">
          <cell r="A205" t="str">
            <v>Mayotte</v>
          </cell>
        </row>
        <row r="206">
          <cell r="A206" t="str">
            <v>New Caledonia</v>
          </cell>
        </row>
        <row r="207">
          <cell r="A207" t="str">
            <v>Niger</v>
          </cell>
        </row>
        <row r="208">
          <cell r="A208" t="str">
            <v>Norfolk Island</v>
          </cell>
        </row>
        <row r="209">
          <cell r="A209" t="str">
            <v>Nicaragua</v>
          </cell>
        </row>
        <row r="210">
          <cell r="A210" t="str">
            <v>Niue</v>
          </cell>
        </row>
        <row r="211">
          <cell r="A211" t="str">
            <v>Nauru</v>
          </cell>
        </row>
        <row r="212">
          <cell r="A212" t="str">
            <v>Oman</v>
          </cell>
        </row>
        <row r="213">
          <cell r="A213" t="str">
            <v>Panama</v>
          </cell>
        </row>
        <row r="214">
          <cell r="A214" t="str">
            <v>Pitcairn Islands</v>
          </cell>
        </row>
        <row r="215">
          <cell r="A215" t="str">
            <v>Peru</v>
          </cell>
        </row>
        <row r="216">
          <cell r="A216" t="str">
            <v>Palau</v>
          </cell>
        </row>
        <row r="217">
          <cell r="A217" t="str">
            <v>Papua New Guinea</v>
          </cell>
        </row>
        <row r="218">
          <cell r="A218" t="str">
            <v>North Korea</v>
          </cell>
        </row>
        <row r="219">
          <cell r="A219" t="str">
            <v>Paraguay</v>
          </cell>
        </row>
        <row r="220">
          <cell r="A220" t="str">
            <v>Palestine</v>
          </cell>
        </row>
        <row r="221">
          <cell r="A221" t="str">
            <v>French Polynesia</v>
          </cell>
        </row>
        <row r="222">
          <cell r="A222" t="str">
            <v>Réunion</v>
          </cell>
        </row>
        <row r="223">
          <cell r="A223" t="str">
            <v>Sudan</v>
          </cell>
        </row>
        <row r="224">
          <cell r="A224" t="str">
            <v>South Georgia &amp; South Sandwich Islands</v>
          </cell>
        </row>
        <row r="225">
          <cell r="A225" t="str">
            <v>Svalbard &amp; Jan Mayen</v>
          </cell>
        </row>
        <row r="226">
          <cell r="A226" t="str">
            <v>Solomon Islands</v>
          </cell>
        </row>
        <row r="227">
          <cell r="A227" t="str">
            <v>Sierra Leone</v>
          </cell>
        </row>
        <row r="228">
          <cell r="A228" t="str">
            <v>El Salvador</v>
          </cell>
        </row>
        <row r="229">
          <cell r="A229" t="str">
            <v>San Marino</v>
          </cell>
        </row>
        <row r="230">
          <cell r="A230" t="str">
            <v>Somalia</v>
          </cell>
        </row>
        <row r="231">
          <cell r="A231" t="str">
            <v>St. Pierre &amp; Miquelon</v>
          </cell>
        </row>
        <row r="232">
          <cell r="A232" t="str">
            <v>São Tomé &amp; Príncipe</v>
          </cell>
        </row>
        <row r="233">
          <cell r="A233" t="str">
            <v>Suriname</v>
          </cell>
        </row>
        <row r="234">
          <cell r="A234" t="str">
            <v>Eswatini</v>
          </cell>
        </row>
        <row r="235">
          <cell r="A235" t="str">
            <v>Sint Maarten</v>
          </cell>
        </row>
        <row r="236">
          <cell r="A236" t="str">
            <v>Seychelles</v>
          </cell>
        </row>
        <row r="237">
          <cell r="A237" t="str">
            <v>Syria</v>
          </cell>
        </row>
        <row r="238">
          <cell r="A238" t="str">
            <v>Chad</v>
          </cell>
        </row>
        <row r="239">
          <cell r="A239" t="str">
            <v>Togo</v>
          </cell>
        </row>
        <row r="240">
          <cell r="A240" t="str">
            <v>Tajikistan</v>
          </cell>
        </row>
        <row r="241">
          <cell r="A241" t="str">
            <v>Tokelau</v>
          </cell>
        </row>
        <row r="242">
          <cell r="A242" t="str">
            <v>Timor-Leste</v>
          </cell>
        </row>
        <row r="243">
          <cell r="A243" t="str">
            <v>Tonga</v>
          </cell>
        </row>
        <row r="244">
          <cell r="A244" t="str">
            <v>Tuvalu</v>
          </cell>
        </row>
        <row r="245">
          <cell r="A245" t="str">
            <v>U.S. Outlying Islands</v>
          </cell>
        </row>
        <row r="246">
          <cell r="A246" t="str">
            <v>Uruguay</v>
          </cell>
        </row>
        <row r="247">
          <cell r="A247" t="str">
            <v>Uzbekistan</v>
          </cell>
        </row>
        <row r="248">
          <cell r="A248" t="str">
            <v>Vatican City</v>
          </cell>
        </row>
        <row r="249">
          <cell r="A249" t="str">
            <v>Venezuela</v>
          </cell>
        </row>
        <row r="250">
          <cell r="A250" t="str">
            <v>Vanuatu</v>
          </cell>
        </row>
        <row r="251">
          <cell r="A251" t="str">
            <v>Wallis &amp; Futuna</v>
          </cell>
        </row>
        <row r="252">
          <cell r="A252" t="str">
            <v>Samoa</v>
          </cell>
        </row>
        <row r="253">
          <cell r="A253" t="str">
            <v>Zambia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icron variant"/>
    </sheetNames>
    <sheetDataSet>
      <sheetData sheetId="0">
        <row r="1">
          <cell r="A1" t="str">
            <v>类别：所有类别</v>
          </cell>
        </row>
        <row r="3">
          <cell r="A3" t="str">
            <v>国家/地区</v>
          </cell>
          <cell r="B3" t="str">
            <v>"Omicron variant": (2021/5/31 - 2022/3/31)</v>
          </cell>
        </row>
        <row r="4">
          <cell r="A4" t="str">
            <v>Vanuatu</v>
          </cell>
          <cell r="B4">
            <v>100</v>
          </cell>
        </row>
        <row r="5">
          <cell r="A5" t="str">
            <v>Palau</v>
          </cell>
          <cell r="B5">
            <v>96</v>
          </cell>
        </row>
        <row r="6">
          <cell r="A6" t="str">
            <v>Papua New Guinea</v>
          </cell>
          <cell r="B6">
            <v>51</v>
          </cell>
        </row>
        <row r="7">
          <cell r="A7" t="str">
            <v>Zimbabwe</v>
          </cell>
          <cell r="B7">
            <v>45</v>
          </cell>
        </row>
        <row r="8">
          <cell r="A8" t="str">
            <v>Turks &amp; Caicos Islands</v>
          </cell>
          <cell r="B8">
            <v>45</v>
          </cell>
        </row>
        <row r="9">
          <cell r="A9" t="str">
            <v>Solomon Islands</v>
          </cell>
          <cell r="B9">
            <v>44</v>
          </cell>
        </row>
        <row r="10">
          <cell r="A10" t="str">
            <v>Botswana</v>
          </cell>
          <cell r="B10">
            <v>43</v>
          </cell>
        </row>
        <row r="11">
          <cell r="A11" t="str">
            <v>Canada</v>
          </cell>
          <cell r="B11">
            <v>42</v>
          </cell>
        </row>
        <row r="12">
          <cell r="A12" t="str">
            <v>Fiji</v>
          </cell>
          <cell r="B12">
            <v>40</v>
          </cell>
        </row>
        <row r="13">
          <cell r="A13" t="str">
            <v>Gibraltar</v>
          </cell>
          <cell r="B13">
            <v>39</v>
          </cell>
        </row>
        <row r="14">
          <cell r="A14" t="str">
            <v>Guam</v>
          </cell>
          <cell r="B14">
            <v>38</v>
          </cell>
        </row>
        <row r="15">
          <cell r="A15" t="str">
            <v>Grenada</v>
          </cell>
          <cell r="B15">
            <v>36</v>
          </cell>
        </row>
        <row r="16">
          <cell r="A16" t="str">
            <v>Eswatini</v>
          </cell>
          <cell r="B16">
            <v>35</v>
          </cell>
        </row>
        <row r="17">
          <cell r="A17" t="str">
            <v>Singapore</v>
          </cell>
          <cell r="B17">
            <v>35</v>
          </cell>
        </row>
        <row r="18">
          <cell r="A18" t="str">
            <v>Trinidad &amp; Tobago</v>
          </cell>
          <cell r="B18">
            <v>34</v>
          </cell>
        </row>
        <row r="19">
          <cell r="A19" t="str">
            <v>Bermuda</v>
          </cell>
          <cell r="B19">
            <v>32</v>
          </cell>
        </row>
        <row r="20">
          <cell r="A20" t="str">
            <v>Barbados</v>
          </cell>
          <cell r="B20">
            <v>32</v>
          </cell>
        </row>
        <row r="21">
          <cell r="A21" t="str">
            <v>Seychelles</v>
          </cell>
          <cell r="B21">
            <v>31</v>
          </cell>
        </row>
        <row r="22">
          <cell r="A22" t="str">
            <v>Mauritius</v>
          </cell>
          <cell r="B22">
            <v>31</v>
          </cell>
        </row>
        <row r="23">
          <cell r="A23" t="str">
            <v>Bahamas</v>
          </cell>
          <cell r="B23">
            <v>31</v>
          </cell>
        </row>
        <row r="24">
          <cell r="A24" t="str">
            <v>Brunei</v>
          </cell>
          <cell r="B24">
            <v>31</v>
          </cell>
        </row>
        <row r="25">
          <cell r="A25" t="str">
            <v>United States</v>
          </cell>
          <cell r="B25">
            <v>30</v>
          </cell>
        </row>
        <row r="26">
          <cell r="A26" t="str">
            <v>Isle of Man</v>
          </cell>
          <cell r="B26">
            <v>30</v>
          </cell>
        </row>
        <row r="27">
          <cell r="A27" t="str">
            <v>Maldives</v>
          </cell>
          <cell r="B27">
            <v>29</v>
          </cell>
        </row>
        <row r="28">
          <cell r="A28" t="str">
            <v>Zambia</v>
          </cell>
          <cell r="B28">
            <v>29</v>
          </cell>
        </row>
        <row r="29">
          <cell r="A29" t="str">
            <v>Malawi</v>
          </cell>
          <cell r="B29">
            <v>29</v>
          </cell>
        </row>
        <row r="30">
          <cell r="A30" t="str">
            <v>Bhutan</v>
          </cell>
          <cell r="B30">
            <v>28</v>
          </cell>
        </row>
        <row r="31">
          <cell r="A31" t="str">
            <v>South Africa</v>
          </cell>
          <cell r="B31">
            <v>27</v>
          </cell>
        </row>
        <row r="32">
          <cell r="A32" t="str">
            <v>Nepal</v>
          </cell>
          <cell r="B32">
            <v>27</v>
          </cell>
        </row>
        <row r="33">
          <cell r="A33" t="str">
            <v>Ireland</v>
          </cell>
          <cell r="B33">
            <v>26</v>
          </cell>
        </row>
        <row r="34">
          <cell r="A34" t="str">
            <v>Australia</v>
          </cell>
          <cell r="B34">
            <v>25</v>
          </cell>
        </row>
        <row r="35">
          <cell r="A35" t="str">
            <v>Antigua &amp; Barbuda</v>
          </cell>
          <cell r="B35">
            <v>25</v>
          </cell>
        </row>
        <row r="36">
          <cell r="A36" t="str">
            <v>St. Lucia</v>
          </cell>
          <cell r="B36">
            <v>24</v>
          </cell>
        </row>
        <row r="37">
          <cell r="A37" t="str">
            <v>Namibia</v>
          </cell>
          <cell r="B37">
            <v>24</v>
          </cell>
        </row>
        <row r="38">
          <cell r="A38" t="str">
            <v>Cayman Islands</v>
          </cell>
          <cell r="B38">
            <v>24</v>
          </cell>
        </row>
        <row r="39">
          <cell r="A39" t="str">
            <v>Suriname</v>
          </cell>
          <cell r="B39">
            <v>24</v>
          </cell>
        </row>
        <row r="40">
          <cell r="A40" t="str">
            <v>Uganda</v>
          </cell>
          <cell r="B40">
            <v>24</v>
          </cell>
        </row>
        <row r="41">
          <cell r="A41" t="str">
            <v>Guyana</v>
          </cell>
          <cell r="B41">
            <v>23</v>
          </cell>
        </row>
        <row r="42">
          <cell r="A42" t="str">
            <v>Philippines</v>
          </cell>
          <cell r="B42">
            <v>22</v>
          </cell>
        </row>
        <row r="43">
          <cell r="A43" t="str">
            <v>U.S. Virgin Islands</v>
          </cell>
          <cell r="B43">
            <v>22</v>
          </cell>
        </row>
        <row r="44">
          <cell r="A44" t="str">
            <v>Aruba</v>
          </cell>
          <cell r="B44">
            <v>21</v>
          </cell>
        </row>
        <row r="45">
          <cell r="A45" t="str">
            <v>Sierra Leone</v>
          </cell>
          <cell r="B45">
            <v>20</v>
          </cell>
        </row>
        <row r="46">
          <cell r="A46" t="str">
            <v>Kenya</v>
          </cell>
          <cell r="B46">
            <v>20</v>
          </cell>
        </row>
        <row r="47">
          <cell r="A47" t="str">
            <v>Belize</v>
          </cell>
          <cell r="B47">
            <v>20</v>
          </cell>
        </row>
        <row r="48">
          <cell r="A48" t="str">
            <v>Liberia</v>
          </cell>
          <cell r="B48">
            <v>19</v>
          </cell>
        </row>
        <row r="49">
          <cell r="A49" t="str">
            <v>United Kingdom</v>
          </cell>
          <cell r="B49">
            <v>19</v>
          </cell>
        </row>
        <row r="50">
          <cell r="A50" t="str">
            <v>Guernsey</v>
          </cell>
          <cell r="B50">
            <v>19</v>
          </cell>
        </row>
        <row r="51">
          <cell r="A51" t="str">
            <v>Dominica</v>
          </cell>
          <cell r="B51">
            <v>19</v>
          </cell>
        </row>
        <row r="52">
          <cell r="A52" t="str">
            <v>Equatorial Guinea</v>
          </cell>
          <cell r="B52">
            <v>19</v>
          </cell>
        </row>
        <row r="53">
          <cell r="A53" t="str">
            <v>St. Kitts &amp; Nevis</v>
          </cell>
          <cell r="B53">
            <v>18</v>
          </cell>
        </row>
        <row r="54">
          <cell r="A54" t="str">
            <v>Jamaica</v>
          </cell>
          <cell r="B54">
            <v>17</v>
          </cell>
        </row>
        <row r="55">
          <cell r="A55" t="str">
            <v>Jersey</v>
          </cell>
          <cell r="B55">
            <v>16</v>
          </cell>
        </row>
        <row r="56">
          <cell r="A56" t="str">
            <v>Gambia</v>
          </cell>
          <cell r="B56">
            <v>16</v>
          </cell>
        </row>
        <row r="57">
          <cell r="A57" t="str">
            <v>New Zealand</v>
          </cell>
          <cell r="B57">
            <v>15</v>
          </cell>
        </row>
        <row r="58">
          <cell r="A58" t="str">
            <v>Rwanda</v>
          </cell>
          <cell r="B58">
            <v>15</v>
          </cell>
        </row>
        <row r="59">
          <cell r="A59" t="str">
            <v>United Arab Emirates</v>
          </cell>
          <cell r="B59">
            <v>15</v>
          </cell>
        </row>
        <row r="60">
          <cell r="A60" t="str">
            <v>St. Vincent &amp; Grenadines</v>
          </cell>
          <cell r="B60">
            <v>14</v>
          </cell>
        </row>
        <row r="61">
          <cell r="A61" t="str">
            <v>Lesotho</v>
          </cell>
          <cell r="B61">
            <v>14</v>
          </cell>
        </row>
        <row r="62">
          <cell r="A62" t="str">
            <v>British Virgin Islands</v>
          </cell>
          <cell r="B62">
            <v>14</v>
          </cell>
        </row>
        <row r="63">
          <cell r="A63" t="str">
            <v>Nigeria</v>
          </cell>
          <cell r="B63">
            <v>13</v>
          </cell>
        </row>
        <row r="64">
          <cell r="A64" t="str">
            <v>Malaysia</v>
          </cell>
          <cell r="B64">
            <v>13</v>
          </cell>
        </row>
        <row r="65">
          <cell r="A65" t="str">
            <v>American Samoa</v>
          </cell>
          <cell r="B65">
            <v>13</v>
          </cell>
        </row>
        <row r="66">
          <cell r="A66" t="str">
            <v>Qatar</v>
          </cell>
          <cell r="B66">
            <v>13</v>
          </cell>
        </row>
        <row r="67">
          <cell r="A67" t="str">
            <v>Malta</v>
          </cell>
          <cell r="B67">
            <v>12</v>
          </cell>
        </row>
        <row r="68">
          <cell r="A68" t="str">
            <v>Pakistan</v>
          </cell>
          <cell r="B68">
            <v>12</v>
          </cell>
        </row>
        <row r="69">
          <cell r="A69" t="str">
            <v>Curaçao</v>
          </cell>
          <cell r="B69">
            <v>12</v>
          </cell>
        </row>
        <row r="70">
          <cell r="A70" t="str">
            <v>Cyprus</v>
          </cell>
          <cell r="B70">
            <v>12</v>
          </cell>
        </row>
        <row r="71">
          <cell r="A71" t="str">
            <v>Ghana</v>
          </cell>
          <cell r="B71">
            <v>11</v>
          </cell>
        </row>
        <row r="72">
          <cell r="A72" t="str">
            <v>Samoa</v>
          </cell>
          <cell r="B72">
            <v>10</v>
          </cell>
        </row>
        <row r="73">
          <cell r="A73" t="str">
            <v>Northern Mariana Islands</v>
          </cell>
          <cell r="B73">
            <v>9</v>
          </cell>
        </row>
        <row r="74">
          <cell r="A74" t="str">
            <v>St. Helena</v>
          </cell>
          <cell r="B74">
            <v>9</v>
          </cell>
        </row>
        <row r="75">
          <cell r="A75" t="str">
            <v>Madagascar</v>
          </cell>
          <cell r="B75">
            <v>9</v>
          </cell>
        </row>
        <row r="76">
          <cell r="A76" t="str">
            <v>Puerto Rico</v>
          </cell>
          <cell r="B76">
            <v>8</v>
          </cell>
        </row>
        <row r="77">
          <cell r="A77" t="str">
            <v>Bahrain</v>
          </cell>
          <cell r="B77">
            <v>8</v>
          </cell>
        </row>
        <row r="78">
          <cell r="A78" t="str">
            <v>Sri Lanka</v>
          </cell>
          <cell r="B78">
            <v>8</v>
          </cell>
        </row>
        <row r="79">
          <cell r="A79" t="str">
            <v>India</v>
          </cell>
          <cell r="B79">
            <v>7</v>
          </cell>
        </row>
        <row r="80">
          <cell r="A80" t="str">
            <v>Bangladesh</v>
          </cell>
          <cell r="B80">
            <v>7</v>
          </cell>
        </row>
        <row r="81">
          <cell r="A81" t="str">
            <v>Netherlands</v>
          </cell>
          <cell r="B81">
            <v>7</v>
          </cell>
        </row>
        <row r="82">
          <cell r="A82" t="str">
            <v>Oman</v>
          </cell>
          <cell r="B82">
            <v>7</v>
          </cell>
        </row>
        <row r="83">
          <cell r="A83" t="str">
            <v>Kuwait</v>
          </cell>
          <cell r="B83">
            <v>7</v>
          </cell>
        </row>
        <row r="84">
          <cell r="A84" t="str">
            <v>South Sudan</v>
          </cell>
          <cell r="B84">
            <v>7</v>
          </cell>
        </row>
        <row r="85">
          <cell r="A85" t="str">
            <v>Luxembourg</v>
          </cell>
          <cell r="B85">
            <v>7</v>
          </cell>
        </row>
        <row r="86">
          <cell r="A86" t="str">
            <v>Hong Kong</v>
          </cell>
          <cell r="B86">
            <v>6</v>
          </cell>
        </row>
        <row r="87">
          <cell r="A87" t="str">
            <v>Congo - Kinshasa</v>
          </cell>
          <cell r="B87">
            <v>6</v>
          </cell>
        </row>
        <row r="88">
          <cell r="A88" t="str">
            <v>Cambodia</v>
          </cell>
          <cell r="B88">
            <v>5</v>
          </cell>
        </row>
        <row r="89">
          <cell r="A89" t="str">
            <v>Belgium</v>
          </cell>
          <cell r="B89">
            <v>5</v>
          </cell>
        </row>
        <row r="90">
          <cell r="A90" t="str">
            <v>Ethiopia</v>
          </cell>
          <cell r="B90">
            <v>5</v>
          </cell>
        </row>
        <row r="91">
          <cell r="A91" t="str">
            <v>Mozambique</v>
          </cell>
          <cell r="B91">
            <v>5</v>
          </cell>
        </row>
        <row r="92">
          <cell r="A92" t="str">
            <v>Kosovo</v>
          </cell>
          <cell r="B92">
            <v>5</v>
          </cell>
        </row>
        <row r="93">
          <cell r="A93" t="str">
            <v>New Caledonia</v>
          </cell>
          <cell r="B93">
            <v>5</v>
          </cell>
        </row>
        <row r="94">
          <cell r="A94" t="str">
            <v>Myanmar (Burma)</v>
          </cell>
          <cell r="B94">
            <v>5</v>
          </cell>
        </row>
        <row r="95">
          <cell r="A95" t="str">
            <v>China</v>
          </cell>
          <cell r="B95">
            <v>5</v>
          </cell>
        </row>
        <row r="96">
          <cell r="A96" t="str">
            <v>Somalia</v>
          </cell>
          <cell r="B96">
            <v>5</v>
          </cell>
        </row>
        <row r="97">
          <cell r="A97" t="str">
            <v>Cameroon</v>
          </cell>
          <cell r="B97">
            <v>5</v>
          </cell>
        </row>
        <row r="98">
          <cell r="A98" t="str">
            <v>Lebanon</v>
          </cell>
          <cell r="B98">
            <v>5</v>
          </cell>
        </row>
        <row r="99">
          <cell r="A99" t="str">
            <v>Iceland</v>
          </cell>
          <cell r="B99">
            <v>5</v>
          </cell>
        </row>
        <row r="100">
          <cell r="A100" t="str">
            <v>Senegal</v>
          </cell>
          <cell r="B100">
            <v>4</v>
          </cell>
        </row>
        <row r="101">
          <cell r="A101" t="str">
            <v>Mali</v>
          </cell>
          <cell r="B101">
            <v>4</v>
          </cell>
        </row>
        <row r="102">
          <cell r="A102" t="str">
            <v>Congo - Brazzaville</v>
          </cell>
          <cell r="B102">
            <v>4</v>
          </cell>
        </row>
        <row r="103">
          <cell r="A103" t="str">
            <v>Mongolia</v>
          </cell>
          <cell r="B103">
            <v>4</v>
          </cell>
        </row>
        <row r="104">
          <cell r="A104" t="str">
            <v>Tanzania</v>
          </cell>
          <cell r="B104">
            <v>3</v>
          </cell>
        </row>
        <row r="105">
          <cell r="A105" t="str">
            <v>Guadeloupe</v>
          </cell>
          <cell r="B105">
            <v>3</v>
          </cell>
        </row>
        <row r="106">
          <cell r="A106" t="str">
            <v>Togo</v>
          </cell>
          <cell r="B106">
            <v>3</v>
          </cell>
        </row>
        <row r="107">
          <cell r="A107" t="str">
            <v>Macao</v>
          </cell>
          <cell r="B107">
            <v>3</v>
          </cell>
        </row>
        <row r="108">
          <cell r="A108" t="str">
            <v>North Macedonia</v>
          </cell>
          <cell r="B108">
            <v>3</v>
          </cell>
        </row>
        <row r="109">
          <cell r="A109" t="str">
            <v>French Polynesia</v>
          </cell>
          <cell r="B109">
            <v>3</v>
          </cell>
        </row>
        <row r="110">
          <cell r="A110" t="str">
            <v>Switzerland</v>
          </cell>
          <cell r="B110">
            <v>3</v>
          </cell>
        </row>
        <row r="111">
          <cell r="A111" t="str">
            <v>Jordan</v>
          </cell>
          <cell r="B111">
            <v>3</v>
          </cell>
        </row>
        <row r="112">
          <cell r="A112" t="str">
            <v>Guinea</v>
          </cell>
          <cell r="B112">
            <v>3</v>
          </cell>
        </row>
        <row r="113">
          <cell r="A113" t="str">
            <v>Réunion</v>
          </cell>
          <cell r="B113">
            <v>3</v>
          </cell>
        </row>
        <row r="114">
          <cell r="A114" t="str">
            <v>Saudi Arabia</v>
          </cell>
          <cell r="B114">
            <v>3</v>
          </cell>
        </row>
        <row r="115">
          <cell r="A115" t="str">
            <v>Greece</v>
          </cell>
          <cell r="B115">
            <v>3</v>
          </cell>
        </row>
        <row r="116">
          <cell r="A116" t="str">
            <v>Haiti</v>
          </cell>
          <cell r="B116">
            <v>3</v>
          </cell>
        </row>
        <row r="117">
          <cell r="A117" t="str">
            <v>Timor-Leste</v>
          </cell>
          <cell r="B117">
            <v>3</v>
          </cell>
        </row>
        <row r="118">
          <cell r="A118" t="str">
            <v>Finland</v>
          </cell>
          <cell r="B118">
            <v>3</v>
          </cell>
        </row>
        <row r="119">
          <cell r="A119" t="str">
            <v>Estonia</v>
          </cell>
          <cell r="B119">
            <v>3</v>
          </cell>
        </row>
        <row r="120">
          <cell r="A120" t="str">
            <v>Burkina Faso</v>
          </cell>
          <cell r="B120">
            <v>3</v>
          </cell>
        </row>
        <row r="121">
          <cell r="A121" t="str">
            <v>Gabon</v>
          </cell>
          <cell r="B121">
            <v>2</v>
          </cell>
        </row>
        <row r="122">
          <cell r="A122" t="str">
            <v>Tunisia</v>
          </cell>
          <cell r="B122">
            <v>2</v>
          </cell>
        </row>
        <row r="123">
          <cell r="A123" t="str">
            <v>Albania</v>
          </cell>
          <cell r="B123">
            <v>2</v>
          </cell>
        </row>
        <row r="124">
          <cell r="A124" t="str">
            <v>Denmark</v>
          </cell>
          <cell r="B124">
            <v>2</v>
          </cell>
        </row>
        <row r="125">
          <cell r="A125" t="str">
            <v>Panama</v>
          </cell>
          <cell r="B125">
            <v>2</v>
          </cell>
        </row>
        <row r="126">
          <cell r="A126" t="str">
            <v>Costa Rica</v>
          </cell>
          <cell r="B126">
            <v>2</v>
          </cell>
        </row>
        <row r="127">
          <cell r="A127" t="str">
            <v>France</v>
          </cell>
          <cell r="B127">
            <v>2</v>
          </cell>
        </row>
        <row r="128">
          <cell r="A128" t="str">
            <v>Romania</v>
          </cell>
          <cell r="B128">
            <v>2</v>
          </cell>
        </row>
        <row r="129">
          <cell r="A129" t="str">
            <v>Honduras</v>
          </cell>
          <cell r="B129">
            <v>2</v>
          </cell>
        </row>
        <row r="130">
          <cell r="A130" t="str">
            <v>Georgia</v>
          </cell>
          <cell r="B130">
            <v>2</v>
          </cell>
        </row>
        <row r="131">
          <cell r="A131" t="str">
            <v>Israel</v>
          </cell>
          <cell r="B131">
            <v>2</v>
          </cell>
        </row>
        <row r="132">
          <cell r="A132" t="str">
            <v>Martinique</v>
          </cell>
          <cell r="B132">
            <v>2</v>
          </cell>
        </row>
        <row r="133">
          <cell r="A133" t="str">
            <v>Angola</v>
          </cell>
          <cell r="B133">
            <v>2</v>
          </cell>
        </row>
        <row r="134">
          <cell r="A134" t="str">
            <v>Sudan</v>
          </cell>
          <cell r="B134">
            <v>2</v>
          </cell>
        </row>
        <row r="135">
          <cell r="A135" t="str">
            <v>South Korea</v>
          </cell>
          <cell r="B135">
            <v>2</v>
          </cell>
        </row>
        <row r="136">
          <cell r="A136" t="str">
            <v>Nicaragua</v>
          </cell>
          <cell r="B136">
            <v>2</v>
          </cell>
        </row>
        <row r="137">
          <cell r="A137" t="str">
            <v>Portugal</v>
          </cell>
          <cell r="B137">
            <v>2</v>
          </cell>
        </row>
        <row r="138">
          <cell r="A138" t="str">
            <v>Slovenia</v>
          </cell>
          <cell r="B138">
            <v>1</v>
          </cell>
        </row>
        <row r="139">
          <cell r="A139" t="str">
            <v>Dominican Republic</v>
          </cell>
          <cell r="B139">
            <v>1</v>
          </cell>
        </row>
        <row r="140">
          <cell r="A140" t="str">
            <v>Slovakia</v>
          </cell>
          <cell r="B140">
            <v>1</v>
          </cell>
        </row>
        <row r="141">
          <cell r="A141" t="str">
            <v>Norway</v>
          </cell>
          <cell r="B141">
            <v>1</v>
          </cell>
        </row>
        <row r="142">
          <cell r="A142" t="str">
            <v>Hungary</v>
          </cell>
          <cell r="B142">
            <v>1</v>
          </cell>
        </row>
        <row r="143">
          <cell r="A143" t="str">
            <v>El Salvador</v>
          </cell>
          <cell r="B143">
            <v>1</v>
          </cell>
        </row>
        <row r="144">
          <cell r="A144" t="str">
            <v>Côte d’Ivoire</v>
          </cell>
          <cell r="B144">
            <v>1</v>
          </cell>
        </row>
        <row r="145">
          <cell r="A145" t="str">
            <v>Ecuador</v>
          </cell>
          <cell r="B145">
            <v>1</v>
          </cell>
        </row>
        <row r="146">
          <cell r="A146" t="str">
            <v>Yemen</v>
          </cell>
          <cell r="B146">
            <v>1</v>
          </cell>
        </row>
        <row r="147">
          <cell r="A147" t="str">
            <v>Egypt</v>
          </cell>
          <cell r="B147">
            <v>1</v>
          </cell>
        </row>
        <row r="148">
          <cell r="A148" t="str">
            <v>Morocco</v>
          </cell>
          <cell r="B148">
            <v>1</v>
          </cell>
        </row>
        <row r="149">
          <cell r="A149" t="str">
            <v>Afghanistan</v>
          </cell>
          <cell r="B149">
            <v>1</v>
          </cell>
        </row>
        <row r="150">
          <cell r="A150" t="str">
            <v>Mexico</v>
          </cell>
          <cell r="B150">
            <v>1</v>
          </cell>
        </row>
        <row r="151">
          <cell r="A151" t="str">
            <v>Sweden</v>
          </cell>
          <cell r="B151">
            <v>1</v>
          </cell>
        </row>
        <row r="152">
          <cell r="A152" t="str">
            <v>Niger</v>
          </cell>
          <cell r="B152">
            <v>1</v>
          </cell>
        </row>
        <row r="153">
          <cell r="A153" t="str">
            <v>Algeria</v>
          </cell>
          <cell r="B153">
            <v>1</v>
          </cell>
        </row>
        <row r="154">
          <cell r="A154" t="str">
            <v>Syria</v>
          </cell>
          <cell r="B154">
            <v>1</v>
          </cell>
        </row>
        <row r="155">
          <cell r="A155" t="str">
            <v>Italy</v>
          </cell>
          <cell r="B155">
            <v>1</v>
          </cell>
        </row>
        <row r="156">
          <cell r="A156" t="str">
            <v>Bulgaria</v>
          </cell>
          <cell r="B156">
            <v>1</v>
          </cell>
        </row>
        <row r="157">
          <cell r="A157" t="str">
            <v>Bolivia</v>
          </cell>
          <cell r="B157">
            <v>1</v>
          </cell>
        </row>
        <row r="158">
          <cell r="A158" t="str">
            <v>Spain</v>
          </cell>
          <cell r="B158">
            <v>1</v>
          </cell>
        </row>
        <row r="159">
          <cell r="A159" t="str">
            <v>Austria</v>
          </cell>
          <cell r="B159">
            <v>1</v>
          </cell>
        </row>
        <row r="160">
          <cell r="A160" t="str">
            <v>Guatemala</v>
          </cell>
          <cell r="B160">
            <v>1</v>
          </cell>
        </row>
        <row r="161">
          <cell r="A161" t="str">
            <v>Thailand</v>
          </cell>
          <cell r="B161">
            <v>1</v>
          </cell>
        </row>
        <row r="162">
          <cell r="A162" t="str">
            <v>Iraq</v>
          </cell>
          <cell r="B162">
            <v>1</v>
          </cell>
        </row>
        <row r="163">
          <cell r="A163" t="str">
            <v>Serbia</v>
          </cell>
          <cell r="B163">
            <v>1</v>
          </cell>
        </row>
        <row r="164">
          <cell r="A164" t="str">
            <v>Croatia</v>
          </cell>
          <cell r="B164">
            <v>1</v>
          </cell>
        </row>
        <row r="165">
          <cell r="A165" t="str">
            <v>Paraguay</v>
          </cell>
          <cell r="B165">
            <v>1</v>
          </cell>
        </row>
        <row r="166">
          <cell r="A166" t="str">
            <v>Bosnia &amp; Herzegovina</v>
          </cell>
          <cell r="B166">
            <v>1</v>
          </cell>
        </row>
        <row r="167">
          <cell r="A167" t="str">
            <v>Peru</v>
          </cell>
          <cell r="B167">
            <v>1</v>
          </cell>
        </row>
        <row r="168">
          <cell r="A168" t="str">
            <v>Indonesia</v>
          </cell>
          <cell r="B168">
            <v>1</v>
          </cell>
        </row>
        <row r="169">
          <cell r="A169" t="str">
            <v>Chile</v>
          </cell>
          <cell r="B169">
            <v>1</v>
          </cell>
        </row>
        <row r="170">
          <cell r="A170" t="str">
            <v>Czechia</v>
          </cell>
          <cell r="B170">
            <v>1</v>
          </cell>
        </row>
        <row r="171">
          <cell r="A171" t="str">
            <v>Libya</v>
          </cell>
          <cell r="B171">
            <v>1</v>
          </cell>
        </row>
        <row r="172">
          <cell r="A172" t="str">
            <v>Laos</v>
          </cell>
          <cell r="B172">
            <v>1</v>
          </cell>
        </row>
        <row r="173">
          <cell r="A173" t="str">
            <v>Venezuela</v>
          </cell>
          <cell r="B173">
            <v>1</v>
          </cell>
        </row>
        <row r="174">
          <cell r="A174" t="str">
            <v>Armenia</v>
          </cell>
          <cell r="B174">
            <v>1</v>
          </cell>
        </row>
        <row r="175">
          <cell r="A175" t="str">
            <v>Colombia</v>
          </cell>
          <cell r="B175">
            <v>1</v>
          </cell>
        </row>
        <row r="176">
          <cell r="A176" t="str">
            <v>Germany</v>
          </cell>
          <cell r="B176">
            <v>1</v>
          </cell>
        </row>
        <row r="177">
          <cell r="A177" t="str">
            <v>Lithuania</v>
          </cell>
          <cell r="B177">
            <v>1</v>
          </cell>
        </row>
        <row r="178">
          <cell r="A178" t="str">
            <v>Kyrgyzstan</v>
          </cell>
          <cell r="B178">
            <v>1</v>
          </cell>
        </row>
        <row r="179">
          <cell r="A179" t="str">
            <v>Turkey</v>
          </cell>
          <cell r="B179">
            <v>1</v>
          </cell>
        </row>
        <row r="180">
          <cell r="A180" t="str">
            <v>Benin</v>
          </cell>
          <cell r="B180">
            <v>1</v>
          </cell>
        </row>
        <row r="181">
          <cell r="A181" t="str">
            <v>Taiwan</v>
          </cell>
          <cell r="B181">
            <v>1</v>
          </cell>
        </row>
        <row r="182">
          <cell r="A182" t="str">
            <v>Cuba</v>
          </cell>
          <cell r="B182">
            <v>1</v>
          </cell>
        </row>
        <row r="183">
          <cell r="A183" t="str">
            <v>Azerbaijan</v>
          </cell>
          <cell r="B183">
            <v>0</v>
          </cell>
        </row>
        <row r="184">
          <cell r="A184" t="str">
            <v>Japan</v>
          </cell>
          <cell r="B184">
            <v>0</v>
          </cell>
        </row>
        <row r="185">
          <cell r="A185" t="str">
            <v>Argentina</v>
          </cell>
          <cell r="B185">
            <v>0</v>
          </cell>
        </row>
        <row r="186">
          <cell r="A186" t="str">
            <v>Vietnam</v>
          </cell>
          <cell r="B186">
            <v>0</v>
          </cell>
        </row>
        <row r="187">
          <cell r="A187" t="str">
            <v>Palestine</v>
          </cell>
          <cell r="B187">
            <v>0</v>
          </cell>
        </row>
        <row r="188">
          <cell r="A188" t="str">
            <v>Brazil</v>
          </cell>
          <cell r="B188">
            <v>0</v>
          </cell>
        </row>
        <row r="189">
          <cell r="A189" t="str">
            <v>Latvia</v>
          </cell>
          <cell r="B189">
            <v>0</v>
          </cell>
        </row>
        <row r="190">
          <cell r="A190" t="str">
            <v>Poland</v>
          </cell>
          <cell r="B190">
            <v>0</v>
          </cell>
        </row>
        <row r="191">
          <cell r="A191" t="str">
            <v>Iran</v>
          </cell>
          <cell r="B191">
            <v>0</v>
          </cell>
        </row>
        <row r="192">
          <cell r="A192" t="str">
            <v>Uruguay</v>
          </cell>
          <cell r="B192">
            <v>0</v>
          </cell>
        </row>
        <row r="193">
          <cell r="A193" t="str">
            <v>Moldova</v>
          </cell>
          <cell r="B193">
            <v>0</v>
          </cell>
        </row>
        <row r="194">
          <cell r="A194" t="str">
            <v>Ukraine</v>
          </cell>
          <cell r="B194">
            <v>0</v>
          </cell>
        </row>
        <row r="195">
          <cell r="A195" t="str">
            <v>Russia</v>
          </cell>
          <cell r="B195">
            <v>0</v>
          </cell>
        </row>
        <row r="196">
          <cell r="A196" t="str">
            <v>Kazakhstan</v>
          </cell>
          <cell r="B196">
            <v>0</v>
          </cell>
        </row>
        <row r="197">
          <cell r="A197" t="str">
            <v>Eritrea</v>
          </cell>
        </row>
        <row r="198">
          <cell r="A198" t="str">
            <v>Montserrat</v>
          </cell>
        </row>
        <row r="199">
          <cell r="A199" t="str">
            <v>Micronesia</v>
          </cell>
        </row>
        <row r="200">
          <cell r="A200" t="str">
            <v>Cook Islands</v>
          </cell>
        </row>
        <row r="201">
          <cell r="A201" t="str">
            <v>Marshall Islands</v>
          </cell>
        </row>
        <row r="202">
          <cell r="A202" t="str">
            <v>Kiribati</v>
          </cell>
        </row>
        <row r="203">
          <cell r="A203" t="str">
            <v>Tonga</v>
          </cell>
        </row>
        <row r="204">
          <cell r="A204" t="str">
            <v>Central African Republic</v>
          </cell>
        </row>
        <row r="205">
          <cell r="A205" t="str">
            <v>Faroe Islands</v>
          </cell>
        </row>
        <row r="206">
          <cell r="A206" t="str">
            <v>Guinea-Bissau</v>
          </cell>
        </row>
        <row r="207">
          <cell r="A207" t="str">
            <v>Burundi</v>
          </cell>
        </row>
        <row r="208">
          <cell r="A208" t="str">
            <v>French Guiana</v>
          </cell>
        </row>
        <row r="209">
          <cell r="A209" t="str">
            <v>Djibouti</v>
          </cell>
        </row>
        <row r="210">
          <cell r="A210" t="str">
            <v>Greenland</v>
          </cell>
        </row>
        <row r="211">
          <cell r="A211" t="str">
            <v>Andorra</v>
          </cell>
        </row>
        <row r="212">
          <cell r="A212" t="str">
            <v>Cape Verde</v>
          </cell>
        </row>
        <row r="213">
          <cell r="A213" t="str">
            <v>Mauritania</v>
          </cell>
        </row>
        <row r="214">
          <cell r="A214" t="str">
            <v>Uzbekistan</v>
          </cell>
        </row>
        <row r="215">
          <cell r="A215" t="str">
            <v>Belarus</v>
          </cell>
        </row>
        <row r="216">
          <cell r="A216" t="str">
            <v>Anguilla</v>
          </cell>
        </row>
        <row r="217">
          <cell r="A217" t="str">
            <v>Åland Islands</v>
          </cell>
        </row>
        <row r="218">
          <cell r="A218" t="str">
            <v>Antarctica</v>
          </cell>
        </row>
        <row r="219">
          <cell r="A219" t="str">
            <v>French Southern Territories</v>
          </cell>
        </row>
        <row r="220">
          <cell r="A220" t="str">
            <v>Caribbean Netherlands</v>
          </cell>
        </row>
        <row r="221">
          <cell r="A221" t="str">
            <v>St. Barthélemy</v>
          </cell>
        </row>
        <row r="222">
          <cell r="A222" t="str">
            <v>Bouvet Island</v>
          </cell>
        </row>
        <row r="223">
          <cell r="A223" t="str">
            <v>Cocos (Keeling) Islands</v>
          </cell>
        </row>
        <row r="224">
          <cell r="A224" t="str">
            <v>Comoros</v>
          </cell>
        </row>
        <row r="225">
          <cell r="A225" t="str">
            <v>Christmas Island</v>
          </cell>
        </row>
        <row r="226">
          <cell r="A226" t="str">
            <v>Western Sahara</v>
          </cell>
        </row>
        <row r="227">
          <cell r="A227" t="str">
            <v>Falkland Islands (Islas Malvinas)</v>
          </cell>
        </row>
        <row r="228">
          <cell r="A228" t="str">
            <v>Heard &amp; McDonald Islands</v>
          </cell>
        </row>
        <row r="229">
          <cell r="A229" t="str">
            <v>British Indian Ocean Territory</v>
          </cell>
        </row>
        <row r="230">
          <cell r="A230" t="str">
            <v>Liechtenstein</v>
          </cell>
        </row>
        <row r="231">
          <cell r="A231" t="str">
            <v>St. Martin</v>
          </cell>
        </row>
        <row r="232">
          <cell r="A232" t="str">
            <v>Monaco</v>
          </cell>
        </row>
        <row r="233">
          <cell r="A233" t="str">
            <v>Montenegro</v>
          </cell>
        </row>
        <row r="234">
          <cell r="A234" t="str">
            <v>Mayotte</v>
          </cell>
        </row>
        <row r="235">
          <cell r="A235" t="str">
            <v>Norfolk Island</v>
          </cell>
        </row>
        <row r="236">
          <cell r="A236" t="str">
            <v>Niue</v>
          </cell>
        </row>
        <row r="237">
          <cell r="A237" t="str">
            <v>Nauru</v>
          </cell>
        </row>
        <row r="238">
          <cell r="A238" t="str">
            <v>Pitcairn Islands</v>
          </cell>
        </row>
        <row r="239">
          <cell r="A239" t="str">
            <v>North Korea</v>
          </cell>
        </row>
        <row r="240">
          <cell r="A240" t="str">
            <v>South Georgia &amp; South Sandwich Islands</v>
          </cell>
        </row>
        <row r="241">
          <cell r="A241" t="str">
            <v>Svalbard &amp; Jan Mayen</v>
          </cell>
        </row>
        <row r="242">
          <cell r="A242" t="str">
            <v>San Marino</v>
          </cell>
        </row>
        <row r="243">
          <cell r="A243" t="str">
            <v>St. Pierre &amp; Miquelon</v>
          </cell>
        </row>
        <row r="244">
          <cell r="A244" t="str">
            <v>São Tomé &amp; Príncipe</v>
          </cell>
        </row>
        <row r="245">
          <cell r="A245" t="str">
            <v>Sint Maarten</v>
          </cell>
        </row>
        <row r="246">
          <cell r="A246" t="str">
            <v>Chad</v>
          </cell>
        </row>
        <row r="247">
          <cell r="A247" t="str">
            <v>Tajikistan</v>
          </cell>
        </row>
        <row r="248">
          <cell r="A248" t="str">
            <v>Tokelau</v>
          </cell>
        </row>
        <row r="249">
          <cell r="A249" t="str">
            <v>Turkmenistan</v>
          </cell>
        </row>
        <row r="250">
          <cell r="A250" t="str">
            <v>Tuvalu</v>
          </cell>
        </row>
        <row r="251">
          <cell r="A251" t="str">
            <v>U.S. Outlying Islands</v>
          </cell>
        </row>
        <row r="252">
          <cell r="A252" t="str">
            <v>Vatican City</v>
          </cell>
        </row>
        <row r="253">
          <cell r="A253" t="str">
            <v>Wallis &amp; Futuna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B6EE-EBDE-48F1-A3D9-9EEB3B16D386}">
  <dimension ref="A2:J9"/>
  <sheetViews>
    <sheetView workbookViewId="0">
      <selection activeCell="A2" sqref="A2:J9"/>
    </sheetView>
  </sheetViews>
  <sheetFormatPr defaultColWidth="9" defaultRowHeight="14" x14ac:dyDescent="0.25"/>
  <cols>
    <col min="1" max="1" width="9.1796875" style="12" customWidth="1"/>
    <col min="2" max="16384" width="9" style="12"/>
  </cols>
  <sheetData>
    <row r="2" spans="1:10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1">
    <mergeCell ref="A2:J9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3"/>
  <sheetViews>
    <sheetView tabSelected="1" workbookViewId="0">
      <selection activeCell="A2" sqref="A2:U2"/>
    </sheetView>
  </sheetViews>
  <sheetFormatPr defaultColWidth="9" defaultRowHeight="14" x14ac:dyDescent="0.25"/>
  <cols>
    <col min="1" max="1" width="27.1796875" style="1" customWidth="1"/>
    <col min="2" max="15" width="9" style="1"/>
    <col min="16" max="16" width="12.90625" style="1"/>
    <col min="17" max="17" width="13.6328125" style="1" customWidth="1"/>
    <col min="18" max="18" width="12.90625" style="1"/>
    <col min="19" max="19" width="9" style="1"/>
    <col min="20" max="20" width="11.36328125" style="1" customWidth="1"/>
    <col min="21" max="21" width="12.90625" style="1"/>
    <col min="22" max="16384" width="9" style="1"/>
  </cols>
  <sheetData>
    <row r="1" spans="1:2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53" customHeight="1" x14ac:dyDescent="0.25">
      <c r="A2" s="13" t="s">
        <v>278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9" t="s">
        <v>18</v>
      </c>
      <c r="R3" s="7"/>
      <c r="S3" s="7"/>
      <c r="T3" s="7"/>
      <c r="U3" s="7"/>
    </row>
    <row r="4" spans="1:21" x14ac:dyDescent="0.25">
      <c r="A4" s="3" t="s">
        <v>19</v>
      </c>
      <c r="B4" s="4">
        <f>VLOOKUP(A4,'[1]Alpha variant'!A:B,2,FALSE)</f>
        <v>84</v>
      </c>
      <c r="C4" s="4">
        <f>VLOOKUP(A4,'[2]Beta variant'!A:B,2,FALSE)</f>
        <v>40</v>
      </c>
      <c r="D4" s="4">
        <f>VLOOKUP(A4,'[3]Gamma variant'!A:B,2,FALSE)</f>
        <v>4</v>
      </c>
      <c r="E4" s="4">
        <f>VLOOKUP(A4,'[4]Delta variant'!A:B,2,FALSE)</f>
        <v>53</v>
      </c>
      <c r="F4" s="4">
        <f>VLOOKUP(A4,'[5]Epsilon variant'!A:B,2,FALSE)</f>
        <v>3</v>
      </c>
      <c r="G4" s="4">
        <f>VLOOKUP(A4,'[6]Zeta variant'!A:B,2,FALSE)</f>
        <v>45</v>
      </c>
      <c r="H4" s="4">
        <f>VLOOKUP(A4,'[7]Eta variant'!A:B,2,FALSE)</f>
        <v>0</v>
      </c>
      <c r="I4" s="4">
        <f>VLOOKUP(A4,'[8]Theta variant'!A:B,2,FALSE)</f>
        <v>100</v>
      </c>
      <c r="J4" s="4">
        <f>VLOOKUP(A4,'[9]Lota variant'!A:B,2,FALSE)</f>
        <v>0</v>
      </c>
      <c r="K4" s="4">
        <f>VLOOKUP(A4,'[10]Kappa variant'!A:B,2,FALSE)</f>
        <v>100</v>
      </c>
      <c r="L4" s="4">
        <f>VLOOKUP(A4,'[11]Lambda variant'!A:B,2,FALSE)</f>
        <v>65</v>
      </c>
      <c r="M4" s="4">
        <f>VLOOKUP(A4,'[12]Mu variant'!A:B,2,FALSE)</f>
        <v>7</v>
      </c>
      <c r="N4" s="4">
        <f>VLOOKUP(A4,'[13]Omicron variant'!A:B,2,FALSE)</f>
        <v>22</v>
      </c>
      <c r="O4" s="4">
        <f t="shared" ref="O4:O67" si="0">B4+C4+D4+E4+F4+G4+H4+I4+J4+K4+L4+M4+N4</f>
        <v>523</v>
      </c>
      <c r="P4" s="1">
        <f>(O4)/523*100</f>
        <v>100</v>
      </c>
      <c r="Q4" s="2" t="s">
        <v>20</v>
      </c>
      <c r="R4" s="1">
        <f>MAX(P6:P196)</f>
        <v>58.699808795411087</v>
      </c>
      <c r="S4" s="2" t="s">
        <v>21</v>
      </c>
      <c r="T4" s="2" t="s">
        <v>22</v>
      </c>
      <c r="U4" s="2" t="s">
        <v>23</v>
      </c>
    </row>
    <row r="5" spans="1:21" x14ac:dyDescent="0.25">
      <c r="A5" s="3" t="s">
        <v>24</v>
      </c>
      <c r="B5" s="4">
        <f>VLOOKUP(A5,'[1]Alpha variant'!A:B,2,FALSE)</f>
        <v>50</v>
      </c>
      <c r="C5" s="4">
        <f>VLOOKUP(A5,'[2]Beta variant'!A:B,2,FALSE)</f>
        <v>15</v>
      </c>
      <c r="D5" s="4">
        <f>VLOOKUP(A5,'[3]Gamma variant'!A:B,2,FALSE)</f>
        <v>8</v>
      </c>
      <c r="E5" s="4">
        <f>VLOOKUP(A5,'[4]Delta variant'!A:B,2,FALSE)</f>
        <v>37</v>
      </c>
      <c r="F5" s="4">
        <f>VLOOKUP(A5,'[5]Epsilon variant'!A:B,2,FALSE)</f>
        <v>4</v>
      </c>
      <c r="G5" s="4">
        <f>VLOOKUP(A5,'[6]Zeta variant'!A:B,2,FALSE)</f>
        <v>100</v>
      </c>
      <c r="H5" s="4">
        <f>VLOOKUP(A5,'[7]Eta variant'!A:B,2,FALSE)</f>
        <v>13</v>
      </c>
      <c r="I5" s="4">
        <f>VLOOKUP(A5,'[8]Theta variant'!A:B,2,FALSE)</f>
        <v>20</v>
      </c>
      <c r="J5" s="4">
        <f>VLOOKUP(A5,'[9]Lota variant'!A:B,2,FALSE)</f>
        <v>0</v>
      </c>
      <c r="K5" s="4">
        <f>VLOOKUP(A5,'[10]Kappa variant'!A:B,2,FALSE)</f>
        <v>26</v>
      </c>
      <c r="L5" s="4">
        <f>VLOOKUP(A5,'[11]Lambda variant'!A:B,2,FALSE)</f>
        <v>25</v>
      </c>
      <c r="M5" s="4">
        <f>VLOOKUP(A5,'[12]Mu variant'!A:B,2,FALSE)</f>
        <v>21</v>
      </c>
      <c r="N5" s="4">
        <f>VLOOKUP(A5,'[13]Omicron variant'!A:B,2,FALSE)</f>
        <v>42</v>
      </c>
      <c r="O5" s="4">
        <f t="shared" si="0"/>
        <v>361</v>
      </c>
      <c r="P5" s="1">
        <f t="shared" ref="P5:P68" si="1">(O5)/523*100</f>
        <v>69.024856596558308</v>
      </c>
      <c r="Q5" s="2" t="s">
        <v>25</v>
      </c>
      <c r="R5" s="1">
        <f>MIN(P6:P196)</f>
        <v>0.19120458891013384</v>
      </c>
      <c r="S5" s="6">
        <v>0.19</v>
      </c>
      <c r="T5" s="1">
        <f t="array" ref="T5:T14">FREQUENCY(P4:P196,S5:S14)</f>
        <v>0</v>
      </c>
      <c r="U5" s="1">
        <f t="shared" ref="U5:U14" si="2">_xlfn.NORM.DIST(S5,R$6,R$7,0)</f>
        <v>2.3553797955594095E-2</v>
      </c>
    </row>
    <row r="6" spans="1:21" x14ac:dyDescent="0.25">
      <c r="A6" s="3" t="s">
        <v>26</v>
      </c>
      <c r="B6" s="4">
        <f>VLOOKUP(A6,'[1]Alpha variant'!A:B,2,FALSE)</f>
        <v>80</v>
      </c>
      <c r="C6" s="4">
        <f>VLOOKUP(A6,'[2]Beta variant'!A:B,2,FALSE)</f>
        <v>33</v>
      </c>
      <c r="D6" s="4">
        <f>VLOOKUP(A6,'[3]Gamma variant'!A:B,2,FALSE)</f>
        <v>7</v>
      </c>
      <c r="E6" s="4">
        <f>VLOOKUP(A6,'[4]Delta variant'!A:B,2,FALSE)</f>
        <v>25</v>
      </c>
      <c r="F6" s="4">
        <f>VLOOKUP(A6,'[5]Epsilon variant'!A:B,2,FALSE)</f>
        <v>6</v>
      </c>
      <c r="G6" s="4">
        <f>VLOOKUP(A6,'[6]Zeta variant'!A:B,2,FALSE)</f>
        <v>0</v>
      </c>
      <c r="H6" s="4">
        <f>VLOOKUP(A6,'[7]Eta variant'!A:B,2,FALSE)</f>
        <v>0</v>
      </c>
      <c r="I6" s="4">
        <f>VLOOKUP(A6,'[8]Theta variant'!A:B,2,FALSE)</f>
        <v>0</v>
      </c>
      <c r="J6" s="4">
        <f>VLOOKUP(A6,'[9]Lota variant'!A:B,2,FALSE)</f>
        <v>0</v>
      </c>
      <c r="K6" s="4">
        <f>VLOOKUP(A6,'[10]Kappa variant'!A:B,2,FALSE)</f>
        <v>56</v>
      </c>
      <c r="L6" s="4">
        <f>VLOOKUP(A6,'[11]Lambda variant'!A:B,2,FALSE)</f>
        <v>38</v>
      </c>
      <c r="M6" s="4">
        <f>VLOOKUP(A6,'[12]Mu variant'!A:B,2,FALSE)</f>
        <v>27</v>
      </c>
      <c r="N6" s="4">
        <f>VLOOKUP(A6,'[13]Omicron variant'!A:B,2,FALSE)</f>
        <v>35</v>
      </c>
      <c r="O6" s="4">
        <f t="shared" si="0"/>
        <v>307</v>
      </c>
      <c r="P6" s="1">
        <f t="shared" si="1"/>
        <v>58.699808795411087</v>
      </c>
      <c r="Q6" s="2" t="s">
        <v>27</v>
      </c>
      <c r="R6" s="1">
        <f>AVERAGE(P6:P196)</f>
        <v>9.3610162874275407</v>
      </c>
      <c r="S6" s="6">
        <f>S5+R$9</f>
        <v>6.6909560229445511</v>
      </c>
      <c r="T6" s="1">
        <v>122</v>
      </c>
      <c r="U6" s="1">
        <f t="shared" si="2"/>
        <v>2.918290082050921E-2</v>
      </c>
    </row>
    <row r="7" spans="1:21" x14ac:dyDescent="0.25">
      <c r="A7" s="3" t="s">
        <v>28</v>
      </c>
      <c r="B7" s="4">
        <f>VLOOKUP(A7,'[1]Alpha variant'!A:B,2,FALSE)</f>
        <v>42</v>
      </c>
      <c r="C7" s="4">
        <f>VLOOKUP(A7,'[2]Beta variant'!A:B,2,FALSE)</f>
        <v>92</v>
      </c>
      <c r="D7" s="4">
        <f>VLOOKUP(A7,'[3]Gamma variant'!A:B,2,FALSE)</f>
        <v>6</v>
      </c>
      <c r="E7" s="4">
        <f>VLOOKUP(A7,'[4]Delta variant'!A:B,2,FALSE)</f>
        <v>45</v>
      </c>
      <c r="F7" s="4">
        <f>VLOOKUP(A7,'[5]Epsilon variant'!A:B,2,FALSE)</f>
        <v>2</v>
      </c>
      <c r="G7" s="4">
        <f>VLOOKUP(A7,'[6]Zeta variant'!A:B,2,FALSE)</f>
        <v>0</v>
      </c>
      <c r="H7" s="4">
        <f>VLOOKUP(A7,'[7]Eta variant'!A:B,2,FALSE)</f>
        <v>0</v>
      </c>
      <c r="I7" s="4">
        <f>VLOOKUP(A7,'[8]Theta variant'!A:B,2,FALSE)</f>
        <v>0</v>
      </c>
      <c r="J7" s="4">
        <f>VLOOKUP(A7,'[9]Lota variant'!A:B,2,FALSE)</f>
        <v>0</v>
      </c>
      <c r="K7" s="4">
        <f>VLOOKUP(A7,'[10]Kappa variant'!A:B,2,FALSE)</f>
        <v>38</v>
      </c>
      <c r="L7" s="4">
        <f>VLOOKUP(A7,'[11]Lambda variant'!A:B,2,FALSE)</f>
        <v>25</v>
      </c>
      <c r="M7" s="4">
        <f>VLOOKUP(A7,'[12]Mu variant'!A:B,2,FALSE)</f>
        <v>24</v>
      </c>
      <c r="N7" s="4">
        <f>VLOOKUP(A7,'[13]Omicron variant'!A:B,2,FALSE)</f>
        <v>26</v>
      </c>
      <c r="O7" s="4">
        <f t="shared" si="0"/>
        <v>300</v>
      </c>
      <c r="P7" s="1">
        <f t="shared" si="1"/>
        <v>57.361376673040155</v>
      </c>
      <c r="Q7" s="2" t="s">
        <v>29</v>
      </c>
      <c r="R7" s="1">
        <f>_xlfn.STDEV.S(P6:P196)</f>
        <v>13.40177462147321</v>
      </c>
      <c r="S7" s="6">
        <f t="shared" ref="S7:S14" si="3">S6+R$9</f>
        <v>13.191912045889101</v>
      </c>
      <c r="T7" s="1">
        <v>26</v>
      </c>
      <c r="U7" s="1">
        <f t="shared" si="2"/>
        <v>2.8576209450423072E-2</v>
      </c>
    </row>
    <row r="8" spans="1:21" x14ac:dyDescent="0.25">
      <c r="A8" s="3" t="s">
        <v>30</v>
      </c>
      <c r="B8" s="4">
        <f>VLOOKUP(A8,'[1]Alpha variant'!A:B,2,FALSE)</f>
        <v>44</v>
      </c>
      <c r="C8" s="4">
        <f>VLOOKUP(A8,'[2]Beta variant'!A:B,2,FALSE)</f>
        <v>22</v>
      </c>
      <c r="D8" s="4">
        <f>VLOOKUP(A8,'[3]Gamma variant'!A:B,2,FALSE)</f>
        <v>3</v>
      </c>
      <c r="E8" s="4">
        <f>VLOOKUP(A8,'[4]Delta variant'!A:B,2,FALSE)</f>
        <v>18</v>
      </c>
      <c r="F8" s="4">
        <f>VLOOKUP(A8,'[5]Epsilon variant'!A:B,2,FALSE)</f>
        <v>2</v>
      </c>
      <c r="G8" s="4">
        <f>VLOOKUP(A8,'[6]Zeta variant'!A:B,2,FALSE)</f>
        <v>54</v>
      </c>
      <c r="H8" s="4">
        <f>VLOOKUP(A8,'[7]Eta variant'!A:B,2,FALSE)</f>
        <v>8</v>
      </c>
      <c r="I8" s="4">
        <f>VLOOKUP(A8,'[8]Theta variant'!A:B,2,FALSE)</f>
        <v>0</v>
      </c>
      <c r="J8" s="4">
        <f>VLOOKUP(A8,'[9]Lota variant'!A:B,2,FALSE)</f>
        <v>0</v>
      </c>
      <c r="K8" s="4">
        <f>VLOOKUP(A8,'[10]Kappa variant'!A:B,2,FALSE)</f>
        <v>82</v>
      </c>
      <c r="L8" s="4">
        <f>VLOOKUP(A8,'[11]Lambda variant'!A:B,2,FALSE)</f>
        <v>20</v>
      </c>
      <c r="M8" s="4">
        <f>VLOOKUP(A8,'[12]Mu variant'!A:B,2,FALSE)</f>
        <v>11</v>
      </c>
      <c r="N8" s="4">
        <f>VLOOKUP(A8,'[13]Omicron variant'!A:B,2,FALSE)</f>
        <v>25</v>
      </c>
      <c r="O8" s="4">
        <f t="shared" si="0"/>
        <v>289</v>
      </c>
      <c r="P8" s="1">
        <f t="shared" si="1"/>
        <v>55.25812619502868</v>
      </c>
      <c r="Q8" s="2" t="s">
        <v>31</v>
      </c>
      <c r="R8" s="1">
        <v>10</v>
      </c>
      <c r="S8" s="6">
        <f t="shared" si="3"/>
        <v>19.692868068833651</v>
      </c>
      <c r="T8" s="1">
        <v>12</v>
      </c>
      <c r="U8" s="1">
        <f t="shared" si="2"/>
        <v>2.2115126557469507E-2</v>
      </c>
    </row>
    <row r="9" spans="1:21" x14ac:dyDescent="0.25">
      <c r="A9" s="3" t="s">
        <v>32</v>
      </c>
      <c r="B9" s="4">
        <f>VLOOKUP(A9,'[1]Alpha variant'!A:B,2,FALSE)</f>
        <v>19</v>
      </c>
      <c r="C9" s="4">
        <f>VLOOKUP(A9,'[2]Beta variant'!A:B,2,FALSE)</f>
        <v>9</v>
      </c>
      <c r="D9" s="4">
        <f>VLOOKUP(A9,'[3]Gamma variant'!A:B,2,FALSE)</f>
        <v>7</v>
      </c>
      <c r="E9" s="4">
        <f>VLOOKUP(A9,'[4]Delta variant'!A:B,2,FALSE)</f>
        <v>57</v>
      </c>
      <c r="F9" s="4">
        <f>VLOOKUP(A9,'[5]Epsilon variant'!A:B,2,FALSE)</f>
        <v>3</v>
      </c>
      <c r="G9" s="4">
        <f>VLOOKUP(A9,'[6]Zeta variant'!A:B,2,FALSE)</f>
        <v>72</v>
      </c>
      <c r="H9" s="4">
        <f>VLOOKUP(A9,'[7]Eta variant'!A:B,2,FALSE)</f>
        <v>4</v>
      </c>
      <c r="I9" s="4">
        <f>VLOOKUP(A9,'[8]Theta variant'!A:B,2,FALSE)</f>
        <v>10</v>
      </c>
      <c r="J9" s="4">
        <f>VLOOKUP(A9,'[9]Lota variant'!A:B,2,FALSE)</f>
        <v>10</v>
      </c>
      <c r="K9" s="4">
        <f>VLOOKUP(A9,'[10]Kappa variant'!A:B,2,FALSE)</f>
        <v>5</v>
      </c>
      <c r="L9" s="4">
        <f>VLOOKUP(A9,'[11]Lambda variant'!A:B,2,FALSE)</f>
        <v>29</v>
      </c>
      <c r="M9" s="4">
        <f>VLOOKUP(A9,'[12]Mu variant'!A:B,2,FALSE)</f>
        <v>24</v>
      </c>
      <c r="N9" s="4">
        <f>VLOOKUP(A9,'[13]Omicron variant'!A:B,2,FALSE)</f>
        <v>30</v>
      </c>
      <c r="O9" s="4">
        <f t="shared" si="0"/>
        <v>279</v>
      </c>
      <c r="P9" s="1">
        <f t="shared" si="1"/>
        <v>53.346080305927345</v>
      </c>
      <c r="Q9" s="2" t="s">
        <v>33</v>
      </c>
      <c r="R9" s="1">
        <f>(R4-R5)/(R8-1)</f>
        <v>6.5009560229445507</v>
      </c>
      <c r="S9" s="6">
        <f t="shared" si="3"/>
        <v>26.1938240917782</v>
      </c>
      <c r="T9" s="1">
        <v>5</v>
      </c>
      <c r="U9" s="1">
        <f t="shared" si="2"/>
        <v>1.3526420522941193E-2</v>
      </c>
    </row>
    <row r="10" spans="1:21" x14ac:dyDescent="0.25">
      <c r="A10" s="3" t="s">
        <v>34</v>
      </c>
      <c r="B10" s="4">
        <f>VLOOKUP(A10,'[1]Alpha variant'!A:B,2,FALSE)</f>
        <v>26</v>
      </c>
      <c r="C10" s="4">
        <f>VLOOKUP(A10,'[2]Beta variant'!A:B,2,FALSE)</f>
        <v>100</v>
      </c>
      <c r="D10" s="4">
        <f>VLOOKUP(A10,'[3]Gamma variant'!A:B,2,FALSE)</f>
        <v>4</v>
      </c>
      <c r="E10" s="4">
        <f>VLOOKUP(A10,'[4]Delta variant'!A:B,2,FALSE)</f>
        <v>19</v>
      </c>
      <c r="F10" s="4">
        <f>VLOOKUP(A10,'[5]Epsilon variant'!A:B,2,FALSE)</f>
        <v>2</v>
      </c>
      <c r="G10" s="4">
        <f>VLOOKUP(A10,'[6]Zeta variant'!A:B,2,FALSE)</f>
        <v>48</v>
      </c>
      <c r="H10" s="4">
        <f>VLOOKUP(A10,'[7]Eta variant'!A:B,2,FALSE)</f>
        <v>7</v>
      </c>
      <c r="I10" s="4">
        <f>VLOOKUP(A10,'[8]Theta variant'!A:B,2,FALSE)</f>
        <v>8</v>
      </c>
      <c r="J10" s="4">
        <f>VLOOKUP(A10,'[9]Lota variant'!A:B,2,FALSE)</f>
        <v>0</v>
      </c>
      <c r="K10" s="4">
        <f>VLOOKUP(A10,'[10]Kappa variant'!A:B,2,FALSE)</f>
        <v>15</v>
      </c>
      <c r="L10" s="4">
        <f>VLOOKUP(A10,'[11]Lambda variant'!A:B,2,FALSE)</f>
        <v>10</v>
      </c>
      <c r="M10" s="4">
        <f>VLOOKUP(A10,'[12]Mu variant'!A:B,2,FALSE)</f>
        <v>6</v>
      </c>
      <c r="N10" s="4">
        <f>VLOOKUP(A10,'[13]Omicron variant'!A:B,2,FALSE)</f>
        <v>19</v>
      </c>
      <c r="O10" s="4">
        <f t="shared" si="0"/>
        <v>264</v>
      </c>
      <c r="P10" s="1">
        <f t="shared" si="1"/>
        <v>50.478011472275327</v>
      </c>
      <c r="S10" s="6">
        <f t="shared" si="3"/>
        <v>32.694780114722754</v>
      </c>
      <c r="T10" s="1">
        <v>7</v>
      </c>
      <c r="U10" s="1">
        <f t="shared" si="2"/>
        <v>6.5386032882490657E-3</v>
      </c>
    </row>
    <row r="11" spans="1:21" x14ac:dyDescent="0.25">
      <c r="A11" s="3" t="s">
        <v>35</v>
      </c>
      <c r="B11" s="4">
        <f>VLOOKUP(A11,'[1]Alpha variant'!A:B,2,FALSE)</f>
        <v>33</v>
      </c>
      <c r="C11" s="4">
        <f>VLOOKUP(A11,'[2]Beta variant'!A:B,2,FALSE)</f>
        <v>50</v>
      </c>
      <c r="D11" s="4">
        <f>VLOOKUP(A11,'[3]Gamma variant'!A:B,2,FALSE)</f>
        <v>2</v>
      </c>
      <c r="E11" s="4">
        <f>VLOOKUP(A11,'[4]Delta variant'!A:B,2,FALSE)</f>
        <v>20</v>
      </c>
      <c r="F11" s="4">
        <f>VLOOKUP(A11,'[5]Epsilon variant'!A:B,2,FALSE)</f>
        <v>2</v>
      </c>
      <c r="G11" s="4">
        <f>VLOOKUP(A11,'[6]Zeta variant'!A:B,2,FALSE)</f>
        <v>0</v>
      </c>
      <c r="H11" s="4">
        <f>VLOOKUP(A11,'[7]Eta variant'!A:B,2,FALSE)</f>
        <v>49</v>
      </c>
      <c r="I11" s="4">
        <f>VLOOKUP(A11,'[8]Theta variant'!A:B,2,FALSE)</f>
        <v>0</v>
      </c>
      <c r="J11" s="4">
        <f>VLOOKUP(A11,'[9]Lota variant'!A:B,2,FALSE)</f>
        <v>0</v>
      </c>
      <c r="K11" s="4">
        <f>VLOOKUP(A11,'[10]Kappa variant'!A:B,2,FALSE)</f>
        <v>20</v>
      </c>
      <c r="L11" s="4">
        <f>VLOOKUP(A11,'[11]Lambda variant'!A:B,2,FALSE)</f>
        <v>35</v>
      </c>
      <c r="M11" s="4">
        <f>VLOOKUP(A11,'[12]Mu variant'!A:B,2,FALSE)</f>
        <v>2</v>
      </c>
      <c r="N11" s="4">
        <f>VLOOKUP(A11,'[13]Omicron variant'!A:B,2,FALSE)</f>
        <v>27</v>
      </c>
      <c r="O11" s="4">
        <f t="shared" si="0"/>
        <v>240</v>
      </c>
      <c r="P11" s="1">
        <f t="shared" si="1"/>
        <v>45.88910133843212</v>
      </c>
      <c r="S11" s="6">
        <f t="shared" si="3"/>
        <v>39.195736137667303</v>
      </c>
      <c r="T11" s="1">
        <v>8</v>
      </c>
      <c r="U11" s="1">
        <f t="shared" si="2"/>
        <v>2.498019012095302E-3</v>
      </c>
    </row>
    <row r="12" spans="1:21" x14ac:dyDescent="0.25">
      <c r="A12" s="3" t="s">
        <v>36</v>
      </c>
      <c r="B12" s="4">
        <f>VLOOKUP(A12,'[1]Alpha variant'!A:B,2,FALSE)</f>
        <v>0</v>
      </c>
      <c r="C12" s="4">
        <f>VLOOKUP(A12,'[2]Beta variant'!A:B,2,FALSE)</f>
        <v>0</v>
      </c>
      <c r="D12" s="4">
        <f>VLOOKUP(A12,'[3]Gamma variant'!A:B,2,FALSE)</f>
        <v>100</v>
      </c>
      <c r="E12" s="4">
        <f>VLOOKUP(A12,'[4]Delta variant'!A:B,2,FALSE)</f>
        <v>52</v>
      </c>
      <c r="F12" s="4">
        <f>VLOOKUP(A12,'[5]Epsilon variant'!A:B,2,FALSE)</f>
        <v>0</v>
      </c>
      <c r="G12" s="4">
        <f>VLOOKUP(A12,'[6]Zeta variant'!A:B,2,FALSE)</f>
        <v>0</v>
      </c>
      <c r="H12" s="4">
        <f>VLOOKUP(A12,'[7]Eta variant'!A:B,2,FALSE)</f>
        <v>0</v>
      </c>
      <c r="I12" s="4">
        <f>VLOOKUP(A12,'[8]Theta variant'!A:B,2,FALSE)</f>
        <v>0</v>
      </c>
      <c r="J12" s="4">
        <f>VLOOKUP(A12,'[9]Lota variant'!A:B,2,FALSE)</f>
        <v>0</v>
      </c>
      <c r="K12" s="4">
        <f>VLOOKUP(A12,'[10]Kappa variant'!A:B,2,FALSE)</f>
        <v>0</v>
      </c>
      <c r="L12" s="4">
        <f>VLOOKUP(A12,'[11]Lambda variant'!A:B,2,FALSE)</f>
        <v>0</v>
      </c>
      <c r="M12" s="4">
        <f>VLOOKUP(A12,'[12]Mu variant'!A:B,2,FALSE)</f>
        <v>68</v>
      </c>
      <c r="N12" s="4">
        <f>VLOOKUP(A12,'[13]Omicron variant'!A:B,2,FALSE)</f>
        <v>14</v>
      </c>
      <c r="O12" s="4">
        <f t="shared" si="0"/>
        <v>234</v>
      </c>
      <c r="P12" s="1">
        <f t="shared" si="1"/>
        <v>44.74187380497132</v>
      </c>
      <c r="S12" s="6">
        <f t="shared" si="3"/>
        <v>45.696692160611853</v>
      </c>
      <c r="T12" s="1">
        <v>5</v>
      </c>
      <c r="U12" s="1">
        <f t="shared" si="2"/>
        <v>7.5424968537798193E-4</v>
      </c>
    </row>
    <row r="13" spans="1:21" x14ac:dyDescent="0.25">
      <c r="A13" s="3" t="s">
        <v>37</v>
      </c>
      <c r="B13" s="4">
        <f>VLOOKUP(A13,'[1]Alpha variant'!A:B,2,FALSE)</f>
        <v>19</v>
      </c>
      <c r="C13" s="4">
        <f>VLOOKUP(A13,'[2]Beta variant'!A:B,2,FALSE)</f>
        <v>47</v>
      </c>
      <c r="D13" s="4">
        <f>VLOOKUP(A13,'[3]Gamma variant'!A:B,2,FALSE)</f>
        <v>3</v>
      </c>
      <c r="E13" s="4">
        <f>VLOOKUP(A13,'[4]Delta variant'!A:B,2,FALSE)</f>
        <v>15</v>
      </c>
      <c r="F13" s="4">
        <f>VLOOKUP(A13,'[5]Epsilon variant'!A:B,2,FALSE)</f>
        <v>3</v>
      </c>
      <c r="G13" s="4">
        <f>VLOOKUP(A13,'[6]Zeta variant'!A:B,2,FALSE)</f>
        <v>23</v>
      </c>
      <c r="H13" s="4">
        <f>VLOOKUP(A13,'[7]Eta variant'!A:B,2,FALSE)</f>
        <v>16</v>
      </c>
      <c r="I13" s="4">
        <f>VLOOKUP(A13,'[8]Theta variant'!A:B,2,FALSE)</f>
        <v>23</v>
      </c>
      <c r="J13" s="4">
        <f>VLOOKUP(A13,'[9]Lota variant'!A:B,2,FALSE)</f>
        <v>0</v>
      </c>
      <c r="K13" s="4">
        <f>VLOOKUP(A13,'[10]Kappa variant'!A:B,2,FALSE)</f>
        <v>35</v>
      </c>
      <c r="L13" s="4">
        <f>VLOOKUP(A13,'[11]Lambda variant'!A:B,2,FALSE)</f>
        <v>27</v>
      </c>
      <c r="M13" s="4">
        <f>VLOOKUP(A13,'[12]Mu variant'!A:B,2,FALSE)</f>
        <v>8</v>
      </c>
      <c r="N13" s="4">
        <f>VLOOKUP(A13,'[13]Omicron variant'!A:B,2,FALSE)</f>
        <v>13</v>
      </c>
      <c r="O13" s="4">
        <f t="shared" si="0"/>
        <v>232</v>
      </c>
      <c r="P13" s="1">
        <f t="shared" si="1"/>
        <v>44.359464627151048</v>
      </c>
      <c r="S13" s="6">
        <f t="shared" si="3"/>
        <v>52.197648183556403</v>
      </c>
      <c r="T13" s="1">
        <v>2</v>
      </c>
      <c r="U13" s="1">
        <f t="shared" si="2"/>
        <v>1.7998784757257056E-4</v>
      </c>
    </row>
    <row r="14" spans="1:21" x14ac:dyDescent="0.25">
      <c r="A14" s="3" t="s">
        <v>38</v>
      </c>
      <c r="B14" s="4">
        <f>VLOOKUP(A14,'[1]Alpha variant'!A:B,2,FALSE)</f>
        <v>100</v>
      </c>
      <c r="C14" s="4">
        <f>VLOOKUP(A14,'[2]Beta variant'!A:B,2,FALSE)</f>
        <v>0</v>
      </c>
      <c r="D14" s="4">
        <f>VLOOKUP(A14,'[3]Gamma variant'!A:B,2,FALSE)</f>
        <v>0</v>
      </c>
      <c r="E14" s="4">
        <f>VLOOKUP(A14,'[4]Delta variant'!A:B,2,FALSE)</f>
        <v>40</v>
      </c>
      <c r="F14" s="4">
        <f>VLOOKUP(A14,'[5]Epsilon variant'!A:B,2,FALSE)</f>
        <v>0</v>
      </c>
      <c r="G14" s="4">
        <f>VLOOKUP(A14,'[6]Zeta variant'!A:B,2,FALSE)</f>
        <v>0</v>
      </c>
      <c r="H14" s="4">
        <f>VLOOKUP(A14,'[7]Eta variant'!A:B,2,FALSE)</f>
        <v>0</v>
      </c>
      <c r="I14" s="4">
        <f>VLOOKUP(A14,'[8]Theta variant'!A:B,2,FALSE)</f>
        <v>0</v>
      </c>
      <c r="J14" s="4">
        <f>VLOOKUP(A14,'[9]Lota variant'!A:B,2,FALSE)</f>
        <v>0</v>
      </c>
      <c r="K14" s="4">
        <f>VLOOKUP(A14,'[10]Kappa variant'!A:B,2,FALSE)</f>
        <v>0</v>
      </c>
      <c r="L14" s="4">
        <f>VLOOKUP(A14,'[11]Lambda variant'!A:B,2,FALSE)</f>
        <v>23</v>
      </c>
      <c r="M14" s="4">
        <f>VLOOKUP(A14,'[12]Mu variant'!A:B,2,FALSE)</f>
        <v>26</v>
      </c>
      <c r="N14" s="4">
        <f>VLOOKUP(A14,'[13]Omicron variant'!A:B,2,FALSE)</f>
        <v>31</v>
      </c>
      <c r="O14" s="4">
        <f t="shared" si="0"/>
        <v>220</v>
      </c>
      <c r="P14" s="1">
        <f t="shared" si="1"/>
        <v>42.065009560229441</v>
      </c>
      <c r="S14" s="6">
        <f t="shared" si="3"/>
        <v>58.698604206500953</v>
      </c>
      <c r="T14" s="1">
        <v>3</v>
      </c>
      <c r="U14" s="1">
        <f t="shared" si="2"/>
        <v>3.3945317607384174E-5</v>
      </c>
    </row>
    <row r="15" spans="1:21" x14ac:dyDescent="0.25">
      <c r="A15" s="3" t="s">
        <v>39</v>
      </c>
      <c r="B15" s="4">
        <f>VLOOKUP(A15,'[1]Alpha variant'!A:B,2,FALSE)</f>
        <v>0</v>
      </c>
      <c r="C15" s="4">
        <f>VLOOKUP(A15,'[2]Beta variant'!A:B,2,FALSE)</f>
        <v>0</v>
      </c>
      <c r="D15" s="4">
        <f>VLOOKUP(A15,'[3]Gamma variant'!A:B,2,FALSE)</f>
        <v>51</v>
      </c>
      <c r="E15" s="4">
        <f>VLOOKUP(A15,'[4]Delta variant'!A:B,2,FALSE)</f>
        <v>40</v>
      </c>
      <c r="F15" s="4">
        <f>VLOOKUP(A15,'[5]Epsilon variant'!A:B,2,FALSE)</f>
        <v>0</v>
      </c>
      <c r="G15" s="4">
        <f>VLOOKUP(A15,'[6]Zeta variant'!A:B,2,FALSE)</f>
        <v>0</v>
      </c>
      <c r="H15" s="4">
        <f>VLOOKUP(A15,'[7]Eta variant'!A:B,2,FALSE)</f>
        <v>0</v>
      </c>
      <c r="I15" s="4">
        <f>VLOOKUP(A15,'[8]Theta variant'!A:B,2,FALSE)</f>
        <v>0</v>
      </c>
      <c r="J15" s="4">
        <f>VLOOKUP(A15,'[9]Lota variant'!A:B,2,FALSE)</f>
        <v>0</v>
      </c>
      <c r="K15" s="4">
        <f>VLOOKUP(A15,'[10]Kappa variant'!A:B,2,FALSE)</f>
        <v>0</v>
      </c>
      <c r="L15" s="4">
        <f>VLOOKUP(A15,'[11]Lambda variant'!A:B,2,FALSE)</f>
        <v>24</v>
      </c>
      <c r="M15" s="4">
        <f>VLOOKUP(A15,'[12]Mu variant'!A:B,2,FALSE)</f>
        <v>68</v>
      </c>
      <c r="N15" s="4">
        <f>VLOOKUP(A15,'[13]Omicron variant'!A:B,2,FALSE)</f>
        <v>32</v>
      </c>
      <c r="O15" s="4">
        <f t="shared" si="0"/>
        <v>215</v>
      </c>
      <c r="P15" s="1">
        <f t="shared" si="1"/>
        <v>41.108986615678781</v>
      </c>
    </row>
    <row r="16" spans="1:21" x14ac:dyDescent="0.25">
      <c r="A16" s="3" t="s">
        <v>40</v>
      </c>
      <c r="B16" s="4">
        <f>VLOOKUP(A16,'[1]Alpha variant'!A:B,2,FALSE)</f>
        <v>0</v>
      </c>
      <c r="C16" s="4">
        <f>VLOOKUP(A16,'[2]Beta variant'!A:B,2,FALSE)</f>
        <v>0</v>
      </c>
      <c r="D16" s="4">
        <f>VLOOKUP(A16,'[3]Gamma variant'!A:B,2,FALSE)</f>
        <v>43</v>
      </c>
      <c r="E16" s="4">
        <f>VLOOKUP(A16,'[4]Delta variant'!A:B,2,FALSE)</f>
        <v>59</v>
      </c>
      <c r="F16" s="4">
        <f>VLOOKUP(A16,'[5]Epsilon variant'!A:B,2,FALSE)</f>
        <v>3</v>
      </c>
      <c r="G16" s="4">
        <f>VLOOKUP(A16,'[6]Zeta variant'!A:B,2,FALSE)</f>
        <v>0</v>
      </c>
      <c r="H16" s="4">
        <f>VLOOKUP(A16,'[7]Eta variant'!A:B,2,FALSE)</f>
        <v>0</v>
      </c>
      <c r="I16" s="4">
        <f>VLOOKUP(A16,'[8]Theta variant'!A:B,2,FALSE)</f>
        <v>0</v>
      </c>
      <c r="J16" s="4">
        <f>VLOOKUP(A16,'[9]Lota variant'!A:B,2,FALSE)</f>
        <v>0</v>
      </c>
      <c r="K16" s="4">
        <f>VLOOKUP(A16,'[10]Kappa variant'!A:B,2,FALSE)</f>
        <v>0</v>
      </c>
      <c r="L16" s="4">
        <f>VLOOKUP(A16,'[11]Lambda variant'!A:B,2,FALSE)</f>
        <v>35</v>
      </c>
      <c r="M16" s="4">
        <f>VLOOKUP(A16,'[12]Mu variant'!A:B,2,FALSE)</f>
        <v>36</v>
      </c>
      <c r="N16" s="4">
        <f>VLOOKUP(A16,'[13]Omicron variant'!A:B,2,FALSE)</f>
        <v>34</v>
      </c>
      <c r="O16" s="4">
        <f t="shared" si="0"/>
        <v>210</v>
      </c>
      <c r="P16" s="1">
        <f t="shared" si="1"/>
        <v>40.152963671128106</v>
      </c>
    </row>
    <row r="17" spans="1:16" x14ac:dyDescent="0.25">
      <c r="A17" s="3" t="s">
        <v>41</v>
      </c>
      <c r="B17" s="4">
        <f>VLOOKUP(A17,'[1]Alpha variant'!A:B,2,FALSE)</f>
        <v>0</v>
      </c>
      <c r="C17" s="4">
        <f>VLOOKUP(A17,'[2]Beta variant'!A:B,2,FALSE)</f>
        <v>0</v>
      </c>
      <c r="D17" s="4">
        <f>VLOOKUP(A17,'[3]Gamma variant'!A:B,2,FALSE)</f>
        <v>0</v>
      </c>
      <c r="E17" s="4">
        <f>VLOOKUP(A17,'[4]Delta variant'!A:B,2,FALSE)</f>
        <v>47</v>
      </c>
      <c r="F17" s="4">
        <f>VLOOKUP(A17,'[5]Epsilon variant'!A:B,2,FALSE)</f>
        <v>0</v>
      </c>
      <c r="G17" s="4">
        <f>VLOOKUP(A17,'[6]Zeta variant'!A:B,2,FALSE)</f>
        <v>0</v>
      </c>
      <c r="H17" s="4">
        <f>VLOOKUP(A17,'[7]Eta variant'!A:B,2,FALSE)</f>
        <v>0</v>
      </c>
      <c r="I17" s="4">
        <f>VLOOKUP(A17,'[8]Theta variant'!A:B,2,FALSE)</f>
        <v>0</v>
      </c>
      <c r="J17" s="4">
        <f>VLOOKUP(A17,'[9]Lota variant'!A:B,2,FALSE)</f>
        <v>0</v>
      </c>
      <c r="K17" s="4">
        <f>VLOOKUP(A17,'[10]Kappa variant'!A:B,2,FALSE)</f>
        <v>0</v>
      </c>
      <c r="L17" s="4">
        <f>VLOOKUP(A17,'[11]Lambda variant'!A:B,2,FALSE)</f>
        <v>55</v>
      </c>
      <c r="M17" s="4">
        <f>VLOOKUP(A17,'[12]Mu variant'!A:B,2,FALSE)</f>
        <v>79</v>
      </c>
      <c r="N17" s="4">
        <f>VLOOKUP(A17,'[13]Omicron variant'!A:B,2,FALSE)</f>
        <v>22</v>
      </c>
      <c r="O17" s="4">
        <f t="shared" si="0"/>
        <v>203</v>
      </c>
      <c r="P17" s="1">
        <f t="shared" si="1"/>
        <v>38.814531548757166</v>
      </c>
    </row>
    <row r="18" spans="1:16" x14ac:dyDescent="0.25">
      <c r="A18" s="3" t="s">
        <v>42</v>
      </c>
      <c r="B18" s="4">
        <f>VLOOKUP(A18,'[1]Alpha variant'!A:B,2,FALSE)</f>
        <v>0</v>
      </c>
      <c r="C18" s="4">
        <f>VLOOKUP(A18,'[2]Beta variant'!A:B,2,FALSE)</f>
        <v>0</v>
      </c>
      <c r="D18" s="4">
        <f>VLOOKUP(A18,'[3]Gamma variant'!A:B,2,FALSE)</f>
        <v>0</v>
      </c>
      <c r="E18" s="4">
        <f>VLOOKUP(A18,'[4]Delta variant'!A:B,2,FALSE)</f>
        <v>44</v>
      </c>
      <c r="F18" s="4">
        <f>VLOOKUP(A18,'[5]Epsilon variant'!A:B,2,FALSE)</f>
        <v>0</v>
      </c>
      <c r="G18" s="4">
        <f>VLOOKUP(A18,'[6]Zeta variant'!A:B,2,FALSE)</f>
        <v>0</v>
      </c>
      <c r="H18" s="4">
        <f>VLOOKUP(A18,'[7]Eta variant'!A:B,2,FALSE)</f>
        <v>0</v>
      </c>
      <c r="I18" s="4">
        <f>VLOOKUP(A18,'[8]Theta variant'!A:B,2,FALSE)</f>
        <v>0</v>
      </c>
      <c r="J18" s="4">
        <f>VLOOKUP(A18,'[9]Lota variant'!A:B,2,FALSE)</f>
        <v>0</v>
      </c>
      <c r="K18" s="4">
        <f>VLOOKUP(A18,'[10]Kappa variant'!A:B,2,FALSE)</f>
        <v>0</v>
      </c>
      <c r="L18" s="4">
        <f>VLOOKUP(A18,'[11]Lambda variant'!A:B,2,FALSE)</f>
        <v>100</v>
      </c>
      <c r="M18" s="4">
        <f>VLOOKUP(A18,'[12]Mu variant'!A:B,2,FALSE)</f>
        <v>10</v>
      </c>
      <c r="N18" s="4">
        <f>VLOOKUP(A18,'[13]Omicron variant'!A:B,2,FALSE)</f>
        <v>43</v>
      </c>
      <c r="O18" s="4">
        <f t="shared" si="0"/>
        <v>197</v>
      </c>
      <c r="P18" s="1">
        <f t="shared" si="1"/>
        <v>37.667304015296367</v>
      </c>
    </row>
    <row r="19" spans="1:16" x14ac:dyDescent="0.25">
      <c r="A19" s="3" t="s">
        <v>43</v>
      </c>
      <c r="B19" s="4">
        <f>VLOOKUP(A19,'[1]Alpha variant'!A:B,2,FALSE)</f>
        <v>0</v>
      </c>
      <c r="C19" s="4">
        <f>VLOOKUP(A19,'[2]Beta variant'!A:B,2,FALSE)</f>
        <v>0</v>
      </c>
      <c r="D19" s="4">
        <f>VLOOKUP(A19,'[3]Gamma variant'!A:B,2,FALSE)</f>
        <v>0</v>
      </c>
      <c r="E19" s="4">
        <f>VLOOKUP(A19,'[4]Delta variant'!A:B,2,FALSE)</f>
        <v>60</v>
      </c>
      <c r="F19" s="4">
        <f>VLOOKUP(A19,'[5]Epsilon variant'!A:B,2,FALSE)</f>
        <v>10</v>
      </c>
      <c r="G19" s="4">
        <f>VLOOKUP(A19,'[6]Zeta variant'!A:B,2,FALSE)</f>
        <v>0</v>
      </c>
      <c r="H19" s="4">
        <f>VLOOKUP(A19,'[7]Eta variant'!A:B,2,FALSE)</f>
        <v>0</v>
      </c>
      <c r="I19" s="4">
        <f>VLOOKUP(A19,'[8]Theta variant'!A:B,2,FALSE)</f>
        <v>0</v>
      </c>
      <c r="J19" s="4">
        <f>VLOOKUP(A19,'[9]Lota variant'!A:B,2,FALSE)</f>
        <v>0</v>
      </c>
      <c r="K19" s="4">
        <f>VLOOKUP(A19,'[10]Kappa variant'!A:B,2,FALSE)</f>
        <v>0</v>
      </c>
      <c r="L19" s="4">
        <f>VLOOKUP(A19,'[11]Lambda variant'!A:B,2,FALSE)</f>
        <v>39</v>
      </c>
      <c r="M19" s="4">
        <f>VLOOKUP(A19,'[12]Mu variant'!A:B,2,FALSE)</f>
        <v>40</v>
      </c>
      <c r="N19" s="4">
        <f>VLOOKUP(A19,'[13]Omicron variant'!A:B,2,FALSE)</f>
        <v>38</v>
      </c>
      <c r="O19" s="4">
        <f t="shared" si="0"/>
        <v>187</v>
      </c>
      <c r="P19" s="1">
        <f t="shared" si="1"/>
        <v>35.755258126195031</v>
      </c>
    </row>
    <row r="20" spans="1:16" x14ac:dyDescent="0.25">
      <c r="A20" s="3" t="s">
        <v>44</v>
      </c>
      <c r="B20" s="4">
        <f>VLOOKUP(A20,'[1]Alpha variant'!A:B,2,FALSE)</f>
        <v>19</v>
      </c>
      <c r="C20" s="4">
        <f>VLOOKUP(A20,'[2]Beta variant'!A:B,2,FALSE)</f>
        <v>22</v>
      </c>
      <c r="D20" s="4">
        <f>VLOOKUP(A20,'[3]Gamma variant'!A:B,2,FALSE)</f>
        <v>2</v>
      </c>
      <c r="E20" s="4">
        <f>VLOOKUP(A20,'[4]Delta variant'!A:B,2,FALSE)</f>
        <v>32</v>
      </c>
      <c r="F20" s="4">
        <f>VLOOKUP(A20,'[5]Epsilon variant'!A:B,2,FALSE)</f>
        <v>3</v>
      </c>
      <c r="G20" s="4">
        <f>VLOOKUP(A20,'[6]Zeta variant'!A:B,2,FALSE)</f>
        <v>0</v>
      </c>
      <c r="H20" s="4">
        <f>VLOOKUP(A20,'[7]Eta variant'!A:B,2,FALSE)</f>
        <v>0</v>
      </c>
      <c r="I20" s="4">
        <f>VLOOKUP(A20,'[8]Theta variant'!A:B,2,FALSE)</f>
        <v>0</v>
      </c>
      <c r="J20" s="4">
        <f>VLOOKUP(A20,'[9]Lota variant'!A:B,2,FALSE)</f>
        <v>0</v>
      </c>
      <c r="K20" s="4">
        <f>VLOOKUP(A20,'[10]Kappa variant'!A:B,2,FALSE)</f>
        <v>52</v>
      </c>
      <c r="L20" s="4">
        <f>VLOOKUP(A20,'[11]Lambda variant'!A:B,2,FALSE)</f>
        <v>23</v>
      </c>
      <c r="M20" s="4">
        <f>VLOOKUP(A20,'[12]Mu variant'!A:B,2,FALSE)</f>
        <v>12</v>
      </c>
      <c r="N20" s="4">
        <f>VLOOKUP(A20,'[13]Omicron variant'!A:B,2,FALSE)</f>
        <v>15</v>
      </c>
      <c r="O20" s="4">
        <f t="shared" si="0"/>
        <v>180</v>
      </c>
      <c r="P20" s="1">
        <f t="shared" si="1"/>
        <v>34.416826003824092</v>
      </c>
    </row>
    <row r="21" spans="1:16" x14ac:dyDescent="0.25">
      <c r="A21" s="3" t="s">
        <v>45</v>
      </c>
      <c r="B21" s="4">
        <f>VLOOKUP(A21,'[1]Alpha variant'!A:B,2,FALSE)</f>
        <v>0</v>
      </c>
      <c r="C21" s="4">
        <f>VLOOKUP(A21,'[2]Beta variant'!A:B,2,FALSE)</f>
        <v>0</v>
      </c>
      <c r="D21" s="4">
        <f>VLOOKUP(A21,'[3]Gamma variant'!A:B,2,FALSE)</f>
        <v>3</v>
      </c>
      <c r="E21" s="4">
        <f>VLOOKUP(A21,'[4]Delta variant'!A:B,2,FALSE)</f>
        <v>34</v>
      </c>
      <c r="F21" s="4">
        <f>VLOOKUP(A21,'[5]Epsilon variant'!A:B,2,FALSE)</f>
        <v>0</v>
      </c>
      <c r="G21" s="4">
        <f>VLOOKUP(A21,'[6]Zeta variant'!A:B,2,FALSE)</f>
        <v>0</v>
      </c>
      <c r="H21" s="4">
        <f>VLOOKUP(A21,'[7]Eta variant'!A:B,2,FALSE)</f>
        <v>0</v>
      </c>
      <c r="I21" s="4">
        <f>VLOOKUP(A21,'[8]Theta variant'!A:B,2,FALSE)</f>
        <v>0</v>
      </c>
      <c r="J21" s="4">
        <f>VLOOKUP(A21,'[9]Lota variant'!A:B,2,FALSE)</f>
        <v>0</v>
      </c>
      <c r="K21" s="4">
        <f>VLOOKUP(A21,'[10]Kappa variant'!A:B,2,FALSE)</f>
        <v>0</v>
      </c>
      <c r="L21" s="4">
        <f>VLOOKUP(A21,'[11]Lambda variant'!A:B,2,FALSE)</f>
        <v>23</v>
      </c>
      <c r="M21" s="4">
        <f>VLOOKUP(A21,'[12]Mu variant'!A:B,2,FALSE)</f>
        <v>100</v>
      </c>
      <c r="N21" s="4">
        <f>VLOOKUP(A21,'[13]Omicron variant'!A:B,2,FALSE)</f>
        <v>17</v>
      </c>
      <c r="O21" s="4">
        <f t="shared" si="0"/>
        <v>177</v>
      </c>
      <c r="P21" s="1">
        <f t="shared" si="1"/>
        <v>33.843212237093688</v>
      </c>
    </row>
    <row r="22" spans="1:16" x14ac:dyDescent="0.25">
      <c r="A22" s="3" t="s">
        <v>46</v>
      </c>
      <c r="B22" s="4">
        <f>VLOOKUP(A22,'[1]Alpha variant'!A:B,2,FALSE)</f>
        <v>0</v>
      </c>
      <c r="C22" s="4">
        <f>VLOOKUP(A22,'[2]Beta variant'!A:B,2,FALSE)</f>
        <v>0</v>
      </c>
      <c r="D22" s="4">
        <f>VLOOKUP(A22,'[3]Gamma variant'!A:B,2,FALSE)</f>
        <v>0</v>
      </c>
      <c r="E22" s="4">
        <f>VLOOKUP(A22,'[4]Delta variant'!A:B,2,FALSE)</f>
        <v>35</v>
      </c>
      <c r="F22" s="4">
        <f>VLOOKUP(A22,'[5]Epsilon variant'!A:B,2,FALSE)</f>
        <v>100</v>
      </c>
      <c r="G22" s="4">
        <f>VLOOKUP(A22,'[6]Zeta variant'!A:B,2,FALSE)</f>
        <v>0</v>
      </c>
      <c r="H22" s="4">
        <f>VLOOKUP(A22,'[7]Eta variant'!A:B,2,FALSE)</f>
        <v>0</v>
      </c>
      <c r="I22" s="4">
        <f>VLOOKUP(A22,'[8]Theta variant'!A:B,2,FALSE)</f>
        <v>0</v>
      </c>
      <c r="J22" s="4">
        <f>VLOOKUP(A22,'[9]Lota variant'!A:B,2,FALSE)</f>
        <v>0</v>
      </c>
      <c r="K22" s="4">
        <f>VLOOKUP(A22,'[10]Kappa variant'!A:B,2,FALSE)</f>
        <v>0</v>
      </c>
      <c r="L22" s="4">
        <f>VLOOKUP(A22,'[11]Lambda variant'!A:B,2,FALSE)</f>
        <v>13</v>
      </c>
      <c r="M22" s="4">
        <f>VLOOKUP(A22,'[12]Mu variant'!A:B,2,FALSE)</f>
        <v>6</v>
      </c>
      <c r="N22" s="4">
        <f>VLOOKUP(A22,'[13]Omicron variant'!A:B,2,FALSE)</f>
        <v>20</v>
      </c>
      <c r="O22" s="4">
        <f t="shared" si="0"/>
        <v>174</v>
      </c>
      <c r="P22" s="1">
        <f t="shared" si="1"/>
        <v>33.269598470363285</v>
      </c>
    </row>
    <row r="23" spans="1:16" x14ac:dyDescent="0.25">
      <c r="A23" s="3" t="s">
        <v>47</v>
      </c>
      <c r="B23" s="4">
        <f>VLOOKUP(A23,'[1]Alpha variant'!A:B,2,FALSE)</f>
        <v>0</v>
      </c>
      <c r="C23" s="4">
        <f>VLOOKUP(A23,'[2]Beta variant'!A:B,2,FALSE)</f>
        <v>0</v>
      </c>
      <c r="D23" s="4">
        <f>VLOOKUP(A23,'[3]Gamma variant'!A:B,2,FALSE)</f>
        <v>0</v>
      </c>
      <c r="E23" s="4">
        <f>VLOOKUP(A23,'[4]Delta variant'!A:B,2,FALSE)</f>
        <v>77</v>
      </c>
      <c r="F23" s="4">
        <f>VLOOKUP(A23,'[5]Epsilon variant'!A:B,2,FALSE)</f>
        <v>0</v>
      </c>
      <c r="G23" s="4">
        <f>VLOOKUP(A23,'[6]Zeta variant'!A:B,2,FALSE)</f>
        <v>0</v>
      </c>
      <c r="H23" s="4">
        <f>VLOOKUP(A23,'[7]Eta variant'!A:B,2,FALSE)</f>
        <v>0</v>
      </c>
      <c r="I23" s="4">
        <f>VLOOKUP(A23,'[8]Theta variant'!A:B,2,FALSE)</f>
        <v>0</v>
      </c>
      <c r="J23" s="4">
        <f>VLOOKUP(A23,'[9]Lota variant'!A:B,2,FALSE)</f>
        <v>0</v>
      </c>
      <c r="K23" s="4">
        <f>VLOOKUP(A23,'[10]Kappa variant'!A:B,2,FALSE)</f>
        <v>0</v>
      </c>
      <c r="L23" s="4">
        <f>VLOOKUP(A23,'[11]Lambda variant'!A:B,2,FALSE)</f>
        <v>50</v>
      </c>
      <c r="M23" s="4">
        <f>VLOOKUP(A23,'[12]Mu variant'!A:B,2,FALSE)</f>
        <v>14</v>
      </c>
      <c r="N23" s="4">
        <f>VLOOKUP(A23,'[13]Omicron variant'!A:B,2,FALSE)</f>
        <v>32</v>
      </c>
      <c r="O23" s="4">
        <f t="shared" si="0"/>
        <v>173</v>
      </c>
      <c r="P23" s="1">
        <f t="shared" si="1"/>
        <v>33.078393881453152</v>
      </c>
    </row>
    <row r="24" spans="1:16" x14ac:dyDescent="0.25">
      <c r="A24" s="3" t="s">
        <v>48</v>
      </c>
      <c r="B24" s="4">
        <f>VLOOKUP(A24,'[1]Alpha variant'!A:B,2,FALSE)</f>
        <v>0</v>
      </c>
      <c r="C24" s="4">
        <f>VLOOKUP(A24,'[2]Beta variant'!A:B,2,FALSE)</f>
        <v>0</v>
      </c>
      <c r="D24" s="4">
        <f>VLOOKUP(A24,'[3]Gamma variant'!A:B,2,FALSE)</f>
        <v>0</v>
      </c>
      <c r="E24" s="4">
        <f>VLOOKUP(A24,'[4]Delta variant'!A:B,2,FALSE)</f>
        <v>72</v>
      </c>
      <c r="F24" s="4">
        <f>VLOOKUP(A24,'[5]Epsilon variant'!A:B,2,FALSE)</f>
        <v>0</v>
      </c>
      <c r="G24" s="4">
        <f>VLOOKUP(A24,'[6]Zeta variant'!A:B,2,FALSE)</f>
        <v>0</v>
      </c>
      <c r="H24" s="4">
        <f>VLOOKUP(A24,'[7]Eta variant'!A:B,2,FALSE)</f>
        <v>0</v>
      </c>
      <c r="I24" s="4">
        <f>VLOOKUP(A24,'[8]Theta variant'!A:B,2,FALSE)</f>
        <v>0</v>
      </c>
      <c r="J24" s="4">
        <f>VLOOKUP(A24,'[9]Lota variant'!A:B,2,FALSE)</f>
        <v>0</v>
      </c>
      <c r="K24" s="4">
        <f>VLOOKUP(A24,'[10]Kappa variant'!A:B,2,FALSE)</f>
        <v>0</v>
      </c>
      <c r="L24" s="4">
        <f>VLOOKUP(A24,'[11]Lambda variant'!A:B,2,FALSE)</f>
        <v>0</v>
      </c>
      <c r="M24" s="4">
        <f>VLOOKUP(A24,'[12]Mu variant'!A:B,2,FALSE)</f>
        <v>0</v>
      </c>
      <c r="N24" s="4">
        <f>VLOOKUP(A24,'[13]Omicron variant'!A:B,2,FALSE)</f>
        <v>100</v>
      </c>
      <c r="O24" s="4">
        <f t="shared" si="0"/>
        <v>172</v>
      </c>
      <c r="P24" s="1">
        <f t="shared" si="1"/>
        <v>32.88718929254302</v>
      </c>
    </row>
    <row r="25" spans="1:16" x14ac:dyDescent="0.25">
      <c r="A25" s="3" t="s">
        <v>49</v>
      </c>
      <c r="B25" s="4">
        <f>VLOOKUP(A25,'[1]Alpha variant'!A:B,2,FALSE)</f>
        <v>0</v>
      </c>
      <c r="C25" s="4">
        <f>VLOOKUP(A25,'[2]Beta variant'!A:B,2,FALSE)</f>
        <v>0</v>
      </c>
      <c r="D25" s="4">
        <f>VLOOKUP(A25,'[3]Gamma variant'!A:B,2,FALSE)</f>
        <v>0</v>
      </c>
      <c r="E25" s="4">
        <f>VLOOKUP(A25,'[4]Delta variant'!A:B,2,FALSE)</f>
        <v>52</v>
      </c>
      <c r="F25" s="4">
        <f>VLOOKUP(A25,'[5]Epsilon variant'!A:B,2,FALSE)</f>
        <v>0</v>
      </c>
      <c r="G25" s="4">
        <f>VLOOKUP(A25,'[6]Zeta variant'!A:B,2,FALSE)</f>
        <v>0</v>
      </c>
      <c r="H25" s="4">
        <f>VLOOKUP(A25,'[7]Eta variant'!A:B,2,FALSE)</f>
        <v>0</v>
      </c>
      <c r="I25" s="4">
        <f>VLOOKUP(A25,'[8]Theta variant'!A:B,2,FALSE)</f>
        <v>0</v>
      </c>
      <c r="J25" s="4">
        <f>VLOOKUP(A25,'[9]Lota variant'!A:B,2,FALSE)</f>
        <v>0</v>
      </c>
      <c r="K25" s="4">
        <f>VLOOKUP(A25,'[10]Kappa variant'!A:B,2,FALSE)</f>
        <v>0</v>
      </c>
      <c r="L25" s="4">
        <f>VLOOKUP(A25,'[11]Lambda variant'!A:B,2,FALSE)</f>
        <v>55</v>
      </c>
      <c r="M25" s="4">
        <f>VLOOKUP(A25,'[12]Mu variant'!A:B,2,FALSE)</f>
        <v>32</v>
      </c>
      <c r="N25" s="4">
        <f>VLOOKUP(A25,'[13]Omicron variant'!A:B,2,FALSE)</f>
        <v>31</v>
      </c>
      <c r="O25" s="4">
        <f t="shared" si="0"/>
        <v>170</v>
      </c>
      <c r="P25" s="1">
        <f t="shared" si="1"/>
        <v>32.504780114722756</v>
      </c>
    </row>
    <row r="26" spans="1:16" x14ac:dyDescent="0.25">
      <c r="A26" s="3" t="s">
        <v>50</v>
      </c>
      <c r="B26" s="4">
        <f>VLOOKUP(A26,'[1]Alpha variant'!A:B,2,FALSE)</f>
        <v>0</v>
      </c>
      <c r="C26" s="4">
        <f>VLOOKUP(A26,'[2]Beta variant'!A:B,2,FALSE)</f>
        <v>0</v>
      </c>
      <c r="D26" s="4">
        <f>VLOOKUP(A26,'[3]Gamma variant'!A:B,2,FALSE)</f>
        <v>0</v>
      </c>
      <c r="E26" s="4">
        <f>VLOOKUP(A26,'[4]Delta variant'!A:B,2,FALSE)</f>
        <v>55</v>
      </c>
      <c r="F26" s="4">
        <f>VLOOKUP(A26,'[5]Epsilon variant'!A:B,2,FALSE)</f>
        <v>0</v>
      </c>
      <c r="G26" s="4">
        <f>VLOOKUP(A26,'[6]Zeta variant'!A:B,2,FALSE)</f>
        <v>0</v>
      </c>
      <c r="H26" s="4">
        <f>VLOOKUP(A26,'[7]Eta variant'!A:B,2,FALSE)</f>
        <v>0</v>
      </c>
      <c r="I26" s="4">
        <f>VLOOKUP(A26,'[8]Theta variant'!A:B,2,FALSE)</f>
        <v>0</v>
      </c>
      <c r="J26" s="4">
        <f>VLOOKUP(A26,'[9]Lota variant'!A:B,2,FALSE)</f>
        <v>0</v>
      </c>
      <c r="K26" s="4">
        <f>VLOOKUP(A26,'[10]Kappa variant'!A:B,2,FALSE)</f>
        <v>0</v>
      </c>
      <c r="L26" s="4">
        <f>VLOOKUP(A26,'[11]Lambda variant'!A:B,2,FALSE)</f>
        <v>0</v>
      </c>
      <c r="M26" s="4">
        <f>VLOOKUP(A26,'[12]Mu variant'!A:B,2,FALSE)</f>
        <v>70</v>
      </c>
      <c r="N26" s="4">
        <f>VLOOKUP(A26,'[13]Omicron variant'!A:B,2,FALSE)</f>
        <v>36</v>
      </c>
      <c r="O26" s="4">
        <f t="shared" si="0"/>
        <v>161</v>
      </c>
      <c r="P26" s="1">
        <f t="shared" si="1"/>
        <v>30.783938814531549</v>
      </c>
    </row>
    <row r="27" spans="1:16" x14ac:dyDescent="0.25">
      <c r="A27" s="3" t="s">
        <v>51</v>
      </c>
      <c r="B27" s="4">
        <f>VLOOKUP(A27,'[1]Alpha variant'!A:B,2,FALSE)</f>
        <v>13</v>
      </c>
      <c r="C27" s="4">
        <f>VLOOKUP(A27,'[2]Beta variant'!A:B,2,FALSE)</f>
        <v>6</v>
      </c>
      <c r="D27" s="4">
        <f>VLOOKUP(A27,'[3]Gamma variant'!A:B,2,FALSE)</f>
        <v>1</v>
      </c>
      <c r="E27" s="4">
        <f>VLOOKUP(A27,'[4]Delta variant'!A:B,2,FALSE)</f>
        <v>6</v>
      </c>
      <c r="F27" s="4">
        <f>VLOOKUP(A27,'[5]Epsilon variant'!A:B,2,FALSE)</f>
        <v>0</v>
      </c>
      <c r="G27" s="4">
        <f>VLOOKUP(A27,'[6]Zeta variant'!A:B,2,FALSE)</f>
        <v>33</v>
      </c>
      <c r="H27" s="4">
        <f>VLOOKUP(A27,'[7]Eta variant'!A:B,2,FALSE)</f>
        <v>8</v>
      </c>
      <c r="I27" s="4">
        <f>VLOOKUP(A27,'[8]Theta variant'!A:B,2,FALSE)</f>
        <v>0</v>
      </c>
      <c r="J27" s="4">
        <f>VLOOKUP(A27,'[9]Lota variant'!A:B,2,FALSE)</f>
        <v>0</v>
      </c>
      <c r="K27" s="4">
        <f>VLOOKUP(A27,'[10]Kappa variant'!A:B,2,FALSE)</f>
        <v>75</v>
      </c>
      <c r="L27" s="4">
        <f>VLOOKUP(A27,'[11]Lambda variant'!A:B,2,FALSE)</f>
        <v>4</v>
      </c>
      <c r="M27" s="4">
        <f>VLOOKUP(A27,'[12]Mu variant'!A:B,2,FALSE)</f>
        <v>1</v>
      </c>
      <c r="N27" s="4">
        <f>VLOOKUP(A27,'[13]Omicron variant'!A:B,2,FALSE)</f>
        <v>7</v>
      </c>
      <c r="O27" s="4">
        <f t="shared" si="0"/>
        <v>154</v>
      </c>
      <c r="P27" s="1">
        <f t="shared" si="1"/>
        <v>29.44550669216061</v>
      </c>
    </row>
    <row r="28" spans="1:16" x14ac:dyDescent="0.25">
      <c r="A28" s="3" t="s">
        <v>52</v>
      </c>
      <c r="B28" s="4">
        <f>VLOOKUP(A28,'[1]Alpha variant'!A:B,2,FALSE)</f>
        <v>0</v>
      </c>
      <c r="C28" s="4">
        <f>VLOOKUP(A28,'[2]Beta variant'!A:B,2,FALSE)</f>
        <v>0</v>
      </c>
      <c r="D28" s="4">
        <f>VLOOKUP(A28,'[3]Gamma variant'!A:B,2,FALSE)</f>
        <v>0</v>
      </c>
      <c r="E28" s="4">
        <f>VLOOKUP(A28,'[4]Delta variant'!A:B,2,FALSE)</f>
        <v>100</v>
      </c>
      <c r="F28" s="4">
        <f>VLOOKUP(A28,'[5]Epsilon variant'!A:B,2,FALSE)</f>
        <v>0</v>
      </c>
      <c r="G28" s="4">
        <f>VLOOKUP(A28,'[6]Zeta variant'!A:B,2,FALSE)</f>
        <v>0</v>
      </c>
      <c r="H28" s="4">
        <f>VLOOKUP(A28,'[7]Eta variant'!A:B,2,FALSE)</f>
        <v>0</v>
      </c>
      <c r="I28" s="4">
        <f>VLOOKUP(A28,'[8]Theta variant'!A:B,2,FALSE)</f>
        <v>0</v>
      </c>
      <c r="J28" s="4">
        <f>VLOOKUP(A28,'[9]Lota variant'!A:B,2,FALSE)</f>
        <v>0</v>
      </c>
      <c r="K28" s="4">
        <f>VLOOKUP(A28,'[10]Kappa variant'!A:B,2,FALSE)</f>
        <v>0</v>
      </c>
      <c r="L28" s="4">
        <f>VLOOKUP(A28,'[11]Lambda variant'!A:B,2,FALSE)</f>
        <v>0</v>
      </c>
      <c r="M28" s="4">
        <f>VLOOKUP(A28,'[12]Mu variant'!A:B,2,FALSE)</f>
        <v>0</v>
      </c>
      <c r="N28" s="4">
        <f>VLOOKUP(A28,'[13]Omicron variant'!A:B,2,FALSE)</f>
        <v>51</v>
      </c>
      <c r="O28" s="4">
        <f t="shared" si="0"/>
        <v>151</v>
      </c>
      <c r="P28" s="1">
        <f t="shared" si="1"/>
        <v>28.87189292543021</v>
      </c>
    </row>
    <row r="29" spans="1:16" x14ac:dyDescent="0.25">
      <c r="A29" s="3" t="s">
        <v>53</v>
      </c>
      <c r="B29" s="4">
        <f>VLOOKUP(A29,'[1]Alpha variant'!A:B,2,FALSE)</f>
        <v>0</v>
      </c>
      <c r="C29" s="4">
        <f>VLOOKUP(A29,'[2]Beta variant'!A:B,2,FALSE)</f>
        <v>0</v>
      </c>
      <c r="D29" s="4">
        <f>VLOOKUP(A29,'[3]Gamma variant'!A:B,2,FALSE)</f>
        <v>1</v>
      </c>
      <c r="E29" s="4">
        <f>VLOOKUP(A29,'[4]Delta variant'!A:B,2,FALSE)</f>
        <v>12</v>
      </c>
      <c r="F29" s="4">
        <f>VLOOKUP(A29,'[5]Epsilon variant'!A:B,2,FALSE)</f>
        <v>6</v>
      </c>
      <c r="G29" s="4">
        <f>VLOOKUP(A29,'[6]Zeta variant'!A:B,2,FALSE)</f>
        <v>0</v>
      </c>
      <c r="H29" s="4">
        <f>VLOOKUP(A29,'[7]Eta variant'!A:B,2,FALSE)</f>
        <v>100</v>
      </c>
      <c r="I29" s="4">
        <f>VLOOKUP(A29,'[8]Theta variant'!A:B,2,FALSE)</f>
        <v>0</v>
      </c>
      <c r="J29" s="4">
        <f>VLOOKUP(A29,'[9]Lota variant'!A:B,2,FALSE)</f>
        <v>0</v>
      </c>
      <c r="K29" s="4">
        <f>VLOOKUP(A29,'[10]Kappa variant'!A:B,2,FALSE)</f>
        <v>14</v>
      </c>
      <c r="L29" s="4">
        <f>VLOOKUP(A29,'[11]Lambda variant'!A:B,2,FALSE)</f>
        <v>3</v>
      </c>
      <c r="M29" s="4">
        <f>VLOOKUP(A29,'[12]Mu variant'!A:B,2,FALSE)</f>
        <v>2</v>
      </c>
      <c r="N29" s="4">
        <f>VLOOKUP(A29,'[13]Omicron variant'!A:B,2,FALSE)</f>
        <v>12</v>
      </c>
      <c r="O29" s="4">
        <f t="shared" si="0"/>
        <v>150</v>
      </c>
      <c r="P29" s="1">
        <f t="shared" si="1"/>
        <v>28.680688336520078</v>
      </c>
    </row>
    <row r="30" spans="1:16" x14ac:dyDescent="0.25">
      <c r="A30" s="3" t="s">
        <v>54</v>
      </c>
      <c r="B30" s="4">
        <f>VLOOKUP(A30,'[1]Alpha variant'!A:B,2,FALSE)</f>
        <v>0</v>
      </c>
      <c r="C30" s="4">
        <f>VLOOKUP(A30,'[2]Beta variant'!A:B,2,FALSE)</f>
        <v>0</v>
      </c>
      <c r="D30" s="4">
        <f>VLOOKUP(A30,'[3]Gamma variant'!A:B,2,FALSE)</f>
        <v>0</v>
      </c>
      <c r="E30" s="4">
        <f>VLOOKUP(A30,'[4]Delta variant'!A:B,2,FALSE)</f>
        <v>41</v>
      </c>
      <c r="F30" s="4">
        <f>VLOOKUP(A30,'[5]Epsilon variant'!A:B,2,FALSE)</f>
        <v>0</v>
      </c>
      <c r="G30" s="4">
        <f>VLOOKUP(A30,'[6]Zeta variant'!A:B,2,FALSE)</f>
        <v>0</v>
      </c>
      <c r="H30" s="4">
        <f>VLOOKUP(A30,'[7]Eta variant'!A:B,2,FALSE)</f>
        <v>0</v>
      </c>
      <c r="I30" s="4">
        <f>VLOOKUP(A30,'[8]Theta variant'!A:B,2,FALSE)</f>
        <v>0</v>
      </c>
      <c r="J30" s="4">
        <f>VLOOKUP(A30,'[9]Lota variant'!A:B,2,FALSE)</f>
        <v>0</v>
      </c>
      <c r="K30" s="4">
        <f>VLOOKUP(A30,'[10]Kappa variant'!A:B,2,FALSE)</f>
        <v>0</v>
      </c>
      <c r="L30" s="4">
        <f>VLOOKUP(A30,'[11]Lambda variant'!A:B,2,FALSE)</f>
        <v>0</v>
      </c>
      <c r="M30" s="4">
        <f>VLOOKUP(A30,'[12]Mu variant'!A:B,2,FALSE)</f>
        <v>78</v>
      </c>
      <c r="N30" s="4">
        <f>VLOOKUP(A30,'[13]Omicron variant'!A:B,2,FALSE)</f>
        <v>24</v>
      </c>
      <c r="O30" s="4">
        <f t="shared" si="0"/>
        <v>143</v>
      </c>
      <c r="P30" s="1">
        <f t="shared" si="1"/>
        <v>27.342256214149142</v>
      </c>
    </row>
    <row r="31" spans="1:16" x14ac:dyDescent="0.25">
      <c r="A31" s="3" t="s">
        <v>55</v>
      </c>
      <c r="B31" s="4">
        <f>VLOOKUP(A31,'[1]Alpha variant'!A:B,2,FALSE)</f>
        <v>0</v>
      </c>
      <c r="C31" s="4">
        <f>VLOOKUP(A31,'[2]Beta variant'!A:B,2,FALSE)</f>
        <v>0</v>
      </c>
      <c r="D31" s="4">
        <f>VLOOKUP(A31,'[3]Gamma variant'!A:B,2,FALSE)</f>
        <v>0</v>
      </c>
      <c r="E31" s="4">
        <f>VLOOKUP(A31,'[4]Delta variant'!A:B,2,FALSE)</f>
        <v>94</v>
      </c>
      <c r="F31" s="4">
        <f>VLOOKUP(A31,'[5]Epsilon variant'!A:B,2,FALSE)</f>
        <v>0</v>
      </c>
      <c r="G31" s="4">
        <f>VLOOKUP(A31,'[6]Zeta variant'!A:B,2,FALSE)</f>
        <v>0</v>
      </c>
      <c r="H31" s="4">
        <f>VLOOKUP(A31,'[7]Eta variant'!A:B,2,FALSE)</f>
        <v>0</v>
      </c>
      <c r="I31" s="4">
        <f>VLOOKUP(A31,'[8]Theta variant'!A:B,2,FALSE)</f>
        <v>0</v>
      </c>
      <c r="J31" s="4">
        <f>VLOOKUP(A31,'[9]Lota variant'!A:B,2,FALSE)</f>
        <v>0</v>
      </c>
      <c r="K31" s="4">
        <f>VLOOKUP(A31,'[10]Kappa variant'!A:B,2,FALSE)</f>
        <v>0</v>
      </c>
      <c r="L31" s="4">
        <f>VLOOKUP(A31,'[11]Lambda variant'!A:B,2,FALSE)</f>
        <v>0</v>
      </c>
      <c r="M31" s="4">
        <f>VLOOKUP(A31,'[12]Mu variant'!A:B,2,FALSE)</f>
        <v>0</v>
      </c>
      <c r="N31" s="4">
        <f>VLOOKUP(A31,'[13]Omicron variant'!A:B,2,FALSE)</f>
        <v>44</v>
      </c>
      <c r="O31" s="4">
        <f t="shared" si="0"/>
        <v>138</v>
      </c>
      <c r="P31" s="1">
        <f t="shared" si="1"/>
        <v>26.38623326959847</v>
      </c>
    </row>
    <row r="32" spans="1:16" x14ac:dyDescent="0.25">
      <c r="A32" s="3" t="s">
        <v>56</v>
      </c>
      <c r="B32" s="4">
        <f>VLOOKUP(A32,'[1]Alpha variant'!A:B,2,FALSE)</f>
        <v>0</v>
      </c>
      <c r="C32" s="4">
        <f>VLOOKUP(A32,'[2]Beta variant'!A:B,2,FALSE)</f>
        <v>0</v>
      </c>
      <c r="D32" s="4">
        <f>VLOOKUP(A32,'[3]Gamma variant'!A:B,2,FALSE)</f>
        <v>0</v>
      </c>
      <c r="E32" s="4">
        <f>VLOOKUP(A32,'[4]Delta variant'!A:B,2,FALSE)</f>
        <v>23</v>
      </c>
      <c r="F32" s="4">
        <f>VLOOKUP(A32,'[5]Epsilon variant'!A:B,2,FALSE)</f>
        <v>0</v>
      </c>
      <c r="G32" s="4">
        <f>VLOOKUP(A32,'[6]Zeta variant'!A:B,2,FALSE)</f>
        <v>0</v>
      </c>
      <c r="H32" s="4">
        <f>VLOOKUP(A32,'[7]Eta variant'!A:B,2,FALSE)</f>
        <v>0</v>
      </c>
      <c r="I32" s="4">
        <f>VLOOKUP(A32,'[8]Theta variant'!A:B,2,FALSE)</f>
        <v>0</v>
      </c>
      <c r="J32" s="4">
        <f>VLOOKUP(A32,'[9]Lota variant'!A:B,2,FALSE)</f>
        <v>0</v>
      </c>
      <c r="K32" s="4">
        <f>VLOOKUP(A32,'[10]Kappa variant'!A:B,2,FALSE)</f>
        <v>0</v>
      </c>
      <c r="L32" s="4">
        <f>VLOOKUP(A32,'[11]Lambda variant'!A:B,2,FALSE)</f>
        <v>70</v>
      </c>
      <c r="M32" s="4">
        <f>VLOOKUP(A32,'[12]Mu variant'!A:B,2,FALSE)</f>
        <v>0</v>
      </c>
      <c r="N32" s="4">
        <f>VLOOKUP(A32,'[13]Omicron variant'!A:B,2,FALSE)</f>
        <v>40</v>
      </c>
      <c r="O32" s="4">
        <f t="shared" si="0"/>
        <v>133</v>
      </c>
      <c r="P32" s="1">
        <f t="shared" si="1"/>
        <v>25.430210325047803</v>
      </c>
    </row>
    <row r="33" spans="1:16" x14ac:dyDescent="0.25">
      <c r="A33" s="3" t="s">
        <v>57</v>
      </c>
      <c r="B33" s="4">
        <f>VLOOKUP(A33,'[1]Alpha variant'!A:B,2,FALSE)</f>
        <v>0</v>
      </c>
      <c r="C33" s="4">
        <f>VLOOKUP(A33,'[2]Beta variant'!A:B,2,FALSE)</f>
        <v>0</v>
      </c>
      <c r="D33" s="4">
        <f>VLOOKUP(A33,'[3]Gamma variant'!A:B,2,FALSE)</f>
        <v>0</v>
      </c>
      <c r="E33" s="4">
        <f>VLOOKUP(A33,'[4]Delta variant'!A:B,2,FALSE)</f>
        <v>16</v>
      </c>
      <c r="F33" s="4">
        <f>VLOOKUP(A33,'[5]Epsilon variant'!A:B,2,FALSE)</f>
        <v>0</v>
      </c>
      <c r="G33" s="4">
        <f>VLOOKUP(A33,'[6]Zeta variant'!A:B,2,FALSE)</f>
        <v>0</v>
      </c>
      <c r="H33" s="4">
        <f>VLOOKUP(A33,'[7]Eta variant'!A:B,2,FALSE)</f>
        <v>0</v>
      </c>
      <c r="I33" s="4">
        <f>VLOOKUP(A33,'[8]Theta variant'!A:B,2,FALSE)</f>
        <v>0</v>
      </c>
      <c r="J33" s="4">
        <f>VLOOKUP(A33,'[9]Lota variant'!A:B,2,FALSE)</f>
        <v>0</v>
      </c>
      <c r="K33" s="4">
        <f>VLOOKUP(A33,'[10]Kappa variant'!A:B,2,FALSE)</f>
        <v>75</v>
      </c>
      <c r="L33" s="4">
        <f>VLOOKUP(A33,'[11]Lambda variant'!A:B,2,FALSE)</f>
        <v>9</v>
      </c>
      <c r="M33" s="4">
        <f>VLOOKUP(A33,'[12]Mu variant'!A:B,2,FALSE)</f>
        <v>12</v>
      </c>
      <c r="N33" s="4">
        <f>VLOOKUP(A33,'[13]Omicron variant'!A:B,2,FALSE)</f>
        <v>12</v>
      </c>
      <c r="O33" s="4">
        <f t="shared" si="0"/>
        <v>124</v>
      </c>
      <c r="P33" s="1">
        <f t="shared" si="1"/>
        <v>23.709369024856596</v>
      </c>
    </row>
    <row r="34" spans="1:16" x14ac:dyDescent="0.25">
      <c r="A34" s="3" t="s">
        <v>58</v>
      </c>
      <c r="B34" s="4">
        <f>VLOOKUP(A34,'[1]Alpha variant'!A:B,2,FALSE)</f>
        <v>0</v>
      </c>
      <c r="C34" s="4">
        <f>VLOOKUP(A34,'[2]Beta variant'!A:B,2,FALSE)</f>
        <v>0</v>
      </c>
      <c r="D34" s="4">
        <f>VLOOKUP(A34,'[3]Gamma variant'!A:B,2,FALSE)</f>
        <v>0</v>
      </c>
      <c r="E34" s="4">
        <f>VLOOKUP(A34,'[4]Delta variant'!A:B,2,FALSE)</f>
        <v>23</v>
      </c>
      <c r="F34" s="4">
        <f>VLOOKUP(A34,'[5]Epsilon variant'!A:B,2,FALSE)</f>
        <v>0</v>
      </c>
      <c r="G34" s="4">
        <f>VLOOKUP(A34,'[6]Zeta variant'!A:B,2,FALSE)</f>
        <v>0</v>
      </c>
      <c r="H34" s="4">
        <f>VLOOKUP(A34,'[7]Eta variant'!A:B,2,FALSE)</f>
        <v>0</v>
      </c>
      <c r="I34" s="4">
        <f>VLOOKUP(A34,'[8]Theta variant'!A:B,2,FALSE)</f>
        <v>0</v>
      </c>
      <c r="J34" s="4">
        <f>VLOOKUP(A34,'[9]Lota variant'!A:B,2,FALSE)</f>
        <v>0</v>
      </c>
      <c r="K34" s="4">
        <f>VLOOKUP(A34,'[10]Kappa variant'!A:B,2,FALSE)</f>
        <v>0</v>
      </c>
      <c r="L34" s="4">
        <f>VLOOKUP(A34,'[11]Lambda variant'!A:B,2,FALSE)</f>
        <v>80</v>
      </c>
      <c r="M34" s="4">
        <f>VLOOKUP(A34,'[12]Mu variant'!A:B,2,FALSE)</f>
        <v>0</v>
      </c>
      <c r="N34" s="4">
        <f>VLOOKUP(A34,'[13]Omicron variant'!A:B,2,FALSE)</f>
        <v>18</v>
      </c>
      <c r="O34" s="4">
        <f t="shared" si="0"/>
        <v>121</v>
      </c>
      <c r="P34" s="1">
        <f t="shared" si="1"/>
        <v>23.135755258126196</v>
      </c>
    </row>
    <row r="35" spans="1:16" x14ac:dyDescent="0.25">
      <c r="A35" s="3" t="s">
        <v>59</v>
      </c>
      <c r="B35" s="4">
        <f>VLOOKUP(A35,'[1]Alpha variant'!A:B,2,FALSE)</f>
        <v>0</v>
      </c>
      <c r="C35" s="4">
        <f>VLOOKUP(A35,'[2]Beta variant'!A:B,2,FALSE)</f>
        <v>0</v>
      </c>
      <c r="D35" s="4">
        <f>VLOOKUP(A35,'[3]Gamma variant'!A:B,2,FALSE)</f>
        <v>0</v>
      </c>
      <c r="E35" s="4">
        <f>VLOOKUP(A35,'[4]Delta variant'!A:B,2,FALSE)</f>
        <v>40</v>
      </c>
      <c r="F35" s="4">
        <f>VLOOKUP(A35,'[5]Epsilon variant'!A:B,2,FALSE)</f>
        <v>0</v>
      </c>
      <c r="G35" s="4">
        <f>VLOOKUP(A35,'[6]Zeta variant'!A:B,2,FALSE)</f>
        <v>0</v>
      </c>
      <c r="H35" s="4">
        <f>VLOOKUP(A35,'[7]Eta variant'!A:B,2,FALSE)</f>
        <v>0</v>
      </c>
      <c r="I35" s="4">
        <f>VLOOKUP(A35,'[8]Theta variant'!A:B,2,FALSE)</f>
        <v>0</v>
      </c>
      <c r="J35" s="4">
        <f>VLOOKUP(A35,'[9]Lota variant'!A:B,2,FALSE)</f>
        <v>0</v>
      </c>
      <c r="K35" s="4">
        <f>VLOOKUP(A35,'[10]Kappa variant'!A:B,2,FALSE)</f>
        <v>0</v>
      </c>
      <c r="L35" s="4">
        <f>VLOOKUP(A35,'[11]Lambda variant'!A:B,2,FALSE)</f>
        <v>47</v>
      </c>
      <c r="M35" s="4">
        <f>VLOOKUP(A35,'[12]Mu variant'!A:B,2,FALSE)</f>
        <v>4</v>
      </c>
      <c r="N35" s="4">
        <f>VLOOKUP(A35,'[13]Omicron variant'!A:B,2,FALSE)</f>
        <v>24</v>
      </c>
      <c r="O35" s="4">
        <f t="shared" si="0"/>
        <v>115</v>
      </c>
      <c r="P35" s="1">
        <f t="shared" si="1"/>
        <v>21.988527724665392</v>
      </c>
    </row>
    <row r="36" spans="1:16" x14ac:dyDescent="0.25">
      <c r="A36" s="5" t="s">
        <v>60</v>
      </c>
      <c r="B36" s="1">
        <f>VLOOKUP(A36,'[1]Alpha variant'!A:B,2,FALSE)</f>
        <v>0</v>
      </c>
      <c r="C36" s="1">
        <f>VLOOKUP(A36,'[2]Beta variant'!A:B,2,FALSE)</f>
        <v>0</v>
      </c>
      <c r="D36" s="1">
        <f>VLOOKUP(A36,'[3]Gamma variant'!A:B,2,FALSE)</f>
        <v>6</v>
      </c>
      <c r="E36" s="1">
        <f>VLOOKUP(A36,'[4]Delta variant'!A:B,2,FALSE)</f>
        <v>31</v>
      </c>
      <c r="F36" s="1">
        <f>VLOOKUP(A36,'[5]Epsilon variant'!A:B,2,FALSE)</f>
        <v>0</v>
      </c>
      <c r="G36" s="1">
        <f>VLOOKUP(A36,'[6]Zeta variant'!A:B,2,FALSE)</f>
        <v>0</v>
      </c>
      <c r="H36" s="1">
        <f>VLOOKUP(A36,'[7]Eta variant'!A:B,2,FALSE)</f>
        <v>0</v>
      </c>
      <c r="I36" s="1">
        <f>VLOOKUP(A36,'[8]Theta variant'!A:B,2,FALSE)</f>
        <v>0</v>
      </c>
      <c r="J36" s="1">
        <f>VLOOKUP(A36,'[9]Lota variant'!A:B,2,FALSE)</f>
        <v>0</v>
      </c>
      <c r="K36" s="1">
        <f>VLOOKUP(A36,'[10]Kappa variant'!A:B,2,FALSE)</f>
        <v>0</v>
      </c>
      <c r="L36" s="1">
        <f>VLOOKUP(A36,'[11]Lambda variant'!A:B,2,FALSE)</f>
        <v>28</v>
      </c>
      <c r="M36" s="1">
        <f>VLOOKUP(A36,'[12]Mu variant'!A:B,2,FALSE)</f>
        <v>0</v>
      </c>
      <c r="N36" s="1">
        <f>VLOOKUP(A36,'[13]Omicron variant'!A:B,2,FALSE)</f>
        <v>45</v>
      </c>
      <c r="O36" s="1">
        <f t="shared" si="0"/>
        <v>110</v>
      </c>
      <c r="P36" s="1">
        <f t="shared" si="1"/>
        <v>21.032504780114721</v>
      </c>
    </row>
    <row r="37" spans="1:16" x14ac:dyDescent="0.25">
      <c r="A37" s="3" t="s">
        <v>61</v>
      </c>
      <c r="B37" s="4">
        <f>VLOOKUP(A37,'[1]Alpha variant'!A:B,2,FALSE)</f>
        <v>0</v>
      </c>
      <c r="C37" s="4">
        <f>VLOOKUP(A37,'[2]Beta variant'!A:B,2,FALSE)</f>
        <v>0</v>
      </c>
      <c r="D37" s="4">
        <f>VLOOKUP(A37,'[3]Gamma variant'!A:B,2,FALSE)</f>
        <v>0</v>
      </c>
      <c r="E37" s="4">
        <f>VLOOKUP(A37,'[4]Delta variant'!A:B,2,FALSE)</f>
        <v>57</v>
      </c>
      <c r="F37" s="4">
        <f>VLOOKUP(A37,'[5]Epsilon variant'!A:B,2,FALSE)</f>
        <v>0</v>
      </c>
      <c r="G37" s="4">
        <f>VLOOKUP(A37,'[6]Zeta variant'!A:B,2,FALSE)</f>
        <v>0</v>
      </c>
      <c r="H37" s="4">
        <f>VLOOKUP(A37,'[7]Eta variant'!A:B,2,FALSE)</f>
        <v>0</v>
      </c>
      <c r="I37" s="4">
        <f>VLOOKUP(A37,'[8]Theta variant'!A:B,2,FALSE)</f>
        <v>0</v>
      </c>
      <c r="J37" s="4">
        <f>VLOOKUP(A37,'[9]Lota variant'!A:B,2,FALSE)</f>
        <v>0</v>
      </c>
      <c r="K37" s="4">
        <f>VLOOKUP(A37,'[10]Kappa variant'!A:B,2,FALSE)</f>
        <v>0</v>
      </c>
      <c r="L37" s="4">
        <f>VLOOKUP(A37,'[11]Lambda variant'!A:B,2,FALSE)</f>
        <v>0</v>
      </c>
      <c r="M37" s="4">
        <f>VLOOKUP(A37,'[12]Mu variant'!A:B,2,FALSE)</f>
        <v>0</v>
      </c>
      <c r="N37" s="4">
        <f>VLOOKUP(A37,'[13]Omicron variant'!A:B,2,FALSE)</f>
        <v>45</v>
      </c>
      <c r="O37" s="4">
        <f t="shared" si="0"/>
        <v>102</v>
      </c>
      <c r="P37" s="1">
        <f t="shared" si="1"/>
        <v>19.502868068833649</v>
      </c>
    </row>
    <row r="38" spans="1:16" x14ac:dyDescent="0.25">
      <c r="A38" s="3" t="s">
        <v>62</v>
      </c>
      <c r="B38" s="4">
        <f>VLOOKUP(A38,'[1]Alpha variant'!A:B,2,FALSE)</f>
        <v>0</v>
      </c>
      <c r="C38" s="4">
        <f>VLOOKUP(A38,'[2]Beta variant'!A:B,2,FALSE)</f>
        <v>0</v>
      </c>
      <c r="D38" s="4">
        <f>VLOOKUP(A38,'[3]Gamma variant'!A:B,2,FALSE)</f>
        <v>0</v>
      </c>
      <c r="E38" s="4">
        <f>VLOOKUP(A38,'[4]Delta variant'!A:B,2,FALSE)</f>
        <v>0</v>
      </c>
      <c r="F38" s="4">
        <f>VLOOKUP(A38,'[5]Epsilon variant'!A:B,2,FALSE)</f>
        <v>0</v>
      </c>
      <c r="G38" s="4">
        <f>VLOOKUP(A38,'[6]Zeta variant'!A:B,2,FALSE)</f>
        <v>0</v>
      </c>
      <c r="H38" s="4">
        <f>VLOOKUP(A38,'[7]Eta variant'!A:B,2,FALSE)</f>
        <v>0</v>
      </c>
      <c r="I38" s="4">
        <f>VLOOKUP(A38,'[8]Theta variant'!A:B,2,FALSE)</f>
        <v>0</v>
      </c>
      <c r="J38" s="4">
        <f>VLOOKUP(A38,'[9]Lota variant'!A:B,2,FALSE)</f>
        <v>100</v>
      </c>
      <c r="K38" s="4">
        <f>VLOOKUP(A38,'[10]Kappa variant'!A:B,2,FALSE)</f>
        <v>0</v>
      </c>
      <c r="L38" s="4">
        <f>VLOOKUP(A38,'[11]Lambda variant'!A:B,2,FALSE)</f>
        <v>0</v>
      </c>
      <c r="M38" s="4">
        <f>VLOOKUP(A38,'[12]Mu variant'!A:B,2,FALSE)</f>
        <v>0</v>
      </c>
      <c r="N38" s="4">
        <f>VLOOKUP(A38,'[13]Omicron variant'!A:B,2,FALSE)</f>
        <v>0</v>
      </c>
      <c r="O38" s="4">
        <f t="shared" si="0"/>
        <v>100</v>
      </c>
      <c r="P38" s="1">
        <f t="shared" si="1"/>
        <v>19.120458891013385</v>
      </c>
    </row>
    <row r="39" spans="1:16" x14ac:dyDescent="0.25">
      <c r="A39" s="3" t="s">
        <v>63</v>
      </c>
      <c r="B39" s="4">
        <f>VLOOKUP(A39,'[1]Alpha variant'!A:B,2,FALSE)</f>
        <v>0</v>
      </c>
      <c r="C39" s="4">
        <f>VLOOKUP(A39,'[2]Beta variant'!A:B,2,FALSE)</f>
        <v>0</v>
      </c>
      <c r="D39" s="4">
        <f>VLOOKUP(A39,'[3]Gamma variant'!A:B,2,FALSE)</f>
        <v>0</v>
      </c>
      <c r="E39" s="4">
        <f>VLOOKUP(A39,'[4]Delta variant'!A:B,2,FALSE)</f>
        <v>0</v>
      </c>
      <c r="F39" s="4">
        <f>VLOOKUP(A39,'[5]Epsilon variant'!A:B,2,FALSE)</f>
        <v>0</v>
      </c>
      <c r="G39" s="4">
        <f>VLOOKUP(A39,'[6]Zeta variant'!A:B,2,FALSE)</f>
        <v>0</v>
      </c>
      <c r="H39" s="4">
        <f>VLOOKUP(A39,'[7]Eta variant'!A:B,2,FALSE)</f>
        <v>0</v>
      </c>
      <c r="I39" s="4">
        <f>VLOOKUP(A39,'[8]Theta variant'!A:B,2,FALSE)</f>
        <v>0</v>
      </c>
      <c r="J39" s="4">
        <f>VLOOKUP(A39,'[9]Lota variant'!A:B,2,FALSE)</f>
        <v>0</v>
      </c>
      <c r="K39" s="4">
        <f>VLOOKUP(A39,'[10]Kappa variant'!A:B,2,FALSE)</f>
        <v>0</v>
      </c>
      <c r="L39" s="4">
        <f>VLOOKUP(A39,'[11]Lambda variant'!A:B,2,FALSE)</f>
        <v>0</v>
      </c>
      <c r="M39" s="4">
        <f>VLOOKUP(A39,'[12]Mu variant'!A:B,2,FALSE)</f>
        <v>0</v>
      </c>
      <c r="N39" s="4">
        <f>VLOOKUP(A39,'[13]Omicron variant'!A:B,2,FALSE)</f>
        <v>96</v>
      </c>
      <c r="O39" s="4">
        <f t="shared" si="0"/>
        <v>96</v>
      </c>
      <c r="P39" s="1">
        <f t="shared" si="1"/>
        <v>18.355640535372849</v>
      </c>
    </row>
    <row r="40" spans="1:16" x14ac:dyDescent="0.25">
      <c r="A40" s="3" t="s">
        <v>64</v>
      </c>
      <c r="B40" s="4">
        <f>VLOOKUP(A40,'[1]Alpha variant'!A:B,2,FALSE)</f>
        <v>10</v>
      </c>
      <c r="C40" s="4">
        <f>VLOOKUP(A40,'[2]Beta variant'!A:B,2,FALSE)</f>
        <v>16</v>
      </c>
      <c r="D40" s="4">
        <f>VLOOKUP(A40,'[3]Gamma variant'!A:B,2,FALSE)</f>
        <v>0</v>
      </c>
      <c r="E40" s="4">
        <f>VLOOKUP(A40,'[4]Delta variant'!A:B,2,FALSE)</f>
        <v>11</v>
      </c>
      <c r="F40" s="4">
        <f>VLOOKUP(A40,'[5]Epsilon variant'!A:B,2,FALSE)</f>
        <v>2</v>
      </c>
      <c r="G40" s="4">
        <f>VLOOKUP(A40,'[6]Zeta variant'!A:B,2,FALSE)</f>
        <v>0</v>
      </c>
      <c r="H40" s="4">
        <f>VLOOKUP(A40,'[7]Eta variant'!A:B,2,FALSE)</f>
        <v>0</v>
      </c>
      <c r="I40" s="4">
        <f>VLOOKUP(A40,'[8]Theta variant'!A:B,2,FALSE)</f>
        <v>0</v>
      </c>
      <c r="J40" s="4">
        <f>VLOOKUP(A40,'[9]Lota variant'!A:B,2,FALSE)</f>
        <v>0</v>
      </c>
      <c r="K40" s="4">
        <f>VLOOKUP(A40,'[10]Kappa variant'!A:B,2,FALSE)</f>
        <v>18</v>
      </c>
      <c r="L40" s="4">
        <f>VLOOKUP(A40,'[11]Lambda variant'!A:B,2,FALSE)</f>
        <v>14</v>
      </c>
      <c r="M40" s="4">
        <f>VLOOKUP(A40,'[12]Mu variant'!A:B,2,FALSE)</f>
        <v>4</v>
      </c>
      <c r="N40" s="4">
        <f>VLOOKUP(A40,'[13]Omicron variant'!A:B,2,FALSE)</f>
        <v>15</v>
      </c>
      <c r="O40" s="4">
        <f t="shared" si="0"/>
        <v>90</v>
      </c>
      <c r="P40" s="1">
        <f t="shared" si="1"/>
        <v>17.208413001912046</v>
      </c>
    </row>
    <row r="41" spans="1:16" x14ac:dyDescent="0.25">
      <c r="A41" s="3" t="s">
        <v>65</v>
      </c>
      <c r="B41" s="4">
        <f>VLOOKUP(A41,'[1]Alpha variant'!A:B,2,FALSE)</f>
        <v>0</v>
      </c>
      <c r="C41" s="4">
        <f>VLOOKUP(A41,'[2]Beta variant'!A:B,2,FALSE)</f>
        <v>0</v>
      </c>
      <c r="D41" s="4">
        <f>VLOOKUP(A41,'[3]Gamma variant'!A:B,2,FALSE)</f>
        <v>0</v>
      </c>
      <c r="E41" s="4">
        <f>VLOOKUP(A41,'[4]Delta variant'!A:B,2,FALSE)</f>
        <v>7</v>
      </c>
      <c r="F41" s="4">
        <f>VLOOKUP(A41,'[5]Epsilon variant'!A:B,2,FALSE)</f>
        <v>0</v>
      </c>
      <c r="G41" s="4">
        <f>VLOOKUP(A41,'[6]Zeta variant'!A:B,2,FALSE)</f>
        <v>0</v>
      </c>
      <c r="H41" s="4">
        <f>VLOOKUP(A41,'[7]Eta variant'!A:B,2,FALSE)</f>
        <v>0</v>
      </c>
      <c r="I41" s="4">
        <f>VLOOKUP(A41,'[8]Theta variant'!A:B,2,FALSE)</f>
        <v>0</v>
      </c>
      <c r="J41" s="4">
        <f>VLOOKUP(A41,'[9]Lota variant'!A:B,2,FALSE)</f>
        <v>0</v>
      </c>
      <c r="K41" s="4">
        <f>VLOOKUP(A41,'[10]Kappa variant'!A:B,2,FALSE)</f>
        <v>44</v>
      </c>
      <c r="L41" s="4">
        <f>VLOOKUP(A41,'[11]Lambda variant'!A:B,2,FALSE)</f>
        <v>3</v>
      </c>
      <c r="M41" s="4">
        <f>VLOOKUP(A41,'[12]Mu variant'!A:B,2,FALSE)</f>
        <v>2</v>
      </c>
      <c r="N41" s="4">
        <f>VLOOKUP(A41,'[13]Omicron variant'!A:B,2,FALSE)</f>
        <v>27</v>
      </c>
      <c r="O41" s="4">
        <f t="shared" si="0"/>
        <v>83</v>
      </c>
      <c r="P41" s="1">
        <f t="shared" si="1"/>
        <v>15.86998087954111</v>
      </c>
    </row>
    <row r="42" spans="1:16" x14ac:dyDescent="0.25">
      <c r="A42" s="3" t="s">
        <v>66</v>
      </c>
      <c r="B42" s="4">
        <f>VLOOKUP(A42,'[1]Alpha variant'!A:B,2,FALSE)</f>
        <v>0</v>
      </c>
      <c r="C42" s="4">
        <f>VLOOKUP(A42,'[2]Beta variant'!A:B,2,FALSE)</f>
        <v>0</v>
      </c>
      <c r="D42" s="4">
        <f>VLOOKUP(A42,'[3]Gamma variant'!A:B,2,FALSE)</f>
        <v>0</v>
      </c>
      <c r="E42" s="4">
        <f>VLOOKUP(A42,'[4]Delta variant'!A:B,2,FALSE)</f>
        <v>35</v>
      </c>
      <c r="F42" s="4">
        <f>VLOOKUP(A42,'[5]Epsilon variant'!A:B,2,FALSE)</f>
        <v>0</v>
      </c>
      <c r="G42" s="4">
        <f>VLOOKUP(A42,'[6]Zeta variant'!A:B,2,FALSE)</f>
        <v>0</v>
      </c>
      <c r="H42" s="4">
        <f>VLOOKUP(A42,'[7]Eta variant'!A:B,2,FALSE)</f>
        <v>0</v>
      </c>
      <c r="I42" s="4">
        <f>VLOOKUP(A42,'[8]Theta variant'!A:B,2,FALSE)</f>
        <v>0</v>
      </c>
      <c r="J42" s="4">
        <f>VLOOKUP(A42,'[9]Lota variant'!A:B,2,FALSE)</f>
        <v>0</v>
      </c>
      <c r="K42" s="4">
        <f>VLOOKUP(A42,'[10]Kappa variant'!A:B,2,FALSE)</f>
        <v>0</v>
      </c>
      <c r="L42" s="4">
        <f>VLOOKUP(A42,'[11]Lambda variant'!A:B,2,FALSE)</f>
        <v>23</v>
      </c>
      <c r="M42" s="4">
        <f>VLOOKUP(A42,'[12]Mu variant'!A:B,2,FALSE)</f>
        <v>0</v>
      </c>
      <c r="N42" s="4">
        <f>VLOOKUP(A42,'[13]Omicron variant'!A:B,2,FALSE)</f>
        <v>24</v>
      </c>
      <c r="O42" s="4">
        <f t="shared" si="0"/>
        <v>82</v>
      </c>
      <c r="P42" s="1">
        <f t="shared" si="1"/>
        <v>15.678776290630974</v>
      </c>
    </row>
    <row r="43" spans="1:16" x14ac:dyDescent="0.25">
      <c r="A43" s="3" t="s">
        <v>67</v>
      </c>
      <c r="B43" s="4">
        <f>VLOOKUP(A43,'[1]Alpha variant'!A:B,2,FALSE)</f>
        <v>0</v>
      </c>
      <c r="C43" s="4">
        <f>VLOOKUP(A43,'[2]Beta variant'!A:B,2,FALSE)</f>
        <v>0</v>
      </c>
      <c r="D43" s="4">
        <f>VLOOKUP(A43,'[3]Gamma variant'!A:B,2,FALSE)</f>
        <v>0</v>
      </c>
      <c r="E43" s="4">
        <f>VLOOKUP(A43,'[4]Delta variant'!A:B,2,FALSE)</f>
        <v>29</v>
      </c>
      <c r="F43" s="4">
        <f>VLOOKUP(A43,'[5]Epsilon variant'!A:B,2,FALSE)</f>
        <v>0</v>
      </c>
      <c r="G43" s="4">
        <f>VLOOKUP(A43,'[6]Zeta variant'!A:B,2,FALSE)</f>
        <v>0</v>
      </c>
      <c r="H43" s="4">
        <f>VLOOKUP(A43,'[7]Eta variant'!A:B,2,FALSE)</f>
        <v>0</v>
      </c>
      <c r="I43" s="4">
        <f>VLOOKUP(A43,'[8]Theta variant'!A:B,2,FALSE)</f>
        <v>0</v>
      </c>
      <c r="J43" s="4">
        <f>VLOOKUP(A43,'[9]Lota variant'!A:B,2,FALSE)</f>
        <v>0</v>
      </c>
      <c r="K43" s="4">
        <f>VLOOKUP(A43,'[10]Kappa variant'!A:B,2,FALSE)</f>
        <v>0</v>
      </c>
      <c r="L43" s="4">
        <f>VLOOKUP(A43,'[11]Lambda variant'!A:B,2,FALSE)</f>
        <v>15</v>
      </c>
      <c r="M43" s="4">
        <f>VLOOKUP(A43,'[12]Mu variant'!A:B,2,FALSE)</f>
        <v>11</v>
      </c>
      <c r="N43" s="4">
        <f>VLOOKUP(A43,'[13]Omicron variant'!A:B,2,FALSE)</f>
        <v>23</v>
      </c>
      <c r="O43" s="4">
        <f t="shared" si="0"/>
        <v>78</v>
      </c>
      <c r="P43" s="1">
        <f t="shared" si="1"/>
        <v>14.913957934990441</v>
      </c>
    </row>
    <row r="44" spans="1:16" x14ac:dyDescent="0.25">
      <c r="A44" s="3" t="s">
        <v>68</v>
      </c>
      <c r="B44" s="4">
        <f>VLOOKUP(A44,'[1]Alpha variant'!A:B,2,FALSE)</f>
        <v>14</v>
      </c>
      <c r="C44" s="4">
        <f>VLOOKUP(A44,'[2]Beta variant'!A:B,2,FALSE)</f>
        <v>13</v>
      </c>
      <c r="D44" s="4">
        <f>VLOOKUP(A44,'[3]Gamma variant'!A:B,2,FALSE)</f>
        <v>3</v>
      </c>
      <c r="E44" s="4">
        <f>VLOOKUP(A44,'[4]Delta variant'!A:B,2,FALSE)</f>
        <v>23</v>
      </c>
      <c r="F44" s="4">
        <f>VLOOKUP(A44,'[5]Epsilon variant'!A:B,2,FALSE)</f>
        <v>3</v>
      </c>
      <c r="G44" s="4">
        <f>VLOOKUP(A44,'[6]Zeta variant'!A:B,2,FALSE)</f>
        <v>0</v>
      </c>
      <c r="H44" s="4">
        <f>VLOOKUP(A44,'[7]Eta variant'!A:B,2,FALSE)</f>
        <v>0</v>
      </c>
      <c r="I44" s="4">
        <f>VLOOKUP(A44,'[8]Theta variant'!A:B,2,FALSE)</f>
        <v>0</v>
      </c>
      <c r="J44" s="4">
        <f>VLOOKUP(A44,'[9]Lota variant'!A:B,2,FALSE)</f>
        <v>0</v>
      </c>
      <c r="K44" s="4">
        <f>VLOOKUP(A44,'[10]Kappa variant'!A:B,2,FALSE)</f>
        <v>5</v>
      </c>
      <c r="L44" s="4">
        <f>VLOOKUP(A44,'[11]Lambda variant'!A:B,2,FALSE)</f>
        <v>7</v>
      </c>
      <c r="M44" s="4">
        <f>VLOOKUP(A44,'[12]Mu variant'!A:B,2,FALSE)</f>
        <v>3</v>
      </c>
      <c r="N44" s="4">
        <f>VLOOKUP(A44,'[13]Omicron variant'!A:B,2,FALSE)</f>
        <v>7</v>
      </c>
      <c r="O44" s="4">
        <f t="shared" si="0"/>
        <v>78</v>
      </c>
      <c r="P44" s="1">
        <f t="shared" si="1"/>
        <v>14.913957934990441</v>
      </c>
    </row>
    <row r="45" spans="1:16" x14ac:dyDescent="0.25">
      <c r="A45" s="3" t="s">
        <v>69</v>
      </c>
      <c r="B45" s="4">
        <f>VLOOKUP(A45,'[1]Alpha variant'!A:B,2,FALSE)</f>
        <v>0</v>
      </c>
      <c r="C45" s="4">
        <f>VLOOKUP(A45,'[2]Beta variant'!A:B,2,FALSE)</f>
        <v>0</v>
      </c>
      <c r="D45" s="4">
        <f>VLOOKUP(A45,'[3]Gamma variant'!A:B,2,FALSE)</f>
        <v>0</v>
      </c>
      <c r="E45" s="4">
        <f>VLOOKUP(A45,'[4]Delta variant'!A:B,2,FALSE)</f>
        <v>37</v>
      </c>
      <c r="F45" s="4">
        <f>VLOOKUP(A45,'[5]Epsilon variant'!A:B,2,FALSE)</f>
        <v>0</v>
      </c>
      <c r="G45" s="4">
        <f>VLOOKUP(A45,'[6]Zeta variant'!A:B,2,FALSE)</f>
        <v>0</v>
      </c>
      <c r="H45" s="4">
        <f>VLOOKUP(A45,'[7]Eta variant'!A:B,2,FALSE)</f>
        <v>0</v>
      </c>
      <c r="I45" s="4">
        <f>VLOOKUP(A45,'[8]Theta variant'!A:B,2,FALSE)</f>
        <v>0</v>
      </c>
      <c r="J45" s="4">
        <f>VLOOKUP(A45,'[9]Lota variant'!A:B,2,FALSE)</f>
        <v>0</v>
      </c>
      <c r="K45" s="4">
        <f>VLOOKUP(A45,'[10]Kappa variant'!A:B,2,FALSE)</f>
        <v>0</v>
      </c>
      <c r="L45" s="4">
        <f>VLOOKUP(A45,'[11]Lambda variant'!A:B,2,FALSE)</f>
        <v>1</v>
      </c>
      <c r="M45" s="4">
        <f>VLOOKUP(A45,'[12]Mu variant'!A:B,2,FALSE)</f>
        <v>8</v>
      </c>
      <c r="N45" s="4">
        <f>VLOOKUP(A45,'[13]Omicron variant'!A:B,2,FALSE)</f>
        <v>31</v>
      </c>
      <c r="O45" s="4">
        <f t="shared" si="0"/>
        <v>77</v>
      </c>
      <c r="P45" s="1">
        <f t="shared" si="1"/>
        <v>14.722753346080305</v>
      </c>
    </row>
    <row r="46" spans="1:16" x14ac:dyDescent="0.25">
      <c r="A46" s="3" t="s">
        <v>70</v>
      </c>
      <c r="B46" s="4">
        <f>VLOOKUP(A46,'[1]Alpha variant'!A:B,2,FALSE)</f>
        <v>0</v>
      </c>
      <c r="C46" s="4">
        <f>VLOOKUP(A46,'[2]Beta variant'!A:B,2,FALSE)</f>
        <v>0</v>
      </c>
      <c r="D46" s="4">
        <f>VLOOKUP(A46,'[3]Gamma variant'!A:B,2,FALSE)</f>
        <v>0</v>
      </c>
      <c r="E46" s="4">
        <f>VLOOKUP(A46,'[4]Delta variant'!A:B,2,FALSE)</f>
        <v>27</v>
      </c>
      <c r="F46" s="4">
        <f>VLOOKUP(A46,'[5]Epsilon variant'!A:B,2,FALSE)</f>
        <v>0</v>
      </c>
      <c r="G46" s="4">
        <f>VLOOKUP(A46,'[6]Zeta variant'!A:B,2,FALSE)</f>
        <v>0</v>
      </c>
      <c r="H46" s="4">
        <f>VLOOKUP(A46,'[7]Eta variant'!A:B,2,FALSE)</f>
        <v>0</v>
      </c>
      <c r="I46" s="4">
        <f>VLOOKUP(A46,'[8]Theta variant'!A:B,2,FALSE)</f>
        <v>0</v>
      </c>
      <c r="J46" s="4">
        <f>VLOOKUP(A46,'[9]Lota variant'!A:B,2,FALSE)</f>
        <v>0</v>
      </c>
      <c r="K46" s="4">
        <f>VLOOKUP(A46,'[10]Kappa variant'!A:B,2,FALSE)</f>
        <v>0</v>
      </c>
      <c r="L46" s="4">
        <f>VLOOKUP(A46,'[11]Lambda variant'!A:B,2,FALSE)</f>
        <v>0</v>
      </c>
      <c r="M46" s="4">
        <f>VLOOKUP(A46,'[12]Mu variant'!A:B,2,FALSE)</f>
        <v>25</v>
      </c>
      <c r="N46" s="4">
        <f>VLOOKUP(A46,'[13]Omicron variant'!A:B,2,FALSE)</f>
        <v>24</v>
      </c>
      <c r="O46" s="4">
        <f t="shared" si="0"/>
        <v>76</v>
      </c>
      <c r="P46" s="1">
        <f t="shared" si="1"/>
        <v>14.531548757170173</v>
      </c>
    </row>
    <row r="47" spans="1:16" x14ac:dyDescent="0.25">
      <c r="A47" s="3" t="s">
        <v>71</v>
      </c>
      <c r="B47" s="4">
        <f>VLOOKUP(A47,'[1]Alpha variant'!A:B,2,FALSE)</f>
        <v>0</v>
      </c>
      <c r="C47" s="4">
        <f>VLOOKUP(A47,'[2]Beta variant'!A:B,2,FALSE)</f>
        <v>0</v>
      </c>
      <c r="D47" s="4">
        <f>VLOOKUP(A47,'[3]Gamma variant'!A:B,2,FALSE)</f>
        <v>0</v>
      </c>
      <c r="E47" s="4">
        <f>VLOOKUP(A47,'[4]Delta variant'!A:B,2,FALSE)</f>
        <v>48</v>
      </c>
      <c r="F47" s="4">
        <f>VLOOKUP(A47,'[5]Epsilon variant'!A:B,2,FALSE)</f>
        <v>0</v>
      </c>
      <c r="G47" s="4">
        <f>VLOOKUP(A47,'[6]Zeta variant'!A:B,2,FALSE)</f>
        <v>0</v>
      </c>
      <c r="H47" s="4">
        <f>VLOOKUP(A47,'[7]Eta variant'!A:B,2,FALSE)</f>
        <v>0</v>
      </c>
      <c r="I47" s="4">
        <f>VLOOKUP(A47,'[8]Theta variant'!A:B,2,FALSE)</f>
        <v>0</v>
      </c>
      <c r="J47" s="4">
        <f>VLOOKUP(A47,'[9]Lota variant'!A:B,2,FALSE)</f>
        <v>0</v>
      </c>
      <c r="K47" s="4">
        <f>VLOOKUP(A47,'[10]Kappa variant'!A:B,2,FALSE)</f>
        <v>0</v>
      </c>
      <c r="L47" s="4">
        <f>VLOOKUP(A47,'[11]Lambda variant'!A:B,2,FALSE)</f>
        <v>0</v>
      </c>
      <c r="M47" s="4">
        <f>VLOOKUP(A47,'[12]Mu variant'!A:B,2,FALSE)</f>
        <v>0</v>
      </c>
      <c r="N47" s="4">
        <f>VLOOKUP(A47,'[13]Omicron variant'!A:B,2,FALSE)</f>
        <v>25</v>
      </c>
      <c r="O47" s="4">
        <f t="shared" si="0"/>
        <v>73</v>
      </c>
      <c r="P47" s="1">
        <f t="shared" si="1"/>
        <v>13.957934990439771</v>
      </c>
    </row>
    <row r="48" spans="1:16" x14ac:dyDescent="0.25">
      <c r="A48" s="3" t="s">
        <v>72</v>
      </c>
      <c r="B48" s="4">
        <f>VLOOKUP(A48,'[1]Alpha variant'!A:B,2,FALSE)</f>
        <v>0</v>
      </c>
      <c r="C48" s="4">
        <f>VLOOKUP(A48,'[2]Beta variant'!A:B,2,FALSE)</f>
        <v>0</v>
      </c>
      <c r="D48" s="4">
        <f>VLOOKUP(A48,'[3]Gamma variant'!A:B,2,FALSE)</f>
        <v>0</v>
      </c>
      <c r="E48" s="4">
        <f>VLOOKUP(A48,'[4]Delta variant'!A:B,2,FALSE)</f>
        <v>61</v>
      </c>
      <c r="F48" s="4">
        <f>VLOOKUP(A48,'[5]Epsilon variant'!A:B,2,FALSE)</f>
        <v>0</v>
      </c>
      <c r="G48" s="4">
        <f>VLOOKUP(A48,'[6]Zeta variant'!A:B,2,FALSE)</f>
        <v>0</v>
      </c>
      <c r="H48" s="4">
        <f>VLOOKUP(A48,'[7]Eta variant'!A:B,2,FALSE)</f>
        <v>0</v>
      </c>
      <c r="I48" s="4">
        <f>VLOOKUP(A48,'[8]Theta variant'!A:B,2,FALSE)</f>
        <v>0</v>
      </c>
      <c r="J48" s="4">
        <f>VLOOKUP(A48,'[9]Lota variant'!A:B,2,FALSE)</f>
        <v>0</v>
      </c>
      <c r="K48" s="4">
        <f>VLOOKUP(A48,'[10]Kappa variant'!A:B,2,FALSE)</f>
        <v>0</v>
      </c>
      <c r="L48" s="4">
        <f>VLOOKUP(A48,'[11]Lambda variant'!A:B,2,FALSE)</f>
        <v>0</v>
      </c>
      <c r="M48" s="4">
        <f>VLOOKUP(A48,'[12]Mu variant'!A:B,2,FALSE)</f>
        <v>0</v>
      </c>
      <c r="N48" s="4">
        <f>VLOOKUP(A48,'[13]Omicron variant'!A:B,2,FALSE)</f>
        <v>9</v>
      </c>
      <c r="O48" s="4">
        <f t="shared" si="0"/>
        <v>70</v>
      </c>
      <c r="P48" s="1">
        <f t="shared" si="1"/>
        <v>13.384321223709369</v>
      </c>
    </row>
    <row r="49" spans="1:16" x14ac:dyDescent="0.25">
      <c r="A49" s="3" t="s">
        <v>73</v>
      </c>
      <c r="B49" s="4">
        <f>VLOOKUP(A49,'[1]Alpha variant'!A:B,2,FALSE)</f>
        <v>0</v>
      </c>
      <c r="C49" s="4">
        <f>VLOOKUP(A49,'[2]Beta variant'!A:B,2,FALSE)</f>
        <v>0</v>
      </c>
      <c r="D49" s="4">
        <f>VLOOKUP(A49,'[3]Gamma variant'!A:B,2,FALSE)</f>
        <v>0</v>
      </c>
      <c r="E49" s="4">
        <f>VLOOKUP(A49,'[4]Delta variant'!A:B,2,FALSE)</f>
        <v>49</v>
      </c>
      <c r="F49" s="4">
        <f>VLOOKUP(A49,'[5]Epsilon variant'!A:B,2,FALSE)</f>
        <v>0</v>
      </c>
      <c r="G49" s="4">
        <f>VLOOKUP(A49,'[6]Zeta variant'!A:B,2,FALSE)</f>
        <v>0</v>
      </c>
      <c r="H49" s="4">
        <f>VLOOKUP(A49,'[7]Eta variant'!A:B,2,FALSE)</f>
        <v>0</v>
      </c>
      <c r="I49" s="4">
        <f>VLOOKUP(A49,'[8]Theta variant'!A:B,2,FALSE)</f>
        <v>0</v>
      </c>
      <c r="J49" s="4">
        <f>VLOOKUP(A49,'[9]Lota variant'!A:B,2,FALSE)</f>
        <v>0</v>
      </c>
      <c r="K49" s="4">
        <f>VLOOKUP(A49,'[10]Kappa variant'!A:B,2,FALSE)</f>
        <v>0</v>
      </c>
      <c r="L49" s="4">
        <f>VLOOKUP(A49,'[11]Lambda variant'!A:B,2,FALSE)</f>
        <v>0</v>
      </c>
      <c r="M49" s="4">
        <f>VLOOKUP(A49,'[12]Mu variant'!A:B,2,FALSE)</f>
        <v>0</v>
      </c>
      <c r="N49" s="4">
        <f>VLOOKUP(A49,'[13]Omicron variant'!A:B,2,FALSE)</f>
        <v>19</v>
      </c>
      <c r="O49" s="4">
        <f t="shared" si="0"/>
        <v>68</v>
      </c>
      <c r="P49" s="1">
        <f t="shared" si="1"/>
        <v>13.001912045889103</v>
      </c>
    </row>
    <row r="50" spans="1:16" x14ac:dyDescent="0.25">
      <c r="A50" s="3" t="s">
        <v>74</v>
      </c>
      <c r="B50" s="4">
        <f>VLOOKUP(A50,'[1]Alpha variant'!A:B,2,FALSE)</f>
        <v>0</v>
      </c>
      <c r="C50" s="4">
        <f>VLOOKUP(A50,'[2]Beta variant'!A:B,2,FALSE)</f>
        <v>0</v>
      </c>
      <c r="D50" s="4">
        <f>VLOOKUP(A50,'[3]Gamma variant'!A:B,2,FALSE)</f>
        <v>0</v>
      </c>
      <c r="E50" s="4">
        <f>VLOOKUP(A50,'[4]Delta variant'!A:B,2,FALSE)</f>
        <v>46</v>
      </c>
      <c r="F50" s="4">
        <f>VLOOKUP(A50,'[5]Epsilon variant'!A:B,2,FALSE)</f>
        <v>0</v>
      </c>
      <c r="G50" s="4">
        <f>VLOOKUP(A50,'[6]Zeta variant'!A:B,2,FALSE)</f>
        <v>0</v>
      </c>
      <c r="H50" s="4">
        <f>VLOOKUP(A50,'[7]Eta variant'!A:B,2,FALSE)</f>
        <v>0</v>
      </c>
      <c r="I50" s="4">
        <f>VLOOKUP(A50,'[8]Theta variant'!A:B,2,FALSE)</f>
        <v>0</v>
      </c>
      <c r="J50" s="4">
        <f>VLOOKUP(A50,'[9]Lota variant'!A:B,2,FALSE)</f>
        <v>0</v>
      </c>
      <c r="K50" s="4">
        <f>VLOOKUP(A50,'[10]Kappa variant'!A:B,2,FALSE)</f>
        <v>0</v>
      </c>
      <c r="L50" s="4">
        <f>VLOOKUP(A50,'[11]Lambda variant'!A:B,2,FALSE)</f>
        <v>0</v>
      </c>
      <c r="M50" s="4">
        <f>VLOOKUP(A50,'[12]Mu variant'!A:B,2,FALSE)</f>
        <v>0</v>
      </c>
      <c r="N50" s="4">
        <f>VLOOKUP(A50,'[13]Omicron variant'!A:B,2,FALSE)</f>
        <v>21</v>
      </c>
      <c r="O50" s="4">
        <f t="shared" si="0"/>
        <v>67</v>
      </c>
      <c r="P50" s="1">
        <f t="shared" si="1"/>
        <v>12.810707456978967</v>
      </c>
    </row>
    <row r="51" spans="1:16" x14ac:dyDescent="0.25">
      <c r="A51" s="3" t="s">
        <v>75</v>
      </c>
      <c r="B51" s="4">
        <f>VLOOKUP(A51,'[1]Alpha variant'!A:B,2,FALSE)</f>
        <v>0</v>
      </c>
      <c r="C51" s="4">
        <f>VLOOKUP(A51,'[2]Beta variant'!A:B,2,FALSE)</f>
        <v>0</v>
      </c>
      <c r="D51" s="4">
        <f>VLOOKUP(A51,'[3]Gamma variant'!A:B,2,FALSE)</f>
        <v>0</v>
      </c>
      <c r="E51" s="4">
        <f>VLOOKUP(A51,'[4]Delta variant'!A:B,2,FALSE)</f>
        <v>11</v>
      </c>
      <c r="F51" s="4">
        <f>VLOOKUP(A51,'[5]Epsilon variant'!A:B,2,FALSE)</f>
        <v>0</v>
      </c>
      <c r="G51" s="4">
        <f>VLOOKUP(A51,'[6]Zeta variant'!A:B,2,FALSE)</f>
        <v>0</v>
      </c>
      <c r="H51" s="4">
        <f>VLOOKUP(A51,'[7]Eta variant'!A:B,2,FALSE)</f>
        <v>0</v>
      </c>
      <c r="I51" s="4">
        <f>VLOOKUP(A51,'[8]Theta variant'!A:B,2,FALSE)</f>
        <v>0</v>
      </c>
      <c r="J51" s="4">
        <f>VLOOKUP(A51,'[9]Lota variant'!A:B,2,FALSE)</f>
        <v>0</v>
      </c>
      <c r="K51" s="4">
        <f>VLOOKUP(A51,'[10]Kappa variant'!A:B,2,FALSE)</f>
        <v>0</v>
      </c>
      <c r="L51" s="4">
        <f>VLOOKUP(A51,'[11]Lambda variant'!A:B,2,FALSE)</f>
        <v>27</v>
      </c>
      <c r="M51" s="4">
        <f>VLOOKUP(A51,'[12]Mu variant'!A:B,2,FALSE)</f>
        <v>0</v>
      </c>
      <c r="N51" s="4">
        <f>VLOOKUP(A51,'[13]Omicron variant'!A:B,2,FALSE)</f>
        <v>28</v>
      </c>
      <c r="O51" s="4">
        <f t="shared" si="0"/>
        <v>66</v>
      </c>
      <c r="P51" s="1">
        <f t="shared" si="1"/>
        <v>12.619502868068832</v>
      </c>
    </row>
    <row r="52" spans="1:16" x14ac:dyDescent="0.25">
      <c r="A52" s="3" t="s">
        <v>76</v>
      </c>
      <c r="B52" s="4">
        <f>VLOOKUP(A52,'[1]Alpha variant'!A:B,2,FALSE)</f>
        <v>0</v>
      </c>
      <c r="C52" s="4">
        <f>VLOOKUP(A52,'[2]Beta variant'!A:B,2,FALSE)</f>
        <v>0</v>
      </c>
      <c r="D52" s="4">
        <f>VLOOKUP(A52,'[3]Gamma variant'!A:B,2,FALSE)</f>
        <v>0</v>
      </c>
      <c r="E52" s="4">
        <f>VLOOKUP(A52,'[4]Delta variant'!A:B,2,FALSE)</f>
        <v>34</v>
      </c>
      <c r="F52" s="4">
        <f>VLOOKUP(A52,'[5]Epsilon variant'!A:B,2,FALSE)</f>
        <v>0</v>
      </c>
      <c r="G52" s="4">
        <f>VLOOKUP(A52,'[6]Zeta variant'!A:B,2,FALSE)</f>
        <v>0</v>
      </c>
      <c r="H52" s="4">
        <f>VLOOKUP(A52,'[7]Eta variant'!A:B,2,FALSE)</f>
        <v>0</v>
      </c>
      <c r="I52" s="4">
        <f>VLOOKUP(A52,'[8]Theta variant'!A:B,2,FALSE)</f>
        <v>0</v>
      </c>
      <c r="J52" s="4">
        <f>VLOOKUP(A52,'[9]Lota variant'!A:B,2,FALSE)</f>
        <v>0</v>
      </c>
      <c r="K52" s="4">
        <f>VLOOKUP(A52,'[10]Kappa variant'!A:B,2,FALSE)</f>
        <v>0</v>
      </c>
      <c r="L52" s="4">
        <f>VLOOKUP(A52,'[11]Lambda variant'!A:B,2,FALSE)</f>
        <v>0</v>
      </c>
      <c r="M52" s="4">
        <f>VLOOKUP(A52,'[12]Mu variant'!A:B,2,FALSE)</f>
        <v>0</v>
      </c>
      <c r="N52" s="4">
        <f>VLOOKUP(A52,'[13]Omicron variant'!A:B,2,FALSE)</f>
        <v>30</v>
      </c>
      <c r="O52" s="4">
        <f t="shared" si="0"/>
        <v>64</v>
      </c>
      <c r="P52" s="1">
        <f t="shared" si="1"/>
        <v>12.237093690248566</v>
      </c>
    </row>
    <row r="53" spans="1:16" x14ac:dyDescent="0.25">
      <c r="A53" s="3" t="s">
        <v>77</v>
      </c>
      <c r="B53" s="4">
        <f>VLOOKUP(A53,'[1]Alpha variant'!A:B,2,FALSE)</f>
        <v>0</v>
      </c>
      <c r="C53" s="4">
        <f>VLOOKUP(A53,'[2]Beta variant'!A:B,2,FALSE)</f>
        <v>0</v>
      </c>
      <c r="D53" s="4">
        <f>VLOOKUP(A53,'[3]Gamma variant'!A:B,2,FALSE)</f>
        <v>0</v>
      </c>
      <c r="E53" s="4">
        <f>VLOOKUP(A53,'[4]Delta variant'!A:B,2,FALSE)</f>
        <v>25</v>
      </c>
      <c r="F53" s="4">
        <f>VLOOKUP(A53,'[5]Epsilon variant'!A:B,2,FALSE)</f>
        <v>0</v>
      </c>
      <c r="G53" s="4">
        <f>VLOOKUP(A53,'[6]Zeta variant'!A:B,2,FALSE)</f>
        <v>0</v>
      </c>
      <c r="H53" s="4">
        <f>VLOOKUP(A53,'[7]Eta variant'!A:B,2,FALSE)</f>
        <v>0</v>
      </c>
      <c r="I53" s="4">
        <f>VLOOKUP(A53,'[8]Theta variant'!A:B,2,FALSE)</f>
        <v>0</v>
      </c>
      <c r="J53" s="4">
        <f>VLOOKUP(A53,'[9]Lota variant'!A:B,2,FALSE)</f>
        <v>0</v>
      </c>
      <c r="K53" s="4">
        <f>VLOOKUP(A53,'[10]Kappa variant'!A:B,2,FALSE)</f>
        <v>0</v>
      </c>
      <c r="L53" s="4">
        <f>VLOOKUP(A53,'[11]Lambda variant'!A:B,2,FALSE)</f>
        <v>0</v>
      </c>
      <c r="M53" s="4">
        <f>VLOOKUP(A53,'[12]Mu variant'!A:B,2,FALSE)</f>
        <v>0</v>
      </c>
      <c r="N53" s="4">
        <f>VLOOKUP(A53,'[13]Omicron variant'!A:B,2,FALSE)</f>
        <v>39</v>
      </c>
      <c r="O53" s="4">
        <f t="shared" si="0"/>
        <v>64</v>
      </c>
      <c r="P53" s="1">
        <f t="shared" si="1"/>
        <v>12.237093690248566</v>
      </c>
    </row>
    <row r="54" spans="1:16" x14ac:dyDescent="0.25">
      <c r="A54" s="3" t="s">
        <v>78</v>
      </c>
      <c r="B54" s="4">
        <f>VLOOKUP(A54,'[1]Alpha variant'!A:B,2,FALSE)</f>
        <v>0</v>
      </c>
      <c r="C54" s="4">
        <f>VLOOKUP(A54,'[2]Beta variant'!A:B,2,FALSE)</f>
        <v>0</v>
      </c>
      <c r="D54" s="4">
        <f>VLOOKUP(A54,'[3]Gamma variant'!A:B,2,FALSE)</f>
        <v>0</v>
      </c>
      <c r="E54" s="4">
        <f>VLOOKUP(A54,'[4]Delta variant'!A:B,2,FALSE)</f>
        <v>13</v>
      </c>
      <c r="F54" s="4">
        <f>VLOOKUP(A54,'[5]Epsilon variant'!A:B,2,FALSE)</f>
        <v>18</v>
      </c>
      <c r="G54" s="4">
        <f>VLOOKUP(A54,'[6]Zeta variant'!A:B,2,FALSE)</f>
        <v>0</v>
      </c>
      <c r="H54" s="4">
        <f>VLOOKUP(A54,'[7]Eta variant'!A:B,2,FALSE)</f>
        <v>0</v>
      </c>
      <c r="I54" s="4">
        <f>VLOOKUP(A54,'[8]Theta variant'!A:B,2,FALSE)</f>
        <v>0</v>
      </c>
      <c r="J54" s="4">
        <f>VLOOKUP(A54,'[9]Lota variant'!A:B,2,FALSE)</f>
        <v>0</v>
      </c>
      <c r="K54" s="4">
        <f>VLOOKUP(A54,'[10]Kappa variant'!A:B,2,FALSE)</f>
        <v>7</v>
      </c>
      <c r="L54" s="4">
        <f>VLOOKUP(A54,'[11]Lambda variant'!A:B,2,FALSE)</f>
        <v>11</v>
      </c>
      <c r="M54" s="4">
        <f>VLOOKUP(A54,'[12]Mu variant'!A:B,2,FALSE)</f>
        <v>6</v>
      </c>
      <c r="N54" s="4">
        <f>VLOOKUP(A54,'[13]Omicron variant'!A:B,2,FALSE)</f>
        <v>8</v>
      </c>
      <c r="O54" s="4">
        <f t="shared" si="0"/>
        <v>63</v>
      </c>
      <c r="P54" s="1">
        <f t="shared" si="1"/>
        <v>12.045889101338432</v>
      </c>
    </row>
    <row r="55" spans="1:16" x14ac:dyDescent="0.25">
      <c r="A55" s="3" t="s">
        <v>79</v>
      </c>
      <c r="B55" s="4">
        <f>VLOOKUP(A55,'[1]Alpha variant'!A:B,2,FALSE)</f>
        <v>28</v>
      </c>
      <c r="C55" s="4">
        <f>VLOOKUP(A55,'[2]Beta variant'!A:B,2,FALSE)</f>
        <v>0</v>
      </c>
      <c r="D55" s="4">
        <f>VLOOKUP(A55,'[3]Gamma variant'!A:B,2,FALSE)</f>
        <v>0</v>
      </c>
      <c r="E55" s="4">
        <f>VLOOKUP(A55,'[4]Delta variant'!A:B,2,FALSE)</f>
        <v>5</v>
      </c>
      <c r="F55" s="4">
        <f>VLOOKUP(A55,'[5]Epsilon variant'!A:B,2,FALSE)</f>
        <v>1</v>
      </c>
      <c r="G55" s="4">
        <f>VLOOKUP(A55,'[6]Zeta variant'!A:B,2,FALSE)</f>
        <v>0</v>
      </c>
      <c r="H55" s="4">
        <f>VLOOKUP(A55,'[7]Eta variant'!A:B,2,FALSE)</f>
        <v>0</v>
      </c>
      <c r="I55" s="4">
        <f>VLOOKUP(A55,'[8]Theta variant'!A:B,2,FALSE)</f>
        <v>0</v>
      </c>
      <c r="J55" s="4">
        <f>VLOOKUP(A55,'[9]Lota variant'!A:B,2,FALSE)</f>
        <v>0</v>
      </c>
      <c r="K55" s="4">
        <f>VLOOKUP(A55,'[10]Kappa variant'!A:B,2,FALSE)</f>
        <v>0</v>
      </c>
      <c r="L55" s="4">
        <f>VLOOKUP(A55,'[11]Lambda variant'!A:B,2,FALSE)</f>
        <v>5</v>
      </c>
      <c r="M55" s="4">
        <f>VLOOKUP(A55,'[12]Mu variant'!A:B,2,FALSE)</f>
        <v>6</v>
      </c>
      <c r="N55" s="4">
        <f>VLOOKUP(A55,'[13]Omicron variant'!A:B,2,FALSE)</f>
        <v>6</v>
      </c>
      <c r="O55" s="4">
        <f t="shared" si="0"/>
        <v>51</v>
      </c>
      <c r="P55" s="1">
        <f t="shared" si="1"/>
        <v>9.7514340344168247</v>
      </c>
    </row>
    <row r="56" spans="1:16" x14ac:dyDescent="0.25">
      <c r="A56" s="3" t="s">
        <v>80</v>
      </c>
      <c r="B56" s="4">
        <f>VLOOKUP(A56,'[1]Alpha variant'!A:B,2,FALSE)</f>
        <v>0</v>
      </c>
      <c r="C56" s="4">
        <f>VLOOKUP(A56,'[2]Beta variant'!A:B,2,FALSE)</f>
        <v>0</v>
      </c>
      <c r="D56" s="4">
        <f>VLOOKUP(A56,'[3]Gamma variant'!A:B,2,FALSE)</f>
        <v>0</v>
      </c>
      <c r="E56" s="4">
        <f>VLOOKUP(A56,'[4]Delta variant'!A:B,2,FALSE)</f>
        <v>14</v>
      </c>
      <c r="F56" s="4">
        <f>VLOOKUP(A56,'[5]Epsilon variant'!A:B,2,FALSE)</f>
        <v>0</v>
      </c>
      <c r="G56" s="4">
        <f>VLOOKUP(A56,'[6]Zeta variant'!A:B,2,FALSE)</f>
        <v>0</v>
      </c>
      <c r="H56" s="4">
        <f>VLOOKUP(A56,'[7]Eta variant'!A:B,2,FALSE)</f>
        <v>0</v>
      </c>
      <c r="I56" s="4">
        <f>VLOOKUP(A56,'[8]Theta variant'!A:B,2,FALSE)</f>
        <v>0</v>
      </c>
      <c r="J56" s="4">
        <f>VLOOKUP(A56,'[9]Lota variant'!A:B,2,FALSE)</f>
        <v>0</v>
      </c>
      <c r="K56" s="4">
        <f>VLOOKUP(A56,'[10]Kappa variant'!A:B,2,FALSE)</f>
        <v>0</v>
      </c>
      <c r="L56" s="4">
        <f>VLOOKUP(A56,'[11]Lambda variant'!A:B,2,FALSE)</f>
        <v>0</v>
      </c>
      <c r="M56" s="4">
        <f>VLOOKUP(A56,'[12]Mu variant'!A:B,2,FALSE)</f>
        <v>0</v>
      </c>
      <c r="N56" s="4">
        <f>VLOOKUP(A56,'[13]Omicron variant'!A:B,2,FALSE)</f>
        <v>35</v>
      </c>
      <c r="O56" s="4">
        <f t="shared" si="0"/>
        <v>49</v>
      </c>
      <c r="P56" s="1">
        <f t="shared" si="1"/>
        <v>9.3690248565965586</v>
      </c>
    </row>
    <row r="57" spans="1:16" x14ac:dyDescent="0.25">
      <c r="A57" s="3" t="s">
        <v>81</v>
      </c>
      <c r="B57" s="4">
        <f>VLOOKUP(A57,'[1]Alpha variant'!A:B,2,FALSE)</f>
        <v>0</v>
      </c>
      <c r="C57" s="4">
        <f>VLOOKUP(A57,'[2]Beta variant'!A:B,2,FALSE)</f>
        <v>0</v>
      </c>
      <c r="D57" s="4">
        <f>VLOOKUP(A57,'[3]Gamma variant'!A:B,2,FALSE)</f>
        <v>0</v>
      </c>
      <c r="E57" s="4">
        <f>VLOOKUP(A57,'[4]Delta variant'!A:B,2,FALSE)</f>
        <v>45</v>
      </c>
      <c r="F57" s="4">
        <f>VLOOKUP(A57,'[5]Epsilon variant'!A:B,2,FALSE)</f>
        <v>0</v>
      </c>
      <c r="G57" s="4">
        <f>VLOOKUP(A57,'[6]Zeta variant'!A:B,2,FALSE)</f>
        <v>0</v>
      </c>
      <c r="H57" s="4">
        <f>VLOOKUP(A57,'[7]Eta variant'!A:B,2,FALSE)</f>
        <v>0</v>
      </c>
      <c r="I57" s="4">
        <f>VLOOKUP(A57,'[8]Theta variant'!A:B,2,FALSE)</f>
        <v>0</v>
      </c>
      <c r="J57" s="4">
        <f>VLOOKUP(A57,'[9]Lota variant'!A:B,2,FALSE)</f>
        <v>0</v>
      </c>
      <c r="K57" s="4">
        <f>VLOOKUP(A57,'[10]Kappa variant'!A:B,2,FALSE)</f>
        <v>0</v>
      </c>
      <c r="L57" s="4">
        <f>VLOOKUP(A57,'[11]Lambda variant'!A:B,2,FALSE)</f>
        <v>0</v>
      </c>
      <c r="M57" s="4">
        <f>VLOOKUP(A57,'[12]Mu variant'!A:B,2,FALSE)</f>
        <v>0</v>
      </c>
      <c r="N57" s="4">
        <f>VLOOKUP(A57,'[13]Omicron variant'!A:B,2,FALSE)</f>
        <v>0</v>
      </c>
      <c r="O57" s="4">
        <f t="shared" si="0"/>
        <v>45</v>
      </c>
      <c r="P57" s="1">
        <f t="shared" si="1"/>
        <v>8.6042065009560229</v>
      </c>
    </row>
    <row r="58" spans="1:16" x14ac:dyDescent="0.25">
      <c r="A58" s="3" t="s">
        <v>82</v>
      </c>
      <c r="B58" s="4">
        <f>VLOOKUP(A58,'[1]Alpha variant'!A:B,2,FALSE)</f>
        <v>0</v>
      </c>
      <c r="C58" s="4">
        <f>VLOOKUP(A58,'[2]Beta variant'!A:B,2,FALSE)</f>
        <v>0</v>
      </c>
      <c r="D58" s="4">
        <f>VLOOKUP(A58,'[3]Gamma variant'!A:B,2,FALSE)</f>
        <v>0</v>
      </c>
      <c r="E58" s="4">
        <f>VLOOKUP(A58,'[4]Delta variant'!A:B,2,FALSE)</f>
        <v>31</v>
      </c>
      <c r="F58" s="4">
        <f>VLOOKUP(A58,'[5]Epsilon variant'!A:B,2,FALSE)</f>
        <v>0</v>
      </c>
      <c r="G58" s="4">
        <f>VLOOKUP(A58,'[6]Zeta variant'!A:B,2,FALSE)</f>
        <v>0</v>
      </c>
      <c r="H58" s="4">
        <f>VLOOKUP(A58,'[7]Eta variant'!A:B,2,FALSE)</f>
        <v>0</v>
      </c>
      <c r="I58" s="4">
        <f>VLOOKUP(A58,'[8]Theta variant'!A:B,2,FALSE)</f>
        <v>0</v>
      </c>
      <c r="J58" s="4">
        <f>VLOOKUP(A58,'[9]Lota variant'!A:B,2,FALSE)</f>
        <v>0</v>
      </c>
      <c r="K58" s="4">
        <f>VLOOKUP(A58,'[10]Kappa variant'!A:B,2,FALSE)</f>
        <v>0</v>
      </c>
      <c r="L58" s="4">
        <f>VLOOKUP(A58,'[11]Lambda variant'!A:B,2,FALSE)</f>
        <v>0</v>
      </c>
      <c r="M58" s="4">
        <f>VLOOKUP(A58,'[12]Mu variant'!A:B,2,FALSE)</f>
        <v>0</v>
      </c>
      <c r="N58" s="4">
        <f>VLOOKUP(A58,'[13]Omicron variant'!A:B,2,FALSE)</f>
        <v>12</v>
      </c>
      <c r="O58" s="4">
        <f t="shared" si="0"/>
        <v>43</v>
      </c>
      <c r="P58" s="1">
        <f t="shared" si="1"/>
        <v>8.2217973231357551</v>
      </c>
    </row>
    <row r="59" spans="1:16" x14ac:dyDescent="0.25">
      <c r="A59" s="3" t="s">
        <v>83</v>
      </c>
      <c r="B59" s="4">
        <f>VLOOKUP(A59,'[1]Alpha variant'!A:B,2,FALSE)</f>
        <v>0</v>
      </c>
      <c r="C59" s="4">
        <f>VLOOKUP(A59,'[2]Beta variant'!A:B,2,FALSE)</f>
        <v>0</v>
      </c>
      <c r="D59" s="4">
        <f>VLOOKUP(A59,'[3]Gamma variant'!A:B,2,FALSE)</f>
        <v>0</v>
      </c>
      <c r="E59" s="4">
        <f>VLOOKUP(A59,'[4]Delta variant'!A:B,2,FALSE)</f>
        <v>29</v>
      </c>
      <c r="F59" s="4">
        <f>VLOOKUP(A59,'[5]Epsilon variant'!A:B,2,FALSE)</f>
        <v>0</v>
      </c>
      <c r="G59" s="4">
        <f>VLOOKUP(A59,'[6]Zeta variant'!A:B,2,FALSE)</f>
        <v>0</v>
      </c>
      <c r="H59" s="4">
        <f>VLOOKUP(A59,'[7]Eta variant'!A:B,2,FALSE)</f>
        <v>0</v>
      </c>
      <c r="I59" s="4">
        <f>VLOOKUP(A59,'[8]Theta variant'!A:B,2,FALSE)</f>
        <v>0</v>
      </c>
      <c r="J59" s="4">
        <f>VLOOKUP(A59,'[9]Lota variant'!A:B,2,FALSE)</f>
        <v>0</v>
      </c>
      <c r="K59" s="4">
        <f>VLOOKUP(A59,'[10]Kappa variant'!A:B,2,FALSE)</f>
        <v>0</v>
      </c>
      <c r="L59" s="4">
        <f>VLOOKUP(A59,'[11]Lambda variant'!A:B,2,FALSE)</f>
        <v>0</v>
      </c>
      <c r="M59" s="4">
        <f>VLOOKUP(A59,'[12]Mu variant'!A:B,2,FALSE)</f>
        <v>0</v>
      </c>
      <c r="N59" s="4">
        <f>VLOOKUP(A59,'[13]Omicron variant'!A:B,2,FALSE)</f>
        <v>14</v>
      </c>
      <c r="O59" s="4">
        <f t="shared" si="0"/>
        <v>43</v>
      </c>
      <c r="P59" s="1">
        <f t="shared" si="1"/>
        <v>8.2217973231357551</v>
      </c>
    </row>
    <row r="60" spans="1:16" x14ac:dyDescent="0.25">
      <c r="A60" s="3" t="s">
        <v>84</v>
      </c>
      <c r="B60" s="4">
        <f>VLOOKUP(A60,'[1]Alpha variant'!A:B,2,FALSE)</f>
        <v>0</v>
      </c>
      <c r="C60" s="4">
        <f>VLOOKUP(A60,'[2]Beta variant'!A:B,2,FALSE)</f>
        <v>0</v>
      </c>
      <c r="D60" s="4">
        <f>VLOOKUP(A60,'[3]Gamma variant'!A:B,2,FALSE)</f>
        <v>0</v>
      </c>
      <c r="E60" s="4">
        <f>VLOOKUP(A60,'[4]Delta variant'!A:B,2,FALSE)</f>
        <v>10</v>
      </c>
      <c r="F60" s="4">
        <f>VLOOKUP(A60,'[5]Epsilon variant'!A:B,2,FALSE)</f>
        <v>0</v>
      </c>
      <c r="G60" s="4">
        <f>VLOOKUP(A60,'[6]Zeta variant'!A:B,2,FALSE)</f>
        <v>0</v>
      </c>
      <c r="H60" s="4">
        <f>VLOOKUP(A60,'[7]Eta variant'!A:B,2,FALSE)</f>
        <v>0</v>
      </c>
      <c r="I60" s="4">
        <f>VLOOKUP(A60,'[8]Theta variant'!A:B,2,FALSE)</f>
        <v>0</v>
      </c>
      <c r="J60" s="4">
        <f>VLOOKUP(A60,'[9]Lota variant'!A:B,2,FALSE)</f>
        <v>0</v>
      </c>
      <c r="K60" s="4">
        <f>VLOOKUP(A60,'[10]Kappa variant'!A:B,2,FALSE)</f>
        <v>0</v>
      </c>
      <c r="L60" s="4">
        <f>VLOOKUP(A60,'[11]Lambda variant'!A:B,2,FALSE)</f>
        <v>16</v>
      </c>
      <c r="M60" s="4">
        <f>VLOOKUP(A60,'[12]Mu variant'!A:B,2,FALSE)</f>
        <v>4</v>
      </c>
      <c r="N60" s="4">
        <f>VLOOKUP(A60,'[13]Omicron variant'!A:B,2,FALSE)</f>
        <v>13</v>
      </c>
      <c r="O60" s="4">
        <f t="shared" si="0"/>
        <v>43</v>
      </c>
      <c r="P60" s="1">
        <f t="shared" si="1"/>
        <v>8.2217973231357551</v>
      </c>
    </row>
    <row r="61" spans="1:16" x14ac:dyDescent="0.25">
      <c r="A61" s="3" t="s">
        <v>85</v>
      </c>
      <c r="B61" s="4">
        <f>VLOOKUP(A61,'[1]Alpha variant'!A:B,2,FALSE)</f>
        <v>0</v>
      </c>
      <c r="C61" s="4">
        <f>VLOOKUP(A61,'[2]Beta variant'!A:B,2,FALSE)</f>
        <v>0</v>
      </c>
      <c r="D61" s="4">
        <f>VLOOKUP(A61,'[3]Gamma variant'!A:B,2,FALSE)</f>
        <v>0</v>
      </c>
      <c r="E61" s="4">
        <f>VLOOKUP(A61,'[4]Delta variant'!A:B,2,FALSE)</f>
        <v>9</v>
      </c>
      <c r="F61" s="4">
        <f>VLOOKUP(A61,'[5]Epsilon variant'!A:B,2,FALSE)</f>
        <v>0</v>
      </c>
      <c r="G61" s="4">
        <f>VLOOKUP(A61,'[6]Zeta variant'!A:B,2,FALSE)</f>
        <v>0</v>
      </c>
      <c r="H61" s="4">
        <f>VLOOKUP(A61,'[7]Eta variant'!A:B,2,FALSE)</f>
        <v>0</v>
      </c>
      <c r="I61" s="4">
        <f>VLOOKUP(A61,'[8]Theta variant'!A:B,2,FALSE)</f>
        <v>0</v>
      </c>
      <c r="J61" s="4">
        <f>VLOOKUP(A61,'[9]Lota variant'!A:B,2,FALSE)</f>
        <v>0</v>
      </c>
      <c r="K61" s="4">
        <f>VLOOKUP(A61,'[10]Kappa variant'!A:B,2,FALSE)</f>
        <v>0</v>
      </c>
      <c r="L61" s="4">
        <f>VLOOKUP(A61,'[11]Lambda variant'!A:B,2,FALSE)</f>
        <v>11</v>
      </c>
      <c r="M61" s="4">
        <f>VLOOKUP(A61,'[12]Mu variant'!A:B,2,FALSE)</f>
        <v>8</v>
      </c>
      <c r="N61" s="4">
        <f>VLOOKUP(A61,'[13]Omicron variant'!A:B,2,FALSE)</f>
        <v>15</v>
      </c>
      <c r="O61" s="4">
        <f t="shared" si="0"/>
        <v>43</v>
      </c>
      <c r="P61" s="1">
        <f t="shared" si="1"/>
        <v>8.2217973231357551</v>
      </c>
    </row>
    <row r="62" spans="1:16" x14ac:dyDescent="0.25">
      <c r="A62" s="3" t="s">
        <v>86</v>
      </c>
      <c r="B62" s="4">
        <f>VLOOKUP(A62,'[1]Alpha variant'!A:B,2,FALSE)</f>
        <v>0</v>
      </c>
      <c r="C62" s="4">
        <f>VLOOKUP(A62,'[2]Beta variant'!A:B,2,FALSE)</f>
        <v>0</v>
      </c>
      <c r="D62" s="4">
        <f>VLOOKUP(A62,'[3]Gamma variant'!A:B,2,FALSE)</f>
        <v>0</v>
      </c>
      <c r="E62" s="4">
        <f>VLOOKUP(A62,'[4]Delta variant'!A:B,2,FALSE)</f>
        <v>8</v>
      </c>
      <c r="F62" s="4">
        <f>VLOOKUP(A62,'[5]Epsilon variant'!A:B,2,FALSE)</f>
        <v>0</v>
      </c>
      <c r="G62" s="4">
        <f>VLOOKUP(A62,'[6]Zeta variant'!A:B,2,FALSE)</f>
        <v>0</v>
      </c>
      <c r="H62" s="4">
        <f>VLOOKUP(A62,'[7]Eta variant'!A:B,2,FALSE)</f>
        <v>0</v>
      </c>
      <c r="I62" s="4">
        <f>VLOOKUP(A62,'[8]Theta variant'!A:B,2,FALSE)</f>
        <v>0</v>
      </c>
      <c r="J62" s="4">
        <f>VLOOKUP(A62,'[9]Lota variant'!A:B,2,FALSE)</f>
        <v>0</v>
      </c>
      <c r="K62" s="4">
        <f>VLOOKUP(A62,'[10]Kappa variant'!A:B,2,FALSE)</f>
        <v>0</v>
      </c>
      <c r="L62" s="4">
        <f>VLOOKUP(A62,'[11]Lambda variant'!A:B,2,FALSE)</f>
        <v>6</v>
      </c>
      <c r="M62" s="4">
        <f>VLOOKUP(A62,'[12]Mu variant'!A:B,2,FALSE)</f>
        <v>0</v>
      </c>
      <c r="N62" s="4">
        <f>VLOOKUP(A62,'[13]Omicron variant'!A:B,2,FALSE)</f>
        <v>29</v>
      </c>
      <c r="O62" s="4">
        <f t="shared" si="0"/>
        <v>43</v>
      </c>
      <c r="P62" s="1">
        <f t="shared" si="1"/>
        <v>8.2217973231357551</v>
      </c>
    </row>
    <row r="63" spans="1:16" x14ac:dyDescent="0.25">
      <c r="A63" s="3" t="s">
        <v>87</v>
      </c>
      <c r="B63" s="4">
        <f>VLOOKUP(A63,'[1]Alpha variant'!A:B,2,FALSE)</f>
        <v>0</v>
      </c>
      <c r="C63" s="4">
        <f>VLOOKUP(A63,'[2]Beta variant'!A:B,2,FALSE)</f>
        <v>0</v>
      </c>
      <c r="D63" s="4">
        <f>VLOOKUP(A63,'[3]Gamma variant'!A:B,2,FALSE)</f>
        <v>0</v>
      </c>
      <c r="E63" s="4">
        <f>VLOOKUP(A63,'[4]Delta variant'!A:B,2,FALSE)</f>
        <v>21</v>
      </c>
      <c r="F63" s="4">
        <f>VLOOKUP(A63,'[5]Epsilon variant'!A:B,2,FALSE)</f>
        <v>5</v>
      </c>
      <c r="G63" s="4">
        <f>VLOOKUP(A63,'[6]Zeta variant'!A:B,2,FALSE)</f>
        <v>0</v>
      </c>
      <c r="H63" s="4">
        <f>VLOOKUP(A63,'[7]Eta variant'!A:B,2,FALSE)</f>
        <v>0</v>
      </c>
      <c r="I63" s="4">
        <f>VLOOKUP(A63,'[8]Theta variant'!A:B,2,FALSE)</f>
        <v>0</v>
      </c>
      <c r="J63" s="4">
        <f>VLOOKUP(A63,'[9]Lota variant'!A:B,2,FALSE)</f>
        <v>0</v>
      </c>
      <c r="K63" s="4">
        <f>VLOOKUP(A63,'[10]Kappa variant'!A:B,2,FALSE)</f>
        <v>0</v>
      </c>
      <c r="L63" s="4">
        <f>VLOOKUP(A63,'[11]Lambda variant'!A:B,2,FALSE)</f>
        <v>6</v>
      </c>
      <c r="M63" s="4">
        <f>VLOOKUP(A63,'[12]Mu variant'!A:B,2,FALSE)</f>
        <v>4</v>
      </c>
      <c r="N63" s="4">
        <f>VLOOKUP(A63,'[13]Omicron variant'!A:B,2,FALSE)</f>
        <v>5</v>
      </c>
      <c r="O63" s="4">
        <f t="shared" si="0"/>
        <v>41</v>
      </c>
      <c r="P63" s="1">
        <f t="shared" si="1"/>
        <v>7.8393881453154872</v>
      </c>
    </row>
    <row r="64" spans="1:16" x14ac:dyDescent="0.25">
      <c r="A64" s="3" t="s">
        <v>88</v>
      </c>
      <c r="B64" s="4">
        <f>VLOOKUP(A64,'[1]Alpha variant'!A:B,2,FALSE)</f>
        <v>0</v>
      </c>
      <c r="C64" s="4">
        <f>VLOOKUP(A64,'[2]Beta variant'!A:B,2,FALSE)</f>
        <v>0</v>
      </c>
      <c r="D64" s="4">
        <f>VLOOKUP(A64,'[3]Gamma variant'!A:B,2,FALSE)</f>
        <v>0</v>
      </c>
      <c r="E64" s="4">
        <f>VLOOKUP(A64,'[4]Delta variant'!A:B,2,FALSE)</f>
        <v>17</v>
      </c>
      <c r="F64" s="4">
        <f>VLOOKUP(A64,'[5]Epsilon variant'!A:B,2,FALSE)</f>
        <v>0</v>
      </c>
      <c r="G64" s="4">
        <f>VLOOKUP(A64,'[6]Zeta variant'!A:B,2,FALSE)</f>
        <v>0</v>
      </c>
      <c r="H64" s="4">
        <f>VLOOKUP(A64,'[7]Eta variant'!A:B,2,FALSE)</f>
        <v>0</v>
      </c>
      <c r="I64" s="4">
        <f>VLOOKUP(A64,'[8]Theta variant'!A:B,2,FALSE)</f>
        <v>0</v>
      </c>
      <c r="J64" s="4">
        <f>VLOOKUP(A64,'[9]Lota variant'!A:B,2,FALSE)</f>
        <v>0</v>
      </c>
      <c r="K64" s="4">
        <f>VLOOKUP(A64,'[10]Kappa variant'!A:B,2,FALSE)</f>
        <v>0</v>
      </c>
      <c r="L64" s="4">
        <f>VLOOKUP(A64,'[11]Lambda variant'!A:B,2,FALSE)</f>
        <v>6</v>
      </c>
      <c r="M64" s="4">
        <f>VLOOKUP(A64,'[12]Mu variant'!A:B,2,FALSE)</f>
        <v>0</v>
      </c>
      <c r="N64" s="4">
        <f>VLOOKUP(A64,'[13]Omicron variant'!A:B,2,FALSE)</f>
        <v>16</v>
      </c>
      <c r="O64" s="4">
        <f t="shared" si="0"/>
        <v>39</v>
      </c>
      <c r="P64" s="1">
        <f t="shared" si="1"/>
        <v>7.4569789674952203</v>
      </c>
    </row>
    <row r="65" spans="1:16" x14ac:dyDescent="0.25">
      <c r="A65" s="3" t="s">
        <v>89</v>
      </c>
      <c r="B65" s="4">
        <f>VLOOKUP(A65,'[1]Alpha variant'!A:B,2,FALSE)</f>
        <v>0</v>
      </c>
      <c r="C65" s="4">
        <f>VLOOKUP(A65,'[2]Beta variant'!A:B,2,FALSE)</f>
        <v>13</v>
      </c>
      <c r="D65" s="4">
        <f>VLOOKUP(A65,'[3]Gamma variant'!A:B,2,FALSE)</f>
        <v>1</v>
      </c>
      <c r="E65" s="4">
        <f>VLOOKUP(A65,'[4]Delta variant'!A:B,2,FALSE)</f>
        <v>11</v>
      </c>
      <c r="F65" s="4">
        <f>VLOOKUP(A65,'[5]Epsilon variant'!A:B,2,FALSE)</f>
        <v>1</v>
      </c>
      <c r="G65" s="4">
        <f>VLOOKUP(A65,'[6]Zeta variant'!A:B,2,FALSE)</f>
        <v>0</v>
      </c>
      <c r="H65" s="4">
        <f>VLOOKUP(A65,'[7]Eta variant'!A:B,2,FALSE)</f>
        <v>0</v>
      </c>
      <c r="I65" s="4">
        <f>VLOOKUP(A65,'[8]Theta variant'!A:B,2,FALSE)</f>
        <v>0</v>
      </c>
      <c r="J65" s="4">
        <f>VLOOKUP(A65,'[9]Lota variant'!A:B,2,FALSE)</f>
        <v>0</v>
      </c>
      <c r="K65" s="4">
        <f>VLOOKUP(A65,'[10]Kappa variant'!A:B,2,FALSE)</f>
        <v>0</v>
      </c>
      <c r="L65" s="4">
        <f>VLOOKUP(A65,'[11]Lambda variant'!A:B,2,FALSE)</f>
        <v>6</v>
      </c>
      <c r="M65" s="4">
        <f>VLOOKUP(A65,'[12]Mu variant'!A:B,2,FALSE)</f>
        <v>2</v>
      </c>
      <c r="N65" s="4">
        <f>VLOOKUP(A65,'[13]Omicron variant'!A:B,2,FALSE)</f>
        <v>5</v>
      </c>
      <c r="O65" s="4">
        <f t="shared" si="0"/>
        <v>39</v>
      </c>
      <c r="P65" s="1">
        <f t="shared" si="1"/>
        <v>7.4569789674952203</v>
      </c>
    </row>
    <row r="66" spans="1:16" x14ac:dyDescent="0.25">
      <c r="A66" s="3" t="s">
        <v>90</v>
      </c>
      <c r="B66" s="4">
        <f>VLOOKUP(A66,'[1]Alpha variant'!A:B,2,FALSE)</f>
        <v>0</v>
      </c>
      <c r="C66" s="4">
        <f>VLOOKUP(A66,'[2]Beta variant'!A:B,2,FALSE)</f>
        <v>0</v>
      </c>
      <c r="D66" s="4">
        <f>VLOOKUP(A66,'[3]Gamma variant'!A:B,2,FALSE)</f>
        <v>0</v>
      </c>
      <c r="E66" s="4">
        <f>VLOOKUP(A66,'[4]Delta variant'!A:B,2,FALSE)</f>
        <v>10</v>
      </c>
      <c r="F66" s="4">
        <f>VLOOKUP(A66,'[5]Epsilon variant'!A:B,2,FALSE)</f>
        <v>0</v>
      </c>
      <c r="G66" s="4">
        <f>VLOOKUP(A66,'[6]Zeta variant'!A:B,2,FALSE)</f>
        <v>0</v>
      </c>
      <c r="H66" s="4">
        <f>VLOOKUP(A66,'[7]Eta variant'!A:B,2,FALSE)</f>
        <v>0</v>
      </c>
      <c r="I66" s="4">
        <f>VLOOKUP(A66,'[8]Theta variant'!A:B,2,FALSE)</f>
        <v>0</v>
      </c>
      <c r="J66" s="4">
        <f>VLOOKUP(A66,'[9]Lota variant'!A:B,2,FALSE)</f>
        <v>0</v>
      </c>
      <c r="K66" s="4">
        <f>VLOOKUP(A66,'[10]Kappa variant'!A:B,2,FALSE)</f>
        <v>0</v>
      </c>
      <c r="L66" s="4">
        <f>VLOOKUP(A66,'[11]Lambda variant'!A:B,2,FALSE)</f>
        <v>0</v>
      </c>
      <c r="M66" s="4">
        <f>VLOOKUP(A66,'[12]Mu variant'!A:B,2,FALSE)</f>
        <v>0</v>
      </c>
      <c r="N66" s="4">
        <f>VLOOKUP(A66,'[13]Omicron variant'!A:B,2,FALSE)</f>
        <v>29</v>
      </c>
      <c r="O66" s="4">
        <f t="shared" si="0"/>
        <v>39</v>
      </c>
      <c r="P66" s="1">
        <f t="shared" si="1"/>
        <v>7.4569789674952203</v>
      </c>
    </row>
    <row r="67" spans="1:16" x14ac:dyDescent="0.25">
      <c r="A67" s="3" t="s">
        <v>91</v>
      </c>
      <c r="B67" s="4">
        <f>VLOOKUP(A67,'[1]Alpha variant'!A:B,2,FALSE)</f>
        <v>0</v>
      </c>
      <c r="C67" s="4">
        <f>VLOOKUP(A67,'[2]Beta variant'!A:B,2,FALSE)</f>
        <v>0</v>
      </c>
      <c r="D67" s="4">
        <f>VLOOKUP(A67,'[3]Gamma variant'!A:B,2,FALSE)</f>
        <v>0</v>
      </c>
      <c r="E67" s="4">
        <f>VLOOKUP(A67,'[4]Delta variant'!A:B,2,FALSE)</f>
        <v>28</v>
      </c>
      <c r="F67" s="4">
        <f>VLOOKUP(A67,'[5]Epsilon variant'!A:B,2,FALSE)</f>
        <v>0</v>
      </c>
      <c r="G67" s="4">
        <f>VLOOKUP(A67,'[6]Zeta variant'!A:B,2,FALSE)</f>
        <v>0</v>
      </c>
      <c r="H67" s="4">
        <f>VLOOKUP(A67,'[7]Eta variant'!A:B,2,FALSE)</f>
        <v>0</v>
      </c>
      <c r="I67" s="4">
        <f>VLOOKUP(A67,'[8]Theta variant'!A:B,2,FALSE)</f>
        <v>0</v>
      </c>
      <c r="J67" s="4">
        <f>VLOOKUP(A67,'[9]Lota variant'!A:B,2,FALSE)</f>
        <v>0</v>
      </c>
      <c r="K67" s="4">
        <f>VLOOKUP(A67,'[10]Kappa variant'!A:B,2,FALSE)</f>
        <v>0</v>
      </c>
      <c r="L67" s="4">
        <f>VLOOKUP(A67,'[11]Lambda variant'!A:B,2,FALSE)</f>
        <v>0</v>
      </c>
      <c r="M67" s="4">
        <f>VLOOKUP(A67,'[12]Mu variant'!A:B,2,FALSE)</f>
        <v>0</v>
      </c>
      <c r="N67" s="4">
        <f>VLOOKUP(A67,'[13]Omicron variant'!A:B,2,FALSE)</f>
        <v>10</v>
      </c>
      <c r="O67" s="4">
        <f t="shared" si="0"/>
        <v>38</v>
      </c>
      <c r="P67" s="1">
        <f t="shared" si="1"/>
        <v>7.2657743785850863</v>
      </c>
    </row>
    <row r="68" spans="1:16" x14ac:dyDescent="0.25">
      <c r="A68" s="3" t="s">
        <v>92</v>
      </c>
      <c r="B68" s="4">
        <f>VLOOKUP(A68,'[1]Alpha variant'!A:B,2,FALSE)</f>
        <v>0</v>
      </c>
      <c r="C68" s="4">
        <f>VLOOKUP(A68,'[2]Beta variant'!A:B,2,FALSE)</f>
        <v>0</v>
      </c>
      <c r="D68" s="4">
        <f>VLOOKUP(A68,'[3]Gamma variant'!A:B,2,FALSE)</f>
        <v>0</v>
      </c>
      <c r="E68" s="4">
        <f>VLOOKUP(A68,'[4]Delta variant'!A:B,2,FALSE)</f>
        <v>10</v>
      </c>
      <c r="F68" s="4">
        <f>VLOOKUP(A68,'[5]Epsilon variant'!A:B,2,FALSE)</f>
        <v>0</v>
      </c>
      <c r="G68" s="4">
        <f>VLOOKUP(A68,'[6]Zeta variant'!A:B,2,FALSE)</f>
        <v>0</v>
      </c>
      <c r="H68" s="4">
        <f>VLOOKUP(A68,'[7]Eta variant'!A:B,2,FALSE)</f>
        <v>0</v>
      </c>
      <c r="I68" s="4">
        <f>VLOOKUP(A68,'[8]Theta variant'!A:B,2,FALSE)</f>
        <v>0</v>
      </c>
      <c r="J68" s="4">
        <f>VLOOKUP(A68,'[9]Lota variant'!A:B,2,FALSE)</f>
        <v>0</v>
      </c>
      <c r="K68" s="4">
        <f>VLOOKUP(A68,'[10]Kappa variant'!A:B,2,FALSE)</f>
        <v>0</v>
      </c>
      <c r="L68" s="4">
        <f>VLOOKUP(A68,'[11]Lambda variant'!A:B,2,FALSE)</f>
        <v>5</v>
      </c>
      <c r="M68" s="4">
        <f>VLOOKUP(A68,'[12]Mu variant'!A:B,2,FALSE)</f>
        <v>3</v>
      </c>
      <c r="N68" s="4">
        <f>VLOOKUP(A68,'[13]Omicron variant'!A:B,2,FALSE)</f>
        <v>20</v>
      </c>
      <c r="O68" s="4">
        <f t="shared" ref="O68:O131" si="4">B68+C68+D68+E68+F68+G68+H68+I68+J68+K68+L68+M68+N68</f>
        <v>38</v>
      </c>
      <c r="P68" s="1">
        <f t="shared" si="1"/>
        <v>7.2657743785850863</v>
      </c>
    </row>
    <row r="69" spans="1:16" x14ac:dyDescent="0.25">
      <c r="A69" s="3" t="s">
        <v>93</v>
      </c>
      <c r="B69" s="4">
        <f>VLOOKUP(A69,'[1]Alpha variant'!A:B,2,FALSE)</f>
        <v>3</v>
      </c>
      <c r="C69" s="4">
        <f>VLOOKUP(A69,'[2]Beta variant'!A:B,2,FALSE)</f>
        <v>3</v>
      </c>
      <c r="D69" s="4">
        <f>VLOOKUP(A69,'[3]Gamma variant'!A:B,2,FALSE)</f>
        <v>0</v>
      </c>
      <c r="E69" s="4">
        <f>VLOOKUP(A69,'[4]Delta variant'!A:B,2,FALSE)</f>
        <v>6</v>
      </c>
      <c r="F69" s="4">
        <f>VLOOKUP(A69,'[5]Epsilon variant'!A:B,2,FALSE)</f>
        <v>0</v>
      </c>
      <c r="G69" s="4">
        <f>VLOOKUP(A69,'[6]Zeta variant'!A:B,2,FALSE)</f>
        <v>4</v>
      </c>
      <c r="H69" s="4">
        <f>VLOOKUP(A69,'[7]Eta variant'!A:B,2,FALSE)</f>
        <v>4</v>
      </c>
      <c r="I69" s="4">
        <f>VLOOKUP(A69,'[8]Theta variant'!A:B,2,FALSE)</f>
        <v>0</v>
      </c>
      <c r="J69" s="4">
        <f>VLOOKUP(A69,'[9]Lota variant'!A:B,2,FALSE)</f>
        <v>0</v>
      </c>
      <c r="K69" s="4">
        <f>VLOOKUP(A69,'[10]Kappa variant'!A:B,2,FALSE)</f>
        <v>9</v>
      </c>
      <c r="L69" s="4">
        <f>VLOOKUP(A69,'[11]Lambda variant'!A:B,2,FALSE)</f>
        <v>1</v>
      </c>
      <c r="M69" s="4">
        <f>VLOOKUP(A69,'[12]Mu variant'!A:B,2,FALSE)</f>
        <v>7</v>
      </c>
      <c r="N69" s="4">
        <f>VLOOKUP(A69,'[13]Omicron variant'!A:B,2,FALSE)</f>
        <v>1</v>
      </c>
      <c r="O69" s="4">
        <f t="shared" si="4"/>
        <v>38</v>
      </c>
      <c r="P69" s="1">
        <f t="shared" ref="P69:P132" si="5">(O69)/523*100</f>
        <v>7.2657743785850863</v>
      </c>
    </row>
    <row r="70" spans="1:16" x14ac:dyDescent="0.25">
      <c r="A70" s="3" t="s">
        <v>94</v>
      </c>
      <c r="B70" s="4">
        <f>VLOOKUP(A70,'[1]Alpha variant'!A:B,2,FALSE)</f>
        <v>0</v>
      </c>
      <c r="C70" s="4">
        <f>VLOOKUP(A70,'[2]Beta variant'!A:B,2,FALSE)</f>
        <v>0</v>
      </c>
      <c r="D70" s="4">
        <f>VLOOKUP(A70,'[3]Gamma variant'!A:B,2,FALSE)</f>
        <v>0</v>
      </c>
      <c r="E70" s="4">
        <f>VLOOKUP(A70,'[4]Delta variant'!A:B,2,FALSE)</f>
        <v>5</v>
      </c>
      <c r="F70" s="4">
        <f>VLOOKUP(A70,'[5]Epsilon variant'!A:B,2,FALSE)</f>
        <v>0</v>
      </c>
      <c r="G70" s="4">
        <f>VLOOKUP(A70,'[6]Zeta variant'!A:B,2,FALSE)</f>
        <v>0</v>
      </c>
      <c r="H70" s="4">
        <f>VLOOKUP(A70,'[7]Eta variant'!A:B,2,FALSE)</f>
        <v>0</v>
      </c>
      <c r="I70" s="4">
        <f>VLOOKUP(A70,'[8]Theta variant'!A:B,2,FALSE)</f>
        <v>0</v>
      </c>
      <c r="J70" s="4">
        <f>VLOOKUP(A70,'[9]Lota variant'!A:B,2,FALSE)</f>
        <v>0</v>
      </c>
      <c r="K70" s="4">
        <f>VLOOKUP(A70,'[10]Kappa variant'!A:B,2,FALSE)</f>
        <v>0</v>
      </c>
      <c r="L70" s="4">
        <f>VLOOKUP(A70,'[11]Lambda variant'!A:B,2,FALSE)</f>
        <v>7</v>
      </c>
      <c r="M70" s="4">
        <f>VLOOKUP(A70,'[12]Mu variant'!A:B,2,FALSE)</f>
        <v>1</v>
      </c>
      <c r="N70" s="4">
        <f>VLOOKUP(A70,'[13]Omicron variant'!A:B,2,FALSE)</f>
        <v>24</v>
      </c>
      <c r="O70" s="4">
        <f t="shared" si="4"/>
        <v>37</v>
      </c>
      <c r="P70" s="1">
        <f t="shared" si="5"/>
        <v>7.0745697896749515</v>
      </c>
    </row>
    <row r="71" spans="1:16" x14ac:dyDescent="0.25">
      <c r="A71" s="3" t="s">
        <v>95</v>
      </c>
      <c r="B71" s="4">
        <f>VLOOKUP(A71,'[1]Alpha variant'!A:B,2,FALSE)</f>
        <v>0</v>
      </c>
      <c r="C71" s="4">
        <f>VLOOKUP(A71,'[2]Beta variant'!A:B,2,FALSE)</f>
        <v>0</v>
      </c>
      <c r="D71" s="4">
        <f>VLOOKUP(A71,'[3]Gamma variant'!A:B,2,FALSE)</f>
        <v>0</v>
      </c>
      <c r="E71" s="4">
        <f>VLOOKUP(A71,'[4]Delta variant'!A:B,2,FALSE)</f>
        <v>17</v>
      </c>
      <c r="F71" s="4">
        <f>VLOOKUP(A71,'[5]Epsilon variant'!A:B,2,FALSE)</f>
        <v>0</v>
      </c>
      <c r="G71" s="4">
        <f>VLOOKUP(A71,'[6]Zeta variant'!A:B,2,FALSE)</f>
        <v>0</v>
      </c>
      <c r="H71" s="4">
        <f>VLOOKUP(A71,'[7]Eta variant'!A:B,2,FALSE)</f>
        <v>0</v>
      </c>
      <c r="I71" s="4">
        <f>VLOOKUP(A71,'[8]Theta variant'!A:B,2,FALSE)</f>
        <v>0</v>
      </c>
      <c r="J71" s="4">
        <f>VLOOKUP(A71,'[9]Lota variant'!A:B,2,FALSE)</f>
        <v>0</v>
      </c>
      <c r="K71" s="4">
        <f>VLOOKUP(A71,'[10]Kappa variant'!A:B,2,FALSE)</f>
        <v>14</v>
      </c>
      <c r="L71" s="4">
        <f>VLOOKUP(A71,'[11]Lambda variant'!A:B,2,FALSE)</f>
        <v>3</v>
      </c>
      <c r="M71" s="4">
        <f>VLOOKUP(A71,'[12]Mu variant'!A:B,2,FALSE)</f>
        <v>0</v>
      </c>
      <c r="N71" s="4">
        <f>VLOOKUP(A71,'[13]Omicron variant'!A:B,2,FALSE)</f>
        <v>2</v>
      </c>
      <c r="O71" s="4">
        <f t="shared" si="4"/>
        <v>36</v>
      </c>
      <c r="P71" s="1">
        <f t="shared" si="5"/>
        <v>6.8833652007648185</v>
      </c>
    </row>
    <row r="72" spans="1:16" x14ac:dyDescent="0.25">
      <c r="A72" s="3" t="s">
        <v>96</v>
      </c>
      <c r="B72" s="4">
        <f>VLOOKUP(A72,'[1]Alpha variant'!A:B,2,FALSE)</f>
        <v>0</v>
      </c>
      <c r="C72" s="4">
        <f>VLOOKUP(A72,'[2]Beta variant'!A:B,2,FALSE)</f>
        <v>0</v>
      </c>
      <c r="D72" s="4">
        <f>VLOOKUP(A72,'[3]Gamma variant'!A:B,2,FALSE)</f>
        <v>0</v>
      </c>
      <c r="E72" s="4">
        <f>VLOOKUP(A72,'[4]Delta variant'!A:B,2,FALSE)</f>
        <v>10</v>
      </c>
      <c r="F72" s="4">
        <f>VLOOKUP(A72,'[5]Epsilon variant'!A:B,2,FALSE)</f>
        <v>0</v>
      </c>
      <c r="G72" s="4">
        <f>VLOOKUP(A72,'[6]Zeta variant'!A:B,2,FALSE)</f>
        <v>0</v>
      </c>
      <c r="H72" s="4">
        <f>VLOOKUP(A72,'[7]Eta variant'!A:B,2,FALSE)</f>
        <v>0</v>
      </c>
      <c r="I72" s="4">
        <f>VLOOKUP(A72,'[8]Theta variant'!A:B,2,FALSE)</f>
        <v>0</v>
      </c>
      <c r="J72" s="4">
        <f>VLOOKUP(A72,'[9]Lota variant'!A:B,2,FALSE)</f>
        <v>0</v>
      </c>
      <c r="K72" s="4">
        <f>VLOOKUP(A72,'[10]Kappa variant'!A:B,2,FALSE)</f>
        <v>0</v>
      </c>
      <c r="L72" s="4">
        <f>VLOOKUP(A72,'[11]Lambda variant'!A:B,2,FALSE)</f>
        <v>8</v>
      </c>
      <c r="M72" s="4">
        <f>VLOOKUP(A72,'[12]Mu variant'!A:B,2,FALSE)</f>
        <v>6</v>
      </c>
      <c r="N72" s="4">
        <f>VLOOKUP(A72,'[13]Omicron variant'!A:B,2,FALSE)</f>
        <v>12</v>
      </c>
      <c r="O72" s="4">
        <f t="shared" si="4"/>
        <v>36</v>
      </c>
      <c r="P72" s="1">
        <f t="shared" si="5"/>
        <v>6.8833652007648185</v>
      </c>
    </row>
    <row r="73" spans="1:16" x14ac:dyDescent="0.25">
      <c r="A73" s="3" t="s">
        <v>97</v>
      </c>
      <c r="B73" s="4">
        <f>VLOOKUP(A73,'[1]Alpha variant'!A:B,2,FALSE)</f>
        <v>0</v>
      </c>
      <c r="C73" s="4">
        <f>VLOOKUP(A73,'[2]Beta variant'!A:B,2,FALSE)</f>
        <v>0</v>
      </c>
      <c r="D73" s="4">
        <f>VLOOKUP(A73,'[3]Gamma variant'!A:B,2,FALSE)</f>
        <v>0</v>
      </c>
      <c r="E73" s="4">
        <f>VLOOKUP(A73,'[4]Delta variant'!A:B,2,FALSE)</f>
        <v>10</v>
      </c>
      <c r="F73" s="4">
        <f>VLOOKUP(A73,'[5]Epsilon variant'!A:B,2,FALSE)</f>
        <v>0</v>
      </c>
      <c r="G73" s="4">
        <f>VLOOKUP(A73,'[6]Zeta variant'!A:B,2,FALSE)</f>
        <v>0</v>
      </c>
      <c r="H73" s="4">
        <f>VLOOKUP(A73,'[7]Eta variant'!A:B,2,FALSE)</f>
        <v>0</v>
      </c>
      <c r="I73" s="4">
        <f>VLOOKUP(A73,'[8]Theta variant'!A:B,2,FALSE)</f>
        <v>0</v>
      </c>
      <c r="J73" s="4">
        <f>VLOOKUP(A73,'[9]Lota variant'!A:B,2,FALSE)</f>
        <v>0</v>
      </c>
      <c r="K73" s="4">
        <f>VLOOKUP(A73,'[10]Kappa variant'!A:B,2,FALSE)</f>
        <v>0</v>
      </c>
      <c r="L73" s="4">
        <f>VLOOKUP(A73,'[11]Lambda variant'!A:B,2,FALSE)</f>
        <v>11</v>
      </c>
      <c r="M73" s="4">
        <f>VLOOKUP(A73,'[12]Mu variant'!A:B,2,FALSE)</f>
        <v>5</v>
      </c>
      <c r="N73" s="4">
        <f>VLOOKUP(A73,'[13]Omicron variant'!A:B,2,FALSE)</f>
        <v>9</v>
      </c>
      <c r="O73" s="4">
        <f t="shared" si="4"/>
        <v>35</v>
      </c>
      <c r="P73" s="1">
        <f t="shared" si="5"/>
        <v>6.6921606118546846</v>
      </c>
    </row>
    <row r="74" spans="1:16" x14ac:dyDescent="0.25">
      <c r="A74" s="3" t="s">
        <v>98</v>
      </c>
      <c r="B74" s="4">
        <f>VLOOKUP(A74,'[1]Alpha variant'!A:B,2,FALSE)</f>
        <v>0</v>
      </c>
      <c r="C74" s="4">
        <f>VLOOKUP(A74,'[2]Beta variant'!A:B,2,FALSE)</f>
        <v>0</v>
      </c>
      <c r="D74" s="4">
        <f>VLOOKUP(A74,'[3]Gamma variant'!A:B,2,FALSE)</f>
        <v>7</v>
      </c>
      <c r="E74" s="4">
        <f>VLOOKUP(A74,'[4]Delta variant'!A:B,2,FALSE)</f>
        <v>7</v>
      </c>
      <c r="F74" s="4">
        <f>VLOOKUP(A74,'[5]Epsilon variant'!A:B,2,FALSE)</f>
        <v>0</v>
      </c>
      <c r="G74" s="4">
        <f>VLOOKUP(A74,'[6]Zeta variant'!A:B,2,FALSE)</f>
        <v>0</v>
      </c>
      <c r="H74" s="4">
        <f>VLOOKUP(A74,'[7]Eta variant'!A:B,2,FALSE)</f>
        <v>0</v>
      </c>
      <c r="I74" s="4">
        <f>VLOOKUP(A74,'[8]Theta variant'!A:B,2,FALSE)</f>
        <v>0</v>
      </c>
      <c r="J74" s="4">
        <f>VLOOKUP(A74,'[9]Lota variant'!A:B,2,FALSE)</f>
        <v>0</v>
      </c>
      <c r="K74" s="4">
        <f>VLOOKUP(A74,'[10]Kappa variant'!A:B,2,FALSE)</f>
        <v>0</v>
      </c>
      <c r="L74" s="4">
        <f>VLOOKUP(A74,'[11]Lambda variant'!A:B,2,FALSE)</f>
        <v>5</v>
      </c>
      <c r="M74" s="4">
        <f>VLOOKUP(A74,'[12]Mu variant'!A:B,2,FALSE)</f>
        <v>9</v>
      </c>
      <c r="N74" s="4">
        <f>VLOOKUP(A74,'[13]Omicron variant'!A:B,2,FALSE)</f>
        <v>7</v>
      </c>
      <c r="O74" s="4">
        <f t="shared" si="4"/>
        <v>35</v>
      </c>
      <c r="P74" s="1">
        <f t="shared" si="5"/>
        <v>6.6921606118546846</v>
      </c>
    </row>
    <row r="75" spans="1:16" x14ac:dyDescent="0.25">
      <c r="A75" s="3" t="s">
        <v>99</v>
      </c>
      <c r="B75" s="4">
        <f>VLOOKUP(A75,'[1]Alpha variant'!A:B,2,FALSE)</f>
        <v>0</v>
      </c>
      <c r="C75" s="4">
        <f>VLOOKUP(A75,'[2]Beta variant'!A:B,2,FALSE)</f>
        <v>0</v>
      </c>
      <c r="D75" s="4">
        <f>VLOOKUP(A75,'[3]Gamma variant'!A:B,2,FALSE)</f>
        <v>0</v>
      </c>
      <c r="E75" s="4">
        <f>VLOOKUP(A75,'[4]Delta variant'!A:B,2,FALSE)</f>
        <v>15</v>
      </c>
      <c r="F75" s="4">
        <f>VLOOKUP(A75,'[5]Epsilon variant'!A:B,2,FALSE)</f>
        <v>0</v>
      </c>
      <c r="G75" s="4">
        <f>VLOOKUP(A75,'[6]Zeta variant'!A:B,2,FALSE)</f>
        <v>0</v>
      </c>
      <c r="H75" s="4">
        <f>VLOOKUP(A75,'[7]Eta variant'!A:B,2,FALSE)</f>
        <v>0</v>
      </c>
      <c r="I75" s="4">
        <f>VLOOKUP(A75,'[8]Theta variant'!A:B,2,FALSE)</f>
        <v>0</v>
      </c>
      <c r="J75" s="4">
        <f>VLOOKUP(A75,'[9]Lota variant'!A:B,2,FALSE)</f>
        <v>0</v>
      </c>
      <c r="K75" s="4">
        <f>VLOOKUP(A75,'[10]Kappa variant'!A:B,2,FALSE)</f>
        <v>0</v>
      </c>
      <c r="L75" s="4">
        <f>VLOOKUP(A75,'[11]Lambda variant'!A:B,2,FALSE)</f>
        <v>0</v>
      </c>
      <c r="M75" s="4">
        <f>VLOOKUP(A75,'[12]Mu variant'!A:B,2,FALSE)</f>
        <v>0</v>
      </c>
      <c r="N75" s="4">
        <f>VLOOKUP(A75,'[13]Omicron variant'!A:B,2,FALSE)</f>
        <v>19</v>
      </c>
      <c r="O75" s="4">
        <f t="shared" si="4"/>
        <v>34</v>
      </c>
      <c r="P75" s="1">
        <f t="shared" si="5"/>
        <v>6.5009560229445515</v>
      </c>
    </row>
    <row r="76" spans="1:16" x14ac:dyDescent="0.25">
      <c r="A76" s="3" t="s">
        <v>100</v>
      </c>
      <c r="B76" s="4">
        <f>VLOOKUP(A76,'[1]Alpha variant'!A:B,2,FALSE)</f>
        <v>0</v>
      </c>
      <c r="C76" s="4">
        <f>VLOOKUP(A76,'[2]Beta variant'!A:B,2,FALSE)</f>
        <v>0</v>
      </c>
      <c r="D76" s="4">
        <f>VLOOKUP(A76,'[3]Gamma variant'!A:B,2,FALSE)</f>
        <v>0</v>
      </c>
      <c r="E76" s="4">
        <f>VLOOKUP(A76,'[4]Delta variant'!A:B,2,FALSE)</f>
        <v>3</v>
      </c>
      <c r="F76" s="4">
        <f>VLOOKUP(A76,'[5]Epsilon variant'!A:B,2,FALSE)</f>
        <v>0</v>
      </c>
      <c r="G76" s="4">
        <f>VLOOKUP(A76,'[6]Zeta variant'!A:B,2,FALSE)</f>
        <v>0</v>
      </c>
      <c r="H76" s="4">
        <f>VLOOKUP(A76,'[7]Eta variant'!A:B,2,FALSE)</f>
        <v>0</v>
      </c>
      <c r="I76" s="4">
        <f>VLOOKUP(A76,'[8]Theta variant'!A:B,2,FALSE)</f>
        <v>0</v>
      </c>
      <c r="J76" s="4">
        <f>VLOOKUP(A76,'[9]Lota variant'!A:B,2,FALSE)</f>
        <v>0</v>
      </c>
      <c r="K76" s="4">
        <f>VLOOKUP(A76,'[10]Kappa variant'!A:B,2,FALSE)</f>
        <v>0</v>
      </c>
      <c r="L76" s="4">
        <f>VLOOKUP(A76,'[11]Lambda variant'!A:B,2,FALSE)</f>
        <v>0</v>
      </c>
      <c r="M76" s="4">
        <f>VLOOKUP(A76,'[12]Mu variant'!A:B,2,FALSE)</f>
        <v>0</v>
      </c>
      <c r="N76" s="4">
        <f>VLOOKUP(A76,'[13]Omicron variant'!A:B,2,FALSE)</f>
        <v>29</v>
      </c>
      <c r="O76" s="4">
        <f t="shared" si="4"/>
        <v>32</v>
      </c>
      <c r="P76" s="1">
        <f t="shared" si="5"/>
        <v>6.1185468451242828</v>
      </c>
    </row>
    <row r="77" spans="1:16" x14ac:dyDescent="0.25">
      <c r="A77" s="3" t="s">
        <v>101</v>
      </c>
      <c r="B77" s="4">
        <f>VLOOKUP(A77,'[1]Alpha variant'!A:B,2,FALSE)</f>
        <v>0</v>
      </c>
      <c r="C77" s="4">
        <f>VLOOKUP(A77,'[2]Beta variant'!A:B,2,FALSE)</f>
        <v>0</v>
      </c>
      <c r="D77" s="4">
        <f>VLOOKUP(A77,'[3]Gamma variant'!A:B,2,FALSE)</f>
        <v>0</v>
      </c>
      <c r="E77" s="4">
        <f>VLOOKUP(A77,'[4]Delta variant'!A:B,2,FALSE)</f>
        <v>18</v>
      </c>
      <c r="F77" s="4">
        <f>VLOOKUP(A77,'[5]Epsilon variant'!A:B,2,FALSE)</f>
        <v>0</v>
      </c>
      <c r="G77" s="4">
        <f>VLOOKUP(A77,'[6]Zeta variant'!A:B,2,FALSE)</f>
        <v>0</v>
      </c>
      <c r="H77" s="4">
        <f>VLOOKUP(A77,'[7]Eta variant'!A:B,2,FALSE)</f>
        <v>0</v>
      </c>
      <c r="I77" s="4">
        <f>VLOOKUP(A77,'[8]Theta variant'!A:B,2,FALSE)</f>
        <v>0</v>
      </c>
      <c r="J77" s="4">
        <f>VLOOKUP(A77,'[9]Lota variant'!A:B,2,FALSE)</f>
        <v>0</v>
      </c>
      <c r="K77" s="4">
        <f>VLOOKUP(A77,'[10]Kappa variant'!A:B,2,FALSE)</f>
        <v>0</v>
      </c>
      <c r="L77" s="4">
        <f>VLOOKUP(A77,'[11]Lambda variant'!A:B,2,FALSE)</f>
        <v>8</v>
      </c>
      <c r="M77" s="4">
        <f>VLOOKUP(A77,'[12]Mu variant'!A:B,2,FALSE)</f>
        <v>0</v>
      </c>
      <c r="N77" s="4">
        <f>VLOOKUP(A77,'[13]Omicron variant'!A:B,2,FALSE)</f>
        <v>5</v>
      </c>
      <c r="O77" s="4">
        <f t="shared" si="4"/>
        <v>31</v>
      </c>
      <c r="P77" s="1">
        <f t="shared" si="5"/>
        <v>5.9273422562141489</v>
      </c>
    </row>
    <row r="78" spans="1:16" x14ac:dyDescent="0.25">
      <c r="A78" s="3" t="s">
        <v>102</v>
      </c>
      <c r="B78" s="4">
        <f>VLOOKUP(A78,'[1]Alpha variant'!A:B,2,FALSE)</f>
        <v>0</v>
      </c>
      <c r="C78" s="4">
        <f>VLOOKUP(A78,'[2]Beta variant'!A:B,2,FALSE)</f>
        <v>0</v>
      </c>
      <c r="D78" s="4">
        <f>VLOOKUP(A78,'[3]Gamma variant'!A:B,2,FALSE)</f>
        <v>0</v>
      </c>
      <c r="E78" s="4">
        <f>VLOOKUP(A78,'[4]Delta variant'!A:B,2,FALSE)</f>
        <v>14</v>
      </c>
      <c r="F78" s="4">
        <f>VLOOKUP(A78,'[5]Epsilon variant'!A:B,2,FALSE)</f>
        <v>0</v>
      </c>
      <c r="G78" s="4">
        <f>VLOOKUP(A78,'[6]Zeta variant'!A:B,2,FALSE)</f>
        <v>0</v>
      </c>
      <c r="H78" s="4">
        <f>VLOOKUP(A78,'[7]Eta variant'!A:B,2,FALSE)</f>
        <v>0</v>
      </c>
      <c r="I78" s="4">
        <f>VLOOKUP(A78,'[8]Theta variant'!A:B,2,FALSE)</f>
        <v>0</v>
      </c>
      <c r="J78" s="4">
        <f>VLOOKUP(A78,'[9]Lota variant'!A:B,2,FALSE)</f>
        <v>0</v>
      </c>
      <c r="K78" s="4">
        <f>VLOOKUP(A78,'[10]Kappa variant'!A:B,2,FALSE)</f>
        <v>0</v>
      </c>
      <c r="L78" s="4">
        <f>VLOOKUP(A78,'[11]Lambda variant'!A:B,2,FALSE)</f>
        <v>0</v>
      </c>
      <c r="M78" s="4">
        <f>VLOOKUP(A78,'[12]Mu variant'!A:B,2,FALSE)</f>
        <v>12</v>
      </c>
      <c r="N78" s="4">
        <f>VLOOKUP(A78,'[13]Omicron variant'!A:B,2,FALSE)</f>
        <v>5</v>
      </c>
      <c r="O78" s="4">
        <f t="shared" si="4"/>
        <v>31</v>
      </c>
      <c r="P78" s="1">
        <f t="shared" si="5"/>
        <v>5.9273422562141489</v>
      </c>
    </row>
    <row r="79" spans="1:16" x14ac:dyDescent="0.25">
      <c r="A79" s="3" t="s">
        <v>103</v>
      </c>
      <c r="B79" s="4">
        <f>VLOOKUP(A79,'[1]Alpha variant'!A:B,2,FALSE)</f>
        <v>0</v>
      </c>
      <c r="C79" s="4">
        <f>VLOOKUP(A79,'[2]Beta variant'!A:B,2,FALSE)</f>
        <v>0</v>
      </c>
      <c r="D79" s="4">
        <f>VLOOKUP(A79,'[3]Gamma variant'!A:B,2,FALSE)</f>
        <v>0</v>
      </c>
      <c r="E79" s="4">
        <f>VLOOKUP(A79,'[4]Delta variant'!A:B,2,FALSE)</f>
        <v>0</v>
      </c>
      <c r="F79" s="4">
        <f>VLOOKUP(A79,'[5]Epsilon variant'!A:B,2,FALSE)</f>
        <v>0</v>
      </c>
      <c r="G79" s="4">
        <f>VLOOKUP(A79,'[6]Zeta variant'!A:B,2,FALSE)</f>
        <v>0</v>
      </c>
      <c r="H79" s="4">
        <f>VLOOKUP(A79,'[7]Eta variant'!A:B,2,FALSE)</f>
        <v>0</v>
      </c>
      <c r="I79" s="4">
        <f>VLOOKUP(A79,'[8]Theta variant'!A:B,2,FALSE)</f>
        <v>0</v>
      </c>
      <c r="J79" s="4">
        <f>VLOOKUP(A79,'[9]Lota variant'!A:B,2,FALSE)</f>
        <v>0</v>
      </c>
      <c r="K79" s="4">
        <f>VLOOKUP(A79,'[10]Kappa variant'!A:B,2,FALSE)</f>
        <v>0</v>
      </c>
      <c r="L79" s="4">
        <f>VLOOKUP(A79,'[11]Lambda variant'!A:B,2,FALSE)</f>
        <v>0</v>
      </c>
      <c r="M79" s="4">
        <f>VLOOKUP(A79,'[12]Mu variant'!A:B,2,FALSE)</f>
        <v>0</v>
      </c>
      <c r="N79" s="4">
        <f>VLOOKUP(A79,'[13]Omicron variant'!A:B,2,FALSE)</f>
        <v>31</v>
      </c>
      <c r="O79" s="4">
        <f t="shared" si="4"/>
        <v>31</v>
      </c>
      <c r="P79" s="1">
        <f t="shared" si="5"/>
        <v>5.9273422562141489</v>
      </c>
    </row>
    <row r="80" spans="1:16" x14ac:dyDescent="0.25">
      <c r="A80" s="3" t="s">
        <v>104</v>
      </c>
      <c r="B80" s="4">
        <f>VLOOKUP(A80,'[1]Alpha variant'!A:B,2,FALSE)</f>
        <v>0</v>
      </c>
      <c r="C80" s="4">
        <f>VLOOKUP(A80,'[2]Beta variant'!A:B,2,FALSE)</f>
        <v>0</v>
      </c>
      <c r="D80" s="4">
        <f>VLOOKUP(A80,'[3]Gamma variant'!A:B,2,FALSE)</f>
        <v>0</v>
      </c>
      <c r="E80" s="4">
        <f>VLOOKUP(A80,'[4]Delta variant'!A:B,2,FALSE)</f>
        <v>16</v>
      </c>
      <c r="F80" s="4">
        <f>VLOOKUP(A80,'[5]Epsilon variant'!A:B,2,FALSE)</f>
        <v>0</v>
      </c>
      <c r="G80" s="4">
        <f>VLOOKUP(A80,'[6]Zeta variant'!A:B,2,FALSE)</f>
        <v>0</v>
      </c>
      <c r="H80" s="4">
        <f>VLOOKUP(A80,'[7]Eta variant'!A:B,2,FALSE)</f>
        <v>0</v>
      </c>
      <c r="I80" s="4">
        <f>VLOOKUP(A80,'[8]Theta variant'!A:B,2,FALSE)</f>
        <v>0</v>
      </c>
      <c r="J80" s="4">
        <f>VLOOKUP(A80,'[9]Lota variant'!A:B,2,FALSE)</f>
        <v>0</v>
      </c>
      <c r="K80" s="4">
        <f>VLOOKUP(A80,'[10]Kappa variant'!A:B,2,FALSE)</f>
        <v>0</v>
      </c>
      <c r="L80" s="4">
        <f>VLOOKUP(A80,'[11]Lambda variant'!A:B,2,FALSE)</f>
        <v>0</v>
      </c>
      <c r="M80" s="4">
        <f>VLOOKUP(A80,'[12]Mu variant'!A:B,2,FALSE)</f>
        <v>0</v>
      </c>
      <c r="N80" s="4">
        <f>VLOOKUP(A80,'[13]Omicron variant'!A:B,2,FALSE)</f>
        <v>14</v>
      </c>
      <c r="O80" s="4">
        <f t="shared" si="4"/>
        <v>30</v>
      </c>
      <c r="P80" s="1">
        <f t="shared" si="5"/>
        <v>5.736137667304015</v>
      </c>
    </row>
    <row r="81" spans="1:16" x14ac:dyDescent="0.25">
      <c r="A81" s="3" t="s">
        <v>105</v>
      </c>
      <c r="B81" s="4">
        <f>VLOOKUP(A81,'[1]Alpha variant'!A:B,2,FALSE)</f>
        <v>0</v>
      </c>
      <c r="C81" s="4">
        <f>VLOOKUP(A81,'[2]Beta variant'!A:B,2,FALSE)</f>
        <v>0</v>
      </c>
      <c r="D81" s="4">
        <f>VLOOKUP(A81,'[3]Gamma variant'!A:B,2,FALSE)</f>
        <v>0</v>
      </c>
      <c r="E81" s="4">
        <f>VLOOKUP(A81,'[4]Delta variant'!A:B,2,FALSE)</f>
        <v>4</v>
      </c>
      <c r="F81" s="4">
        <f>VLOOKUP(A81,'[5]Epsilon variant'!A:B,2,FALSE)</f>
        <v>0</v>
      </c>
      <c r="G81" s="4">
        <f>VLOOKUP(A81,'[6]Zeta variant'!A:B,2,FALSE)</f>
        <v>0</v>
      </c>
      <c r="H81" s="4">
        <f>VLOOKUP(A81,'[7]Eta variant'!A:B,2,FALSE)</f>
        <v>0</v>
      </c>
      <c r="I81" s="4">
        <f>VLOOKUP(A81,'[8]Theta variant'!A:B,2,FALSE)</f>
        <v>0</v>
      </c>
      <c r="J81" s="4">
        <f>VLOOKUP(A81,'[9]Lota variant'!A:B,2,FALSE)</f>
        <v>0</v>
      </c>
      <c r="K81" s="4">
        <f>VLOOKUP(A81,'[10]Kappa variant'!A:B,2,FALSE)</f>
        <v>0</v>
      </c>
      <c r="L81" s="4">
        <f>VLOOKUP(A81,'[11]Lambda variant'!A:B,2,FALSE)</f>
        <v>14</v>
      </c>
      <c r="M81" s="4">
        <f>VLOOKUP(A81,'[12]Mu variant'!A:B,2,FALSE)</f>
        <v>2</v>
      </c>
      <c r="N81" s="4">
        <f>VLOOKUP(A81,'[13]Omicron variant'!A:B,2,FALSE)</f>
        <v>7</v>
      </c>
      <c r="O81" s="4">
        <f t="shared" si="4"/>
        <v>27</v>
      </c>
      <c r="P81" s="1">
        <f t="shared" si="5"/>
        <v>5.1625239005736141</v>
      </c>
    </row>
    <row r="82" spans="1:16" x14ac:dyDescent="0.25">
      <c r="A82" s="3" t="s">
        <v>106</v>
      </c>
      <c r="B82" s="4">
        <f>VLOOKUP(A82,'[1]Alpha variant'!A:B,2,FALSE)</f>
        <v>0</v>
      </c>
      <c r="C82" s="4">
        <f>VLOOKUP(A82,'[2]Beta variant'!A:B,2,FALSE)</f>
        <v>0</v>
      </c>
      <c r="D82" s="4">
        <f>VLOOKUP(A82,'[3]Gamma variant'!A:B,2,FALSE)</f>
        <v>0</v>
      </c>
      <c r="E82" s="4">
        <f>VLOOKUP(A82,'[4]Delta variant'!A:B,2,FALSE)</f>
        <v>17</v>
      </c>
      <c r="F82" s="4">
        <f>VLOOKUP(A82,'[5]Epsilon variant'!A:B,2,FALSE)</f>
        <v>5</v>
      </c>
      <c r="G82" s="4">
        <f>VLOOKUP(A82,'[6]Zeta variant'!A:B,2,FALSE)</f>
        <v>0</v>
      </c>
      <c r="H82" s="4">
        <f>VLOOKUP(A82,'[7]Eta variant'!A:B,2,FALSE)</f>
        <v>0</v>
      </c>
      <c r="I82" s="4">
        <f>VLOOKUP(A82,'[8]Theta variant'!A:B,2,FALSE)</f>
        <v>0</v>
      </c>
      <c r="J82" s="4">
        <f>VLOOKUP(A82,'[9]Lota variant'!A:B,2,FALSE)</f>
        <v>0</v>
      </c>
      <c r="K82" s="4">
        <f>VLOOKUP(A82,'[10]Kappa variant'!A:B,2,FALSE)</f>
        <v>0</v>
      </c>
      <c r="L82" s="4">
        <f>VLOOKUP(A82,'[11]Lambda variant'!A:B,2,FALSE)</f>
        <v>2</v>
      </c>
      <c r="M82" s="4">
        <f>VLOOKUP(A82,'[12]Mu variant'!A:B,2,FALSE)</f>
        <v>0</v>
      </c>
      <c r="N82" s="4">
        <f>VLOOKUP(A82,'[13]Omicron variant'!A:B,2,FALSE)</f>
        <v>1</v>
      </c>
      <c r="O82" s="4">
        <f t="shared" si="4"/>
        <v>25</v>
      </c>
      <c r="P82" s="1">
        <f t="shared" si="5"/>
        <v>4.7801147227533463</v>
      </c>
    </row>
    <row r="83" spans="1:16" x14ac:dyDescent="0.25">
      <c r="A83" s="3" t="s">
        <v>107</v>
      </c>
      <c r="B83" s="4">
        <f>VLOOKUP(A83,'[1]Alpha variant'!A:B,2,FALSE)</f>
        <v>0</v>
      </c>
      <c r="C83" s="4">
        <f>VLOOKUP(A83,'[2]Beta variant'!A:B,2,FALSE)</f>
        <v>0</v>
      </c>
      <c r="D83" s="4">
        <f>VLOOKUP(A83,'[3]Gamma variant'!A:B,2,FALSE)</f>
        <v>1</v>
      </c>
      <c r="E83" s="4">
        <f>VLOOKUP(A83,'[4]Delta variant'!A:B,2,FALSE)</f>
        <v>10</v>
      </c>
      <c r="F83" s="4">
        <f>VLOOKUP(A83,'[5]Epsilon variant'!A:B,2,FALSE)</f>
        <v>0</v>
      </c>
      <c r="G83" s="4">
        <f>VLOOKUP(A83,'[6]Zeta variant'!A:B,2,FALSE)</f>
        <v>0</v>
      </c>
      <c r="H83" s="4">
        <f>VLOOKUP(A83,'[7]Eta variant'!A:B,2,FALSE)</f>
        <v>0</v>
      </c>
      <c r="I83" s="4">
        <f>VLOOKUP(A83,'[8]Theta variant'!A:B,2,FALSE)</f>
        <v>0</v>
      </c>
      <c r="J83" s="4">
        <f>VLOOKUP(A83,'[9]Lota variant'!A:B,2,FALSE)</f>
        <v>0</v>
      </c>
      <c r="K83" s="4">
        <f>VLOOKUP(A83,'[10]Kappa variant'!A:B,2,FALSE)</f>
        <v>0</v>
      </c>
      <c r="L83" s="4">
        <f>VLOOKUP(A83,'[11]Lambda variant'!A:B,2,FALSE)</f>
        <v>1</v>
      </c>
      <c r="M83" s="4">
        <f>VLOOKUP(A83,'[12]Mu variant'!A:B,2,FALSE)</f>
        <v>2</v>
      </c>
      <c r="N83" s="4">
        <f>VLOOKUP(A83,'[13]Omicron variant'!A:B,2,FALSE)</f>
        <v>11</v>
      </c>
      <c r="O83" s="4">
        <f t="shared" si="4"/>
        <v>25</v>
      </c>
      <c r="P83" s="1">
        <f t="shared" si="5"/>
        <v>4.7801147227533463</v>
      </c>
    </row>
    <row r="84" spans="1:16" x14ac:dyDescent="0.25">
      <c r="A84" s="3" t="s">
        <v>108</v>
      </c>
      <c r="B84" s="4">
        <f>VLOOKUP(A84,'[1]Alpha variant'!A:B,2,FALSE)</f>
        <v>0</v>
      </c>
      <c r="C84" s="4">
        <f>VLOOKUP(A84,'[2]Beta variant'!A:B,2,FALSE)</f>
        <v>0</v>
      </c>
      <c r="D84" s="4">
        <f>VLOOKUP(A84,'[3]Gamma variant'!A:B,2,FALSE)</f>
        <v>0</v>
      </c>
      <c r="E84" s="4">
        <f>VLOOKUP(A84,'[4]Delta variant'!A:B,2,FALSE)</f>
        <v>9</v>
      </c>
      <c r="F84" s="4">
        <f>VLOOKUP(A84,'[5]Epsilon variant'!A:B,2,FALSE)</f>
        <v>0</v>
      </c>
      <c r="G84" s="4">
        <f>VLOOKUP(A84,'[6]Zeta variant'!A:B,2,FALSE)</f>
        <v>0</v>
      </c>
      <c r="H84" s="4">
        <f>VLOOKUP(A84,'[7]Eta variant'!A:B,2,FALSE)</f>
        <v>0</v>
      </c>
      <c r="I84" s="4">
        <f>VLOOKUP(A84,'[8]Theta variant'!A:B,2,FALSE)</f>
        <v>0</v>
      </c>
      <c r="J84" s="4">
        <f>VLOOKUP(A84,'[9]Lota variant'!A:B,2,FALSE)</f>
        <v>0</v>
      </c>
      <c r="K84" s="4">
        <f>VLOOKUP(A84,'[10]Kappa variant'!A:B,2,FALSE)</f>
        <v>0</v>
      </c>
      <c r="L84" s="4">
        <f>VLOOKUP(A84,'[11]Lambda variant'!A:B,2,FALSE)</f>
        <v>6</v>
      </c>
      <c r="M84" s="4">
        <f>VLOOKUP(A84,'[12]Mu variant'!A:B,2,FALSE)</f>
        <v>2</v>
      </c>
      <c r="N84" s="4">
        <f>VLOOKUP(A84,'[13]Omicron variant'!A:B,2,FALSE)</f>
        <v>8</v>
      </c>
      <c r="O84" s="4">
        <f t="shared" si="4"/>
        <v>25</v>
      </c>
      <c r="P84" s="1">
        <f t="shared" si="5"/>
        <v>4.7801147227533463</v>
      </c>
    </row>
    <row r="85" spans="1:16" x14ac:dyDescent="0.25">
      <c r="A85" s="3" t="s">
        <v>109</v>
      </c>
      <c r="B85" s="4">
        <f>VLOOKUP(A85,'[1]Alpha variant'!A:B,2,FALSE)</f>
        <v>0</v>
      </c>
      <c r="C85" s="4">
        <f>VLOOKUP(A85,'[2]Beta variant'!A:B,2,FALSE)</f>
        <v>0</v>
      </c>
      <c r="D85" s="4">
        <f>VLOOKUP(A85,'[3]Gamma variant'!A:B,2,FALSE)</f>
        <v>0</v>
      </c>
      <c r="E85" s="4">
        <f>VLOOKUP(A85,'[4]Delta variant'!A:B,2,FALSE)</f>
        <v>6</v>
      </c>
      <c r="F85" s="4">
        <f>VLOOKUP(A85,'[5]Epsilon variant'!A:B,2,FALSE)</f>
        <v>0</v>
      </c>
      <c r="G85" s="4">
        <f>VLOOKUP(A85,'[6]Zeta variant'!A:B,2,FALSE)</f>
        <v>0</v>
      </c>
      <c r="H85" s="4">
        <f>VLOOKUP(A85,'[7]Eta variant'!A:B,2,FALSE)</f>
        <v>0</v>
      </c>
      <c r="I85" s="4">
        <f>VLOOKUP(A85,'[8]Theta variant'!A:B,2,FALSE)</f>
        <v>0</v>
      </c>
      <c r="J85" s="4">
        <f>VLOOKUP(A85,'[9]Lota variant'!A:B,2,FALSE)</f>
        <v>0</v>
      </c>
      <c r="K85" s="4">
        <f>VLOOKUP(A85,'[10]Kappa variant'!A:B,2,FALSE)</f>
        <v>0</v>
      </c>
      <c r="L85" s="4">
        <f>VLOOKUP(A85,'[11]Lambda variant'!A:B,2,FALSE)</f>
        <v>0</v>
      </c>
      <c r="M85" s="4">
        <f>VLOOKUP(A85,'[12]Mu variant'!A:B,2,FALSE)</f>
        <v>0</v>
      </c>
      <c r="N85" s="4">
        <f>VLOOKUP(A85,'[13]Omicron variant'!A:B,2,FALSE)</f>
        <v>19</v>
      </c>
      <c r="O85" s="4">
        <f t="shared" si="4"/>
        <v>25</v>
      </c>
      <c r="P85" s="1">
        <f t="shared" si="5"/>
        <v>4.7801147227533463</v>
      </c>
    </row>
    <row r="86" spans="1:16" x14ac:dyDescent="0.25">
      <c r="A86" s="3" t="s">
        <v>110</v>
      </c>
      <c r="B86" s="4">
        <f>VLOOKUP(A86,'[1]Alpha variant'!A:B,2,FALSE)</f>
        <v>0</v>
      </c>
      <c r="C86" s="4">
        <f>VLOOKUP(A86,'[2]Beta variant'!A:B,2,FALSE)</f>
        <v>0</v>
      </c>
      <c r="D86" s="4">
        <f>VLOOKUP(A86,'[3]Gamma variant'!A:B,2,FALSE)</f>
        <v>0</v>
      </c>
      <c r="E86" s="4">
        <f>VLOOKUP(A86,'[4]Delta variant'!A:B,2,FALSE)</f>
        <v>5</v>
      </c>
      <c r="F86" s="4">
        <f>VLOOKUP(A86,'[5]Epsilon variant'!A:B,2,FALSE)</f>
        <v>0</v>
      </c>
      <c r="G86" s="4">
        <f>VLOOKUP(A86,'[6]Zeta variant'!A:B,2,FALSE)</f>
        <v>0</v>
      </c>
      <c r="H86" s="4">
        <f>VLOOKUP(A86,'[7]Eta variant'!A:B,2,FALSE)</f>
        <v>0</v>
      </c>
      <c r="I86" s="4">
        <f>VLOOKUP(A86,'[8]Theta variant'!A:B,2,FALSE)</f>
        <v>0</v>
      </c>
      <c r="J86" s="4">
        <f>VLOOKUP(A86,'[9]Lota variant'!A:B,2,FALSE)</f>
        <v>0</v>
      </c>
      <c r="K86" s="4">
        <f>VLOOKUP(A86,'[10]Kappa variant'!A:B,2,FALSE)</f>
        <v>0</v>
      </c>
      <c r="L86" s="4">
        <f>VLOOKUP(A86,'[11]Lambda variant'!A:B,2,FALSE)</f>
        <v>9</v>
      </c>
      <c r="M86" s="4">
        <f>VLOOKUP(A86,'[12]Mu variant'!A:B,2,FALSE)</f>
        <v>3</v>
      </c>
      <c r="N86" s="4">
        <f>VLOOKUP(A86,'[13]Omicron variant'!A:B,2,FALSE)</f>
        <v>8</v>
      </c>
      <c r="O86" s="4">
        <f t="shared" si="4"/>
        <v>25</v>
      </c>
      <c r="P86" s="1">
        <f t="shared" si="5"/>
        <v>4.7801147227533463</v>
      </c>
    </row>
    <row r="87" spans="1:16" x14ac:dyDescent="0.25">
      <c r="A87" s="3" t="s">
        <v>111</v>
      </c>
      <c r="B87" s="4">
        <f>VLOOKUP(A87,'[1]Alpha variant'!A:B,2,FALSE)</f>
        <v>0</v>
      </c>
      <c r="C87" s="4">
        <f>VLOOKUP(A87,'[2]Beta variant'!A:B,2,FALSE)</f>
        <v>0</v>
      </c>
      <c r="D87" s="4">
        <f>VLOOKUP(A87,'[3]Gamma variant'!A:B,2,FALSE)</f>
        <v>0</v>
      </c>
      <c r="E87" s="4">
        <f>VLOOKUP(A87,'[4]Delta variant'!A:B,2,FALSE)</f>
        <v>6</v>
      </c>
      <c r="F87" s="4">
        <f>VLOOKUP(A87,'[5]Epsilon variant'!A:B,2,FALSE)</f>
        <v>0</v>
      </c>
      <c r="G87" s="4">
        <f>VLOOKUP(A87,'[6]Zeta variant'!A:B,2,FALSE)</f>
        <v>0</v>
      </c>
      <c r="H87" s="4">
        <f>VLOOKUP(A87,'[7]Eta variant'!A:B,2,FALSE)</f>
        <v>0</v>
      </c>
      <c r="I87" s="4">
        <f>VLOOKUP(A87,'[8]Theta variant'!A:B,2,FALSE)</f>
        <v>0</v>
      </c>
      <c r="J87" s="4">
        <f>VLOOKUP(A87,'[9]Lota variant'!A:B,2,FALSE)</f>
        <v>0</v>
      </c>
      <c r="K87" s="4">
        <f>VLOOKUP(A87,'[10]Kappa variant'!A:B,2,FALSE)</f>
        <v>0</v>
      </c>
      <c r="L87" s="4">
        <f>VLOOKUP(A87,'[11]Lambda variant'!A:B,2,FALSE)</f>
        <v>11</v>
      </c>
      <c r="M87" s="4">
        <f>VLOOKUP(A87,'[12]Mu variant'!A:B,2,FALSE)</f>
        <v>2</v>
      </c>
      <c r="N87" s="4">
        <f>VLOOKUP(A87,'[13]Omicron variant'!A:B,2,FALSE)</f>
        <v>5</v>
      </c>
      <c r="O87" s="4">
        <f t="shared" si="4"/>
        <v>24</v>
      </c>
      <c r="P87" s="1">
        <f t="shared" si="5"/>
        <v>4.5889101338432123</v>
      </c>
    </row>
    <row r="88" spans="1:16" x14ac:dyDescent="0.25">
      <c r="A88" s="3" t="s">
        <v>112</v>
      </c>
      <c r="B88" s="4">
        <f>VLOOKUP(A88,'[1]Alpha variant'!A:B,2,FALSE)</f>
        <v>0</v>
      </c>
      <c r="C88" s="4">
        <f>VLOOKUP(A88,'[2]Beta variant'!A:B,2,FALSE)</f>
        <v>11</v>
      </c>
      <c r="D88" s="4">
        <f>VLOOKUP(A88,'[3]Gamma variant'!A:B,2,FALSE)</f>
        <v>0</v>
      </c>
      <c r="E88" s="4">
        <f>VLOOKUP(A88,'[4]Delta variant'!A:B,2,FALSE)</f>
        <v>4</v>
      </c>
      <c r="F88" s="4">
        <f>VLOOKUP(A88,'[5]Epsilon variant'!A:B,2,FALSE)</f>
        <v>1</v>
      </c>
      <c r="G88" s="4">
        <f>VLOOKUP(A88,'[6]Zeta variant'!A:B,2,FALSE)</f>
        <v>0</v>
      </c>
      <c r="H88" s="4">
        <f>VLOOKUP(A88,'[7]Eta variant'!A:B,2,FALSE)</f>
        <v>0</v>
      </c>
      <c r="I88" s="4">
        <f>VLOOKUP(A88,'[8]Theta variant'!A:B,2,FALSE)</f>
        <v>0</v>
      </c>
      <c r="J88" s="4">
        <f>VLOOKUP(A88,'[9]Lota variant'!A:B,2,FALSE)</f>
        <v>0</v>
      </c>
      <c r="K88" s="4">
        <f>VLOOKUP(A88,'[10]Kappa variant'!A:B,2,FALSE)</f>
        <v>0</v>
      </c>
      <c r="L88" s="4">
        <f>VLOOKUP(A88,'[11]Lambda variant'!A:B,2,FALSE)</f>
        <v>3</v>
      </c>
      <c r="M88" s="4">
        <f>VLOOKUP(A88,'[12]Mu variant'!A:B,2,FALSE)</f>
        <v>2</v>
      </c>
      <c r="N88" s="4">
        <f>VLOOKUP(A88,'[13]Omicron variant'!A:B,2,FALSE)</f>
        <v>3</v>
      </c>
      <c r="O88" s="4">
        <f t="shared" si="4"/>
        <v>24</v>
      </c>
      <c r="P88" s="1">
        <f t="shared" si="5"/>
        <v>4.5889101338432123</v>
      </c>
    </row>
    <row r="89" spans="1:16" x14ac:dyDescent="0.25">
      <c r="A89" s="3" t="s">
        <v>113</v>
      </c>
      <c r="B89" s="4">
        <f>VLOOKUP(A89,'[1]Alpha variant'!A:B,2,FALSE)</f>
        <v>0</v>
      </c>
      <c r="C89" s="4">
        <f>VLOOKUP(A89,'[2]Beta variant'!A:B,2,FALSE)</f>
        <v>0</v>
      </c>
      <c r="D89" s="4">
        <f>VLOOKUP(A89,'[3]Gamma variant'!A:B,2,FALSE)</f>
        <v>0</v>
      </c>
      <c r="E89" s="4">
        <f>VLOOKUP(A89,'[4]Delta variant'!A:B,2,FALSE)</f>
        <v>4</v>
      </c>
      <c r="F89" s="4">
        <f>VLOOKUP(A89,'[5]Epsilon variant'!A:B,2,FALSE)</f>
        <v>0</v>
      </c>
      <c r="G89" s="4">
        <f>VLOOKUP(A89,'[6]Zeta variant'!A:B,2,FALSE)</f>
        <v>0</v>
      </c>
      <c r="H89" s="4">
        <f>VLOOKUP(A89,'[7]Eta variant'!A:B,2,FALSE)</f>
        <v>0</v>
      </c>
      <c r="I89" s="4">
        <f>VLOOKUP(A89,'[8]Theta variant'!A:B,2,FALSE)</f>
        <v>0</v>
      </c>
      <c r="J89" s="4">
        <f>VLOOKUP(A89,'[9]Lota variant'!A:B,2,FALSE)</f>
        <v>0</v>
      </c>
      <c r="K89" s="4">
        <f>VLOOKUP(A89,'[10]Kappa variant'!A:B,2,FALSE)</f>
        <v>0</v>
      </c>
      <c r="L89" s="4">
        <f>VLOOKUP(A89,'[11]Lambda variant'!A:B,2,FALSE)</f>
        <v>0</v>
      </c>
      <c r="M89" s="4">
        <f>VLOOKUP(A89,'[12]Mu variant'!A:B,2,FALSE)</f>
        <v>0</v>
      </c>
      <c r="N89" s="4">
        <f>VLOOKUP(A89,'[13]Omicron variant'!A:B,2,FALSE)</f>
        <v>20</v>
      </c>
      <c r="O89" s="4">
        <f t="shared" si="4"/>
        <v>24</v>
      </c>
      <c r="P89" s="1">
        <f t="shared" si="5"/>
        <v>4.5889101338432123</v>
      </c>
    </row>
    <row r="90" spans="1:16" x14ac:dyDescent="0.25">
      <c r="A90" s="3" t="s">
        <v>114</v>
      </c>
      <c r="B90" s="4">
        <f>VLOOKUP(A90,'[1]Alpha variant'!A:B,2,FALSE)</f>
        <v>3</v>
      </c>
      <c r="C90" s="4">
        <f>VLOOKUP(A90,'[2]Beta variant'!A:B,2,FALSE)</f>
        <v>12</v>
      </c>
      <c r="D90" s="4">
        <f>VLOOKUP(A90,'[3]Gamma variant'!A:B,2,FALSE)</f>
        <v>0</v>
      </c>
      <c r="E90" s="4">
        <f>VLOOKUP(A90,'[4]Delta variant'!A:B,2,FALSE)</f>
        <v>2</v>
      </c>
      <c r="F90" s="4">
        <f>VLOOKUP(A90,'[5]Epsilon variant'!A:B,2,FALSE)</f>
        <v>1</v>
      </c>
      <c r="G90" s="4">
        <f>VLOOKUP(A90,'[6]Zeta variant'!A:B,2,FALSE)</f>
        <v>0</v>
      </c>
      <c r="H90" s="4">
        <f>VLOOKUP(A90,'[7]Eta variant'!A:B,2,FALSE)</f>
        <v>0</v>
      </c>
      <c r="I90" s="4">
        <f>VLOOKUP(A90,'[8]Theta variant'!A:B,2,FALSE)</f>
        <v>0</v>
      </c>
      <c r="J90" s="4">
        <f>VLOOKUP(A90,'[9]Lota variant'!A:B,2,FALSE)</f>
        <v>0</v>
      </c>
      <c r="K90" s="4">
        <f>VLOOKUP(A90,'[10]Kappa variant'!A:B,2,FALSE)</f>
        <v>2</v>
      </c>
      <c r="L90" s="4">
        <f>VLOOKUP(A90,'[11]Lambda variant'!A:B,2,FALSE)</f>
        <v>1</v>
      </c>
      <c r="M90" s="4">
        <f>VLOOKUP(A90,'[12]Mu variant'!A:B,2,FALSE)</f>
        <v>1</v>
      </c>
      <c r="N90" s="4">
        <f>VLOOKUP(A90,'[13]Omicron variant'!A:B,2,FALSE)</f>
        <v>2</v>
      </c>
      <c r="O90" s="4">
        <f t="shared" si="4"/>
        <v>24</v>
      </c>
      <c r="P90" s="1">
        <f t="shared" si="5"/>
        <v>4.5889101338432123</v>
      </c>
    </row>
    <row r="91" spans="1:16" x14ac:dyDescent="0.25">
      <c r="A91" s="3" t="s">
        <v>115</v>
      </c>
      <c r="B91" s="4">
        <f>VLOOKUP(A91,'[1]Alpha variant'!A:B,2,FALSE)</f>
        <v>0</v>
      </c>
      <c r="C91" s="4">
        <f>VLOOKUP(A91,'[2]Beta variant'!A:B,2,FALSE)</f>
        <v>0</v>
      </c>
      <c r="D91" s="4">
        <f>VLOOKUP(A91,'[3]Gamma variant'!A:B,2,FALSE)</f>
        <v>0</v>
      </c>
      <c r="E91" s="4">
        <f>VLOOKUP(A91,'[4]Delta variant'!A:B,2,FALSE)</f>
        <v>14</v>
      </c>
      <c r="F91" s="4">
        <f>VLOOKUP(A91,'[5]Epsilon variant'!A:B,2,FALSE)</f>
        <v>0</v>
      </c>
      <c r="G91" s="4">
        <f>VLOOKUP(A91,'[6]Zeta variant'!A:B,2,FALSE)</f>
        <v>0</v>
      </c>
      <c r="H91" s="4">
        <f>VLOOKUP(A91,'[7]Eta variant'!A:B,2,FALSE)</f>
        <v>0</v>
      </c>
      <c r="I91" s="4">
        <f>VLOOKUP(A91,'[8]Theta variant'!A:B,2,FALSE)</f>
        <v>0</v>
      </c>
      <c r="J91" s="4">
        <f>VLOOKUP(A91,'[9]Lota variant'!A:B,2,FALSE)</f>
        <v>0</v>
      </c>
      <c r="K91" s="4">
        <f>VLOOKUP(A91,'[10]Kappa variant'!A:B,2,FALSE)</f>
        <v>0</v>
      </c>
      <c r="L91" s="4">
        <f>VLOOKUP(A91,'[11]Lambda variant'!A:B,2,FALSE)</f>
        <v>4</v>
      </c>
      <c r="M91" s="4">
        <f>VLOOKUP(A91,'[12]Mu variant'!A:B,2,FALSE)</f>
        <v>1</v>
      </c>
      <c r="N91" s="4">
        <f>VLOOKUP(A91,'[13]Omicron variant'!A:B,2,FALSE)</f>
        <v>3</v>
      </c>
      <c r="O91" s="4">
        <f t="shared" si="4"/>
        <v>22</v>
      </c>
      <c r="P91" s="1">
        <f t="shared" si="5"/>
        <v>4.2065009560229445</v>
      </c>
    </row>
    <row r="92" spans="1:16" x14ac:dyDescent="0.25">
      <c r="A92" s="3" t="s">
        <v>116</v>
      </c>
      <c r="B92" s="4">
        <f>VLOOKUP(A92,'[1]Alpha variant'!A:B,2,FALSE)</f>
        <v>0</v>
      </c>
      <c r="C92" s="4">
        <f>VLOOKUP(A92,'[2]Beta variant'!A:B,2,FALSE)</f>
        <v>0</v>
      </c>
      <c r="D92" s="4">
        <f>VLOOKUP(A92,'[3]Gamma variant'!A:B,2,FALSE)</f>
        <v>0</v>
      </c>
      <c r="E92" s="4">
        <f>VLOOKUP(A92,'[4]Delta variant'!A:B,2,FALSE)</f>
        <v>6</v>
      </c>
      <c r="F92" s="4">
        <f>VLOOKUP(A92,'[5]Epsilon variant'!A:B,2,FALSE)</f>
        <v>0</v>
      </c>
      <c r="G92" s="4">
        <f>VLOOKUP(A92,'[6]Zeta variant'!A:B,2,FALSE)</f>
        <v>0</v>
      </c>
      <c r="H92" s="4">
        <f>VLOOKUP(A92,'[7]Eta variant'!A:B,2,FALSE)</f>
        <v>0</v>
      </c>
      <c r="I92" s="4">
        <f>VLOOKUP(A92,'[8]Theta variant'!A:B,2,FALSE)</f>
        <v>0</v>
      </c>
      <c r="J92" s="4">
        <f>VLOOKUP(A92,'[9]Lota variant'!A:B,2,FALSE)</f>
        <v>0</v>
      </c>
      <c r="K92" s="4">
        <f>VLOOKUP(A92,'[10]Kappa variant'!A:B,2,FALSE)</f>
        <v>0</v>
      </c>
      <c r="L92" s="4">
        <f>VLOOKUP(A92,'[11]Lambda variant'!A:B,2,FALSE)</f>
        <v>8</v>
      </c>
      <c r="M92" s="4">
        <f>VLOOKUP(A92,'[12]Mu variant'!A:B,2,FALSE)</f>
        <v>3</v>
      </c>
      <c r="N92" s="4">
        <f>VLOOKUP(A92,'[13]Omicron variant'!A:B,2,FALSE)</f>
        <v>5</v>
      </c>
      <c r="O92" s="4">
        <f t="shared" si="4"/>
        <v>22</v>
      </c>
      <c r="P92" s="1">
        <f t="shared" si="5"/>
        <v>4.2065009560229445</v>
      </c>
    </row>
    <row r="93" spans="1:16" x14ac:dyDescent="0.25">
      <c r="A93" s="3" t="s">
        <v>117</v>
      </c>
      <c r="B93" s="4">
        <f>VLOOKUP(A93,'[1]Alpha variant'!A:B,2,FALSE)</f>
        <v>0</v>
      </c>
      <c r="C93" s="4">
        <f>VLOOKUP(A93,'[2]Beta variant'!A:B,2,FALSE)</f>
        <v>0</v>
      </c>
      <c r="D93" s="4">
        <f>VLOOKUP(A93,'[3]Gamma variant'!A:B,2,FALSE)</f>
        <v>0</v>
      </c>
      <c r="E93" s="4">
        <f>VLOOKUP(A93,'[4]Delta variant'!A:B,2,FALSE)</f>
        <v>6</v>
      </c>
      <c r="F93" s="4">
        <f>VLOOKUP(A93,'[5]Epsilon variant'!A:B,2,FALSE)</f>
        <v>0</v>
      </c>
      <c r="G93" s="4">
        <f>VLOOKUP(A93,'[6]Zeta variant'!A:B,2,FALSE)</f>
        <v>0</v>
      </c>
      <c r="H93" s="4">
        <f>VLOOKUP(A93,'[7]Eta variant'!A:B,2,FALSE)</f>
        <v>0</v>
      </c>
      <c r="I93" s="4">
        <f>VLOOKUP(A93,'[8]Theta variant'!A:B,2,FALSE)</f>
        <v>0</v>
      </c>
      <c r="J93" s="4">
        <f>VLOOKUP(A93,'[9]Lota variant'!A:B,2,FALSE)</f>
        <v>0</v>
      </c>
      <c r="K93" s="4">
        <f>VLOOKUP(A93,'[10]Kappa variant'!A:B,2,FALSE)</f>
        <v>0</v>
      </c>
      <c r="L93" s="4">
        <f>VLOOKUP(A93,'[11]Lambda variant'!A:B,2,FALSE)</f>
        <v>8</v>
      </c>
      <c r="M93" s="4">
        <f>VLOOKUP(A93,'[12]Mu variant'!A:B,2,FALSE)</f>
        <v>1</v>
      </c>
      <c r="N93" s="4">
        <f>VLOOKUP(A93,'[13]Omicron variant'!A:B,2,FALSE)</f>
        <v>7</v>
      </c>
      <c r="O93" s="4">
        <f t="shared" si="4"/>
        <v>22</v>
      </c>
      <c r="P93" s="1">
        <f t="shared" si="5"/>
        <v>4.2065009560229445</v>
      </c>
    </row>
    <row r="94" spans="1:16" x14ac:dyDescent="0.25">
      <c r="A94" s="3" t="s">
        <v>118</v>
      </c>
      <c r="B94" s="4">
        <f>VLOOKUP(A94,'[1]Alpha variant'!A:B,2,FALSE)</f>
        <v>0</v>
      </c>
      <c r="C94" s="4">
        <f>VLOOKUP(A94,'[2]Beta variant'!A:B,2,FALSE)</f>
        <v>0</v>
      </c>
      <c r="D94" s="4">
        <f>VLOOKUP(A94,'[3]Gamma variant'!A:B,2,FALSE)</f>
        <v>1</v>
      </c>
      <c r="E94" s="4">
        <f>VLOOKUP(A94,'[4]Delta variant'!A:B,2,FALSE)</f>
        <v>5</v>
      </c>
      <c r="F94" s="4">
        <f>VLOOKUP(A94,'[5]Epsilon variant'!A:B,2,FALSE)</f>
        <v>0</v>
      </c>
      <c r="G94" s="4">
        <f>VLOOKUP(A94,'[6]Zeta variant'!A:B,2,FALSE)</f>
        <v>0</v>
      </c>
      <c r="H94" s="4">
        <f>VLOOKUP(A94,'[7]Eta variant'!A:B,2,FALSE)</f>
        <v>0</v>
      </c>
      <c r="I94" s="4">
        <f>VLOOKUP(A94,'[8]Theta variant'!A:B,2,FALSE)</f>
        <v>0</v>
      </c>
      <c r="J94" s="4">
        <f>VLOOKUP(A94,'[9]Lota variant'!A:B,2,FALSE)</f>
        <v>0</v>
      </c>
      <c r="K94" s="4">
        <f>VLOOKUP(A94,'[10]Kappa variant'!A:B,2,FALSE)</f>
        <v>0</v>
      </c>
      <c r="L94" s="4">
        <f>VLOOKUP(A94,'[11]Lambda variant'!A:B,2,FALSE)</f>
        <v>1</v>
      </c>
      <c r="M94" s="4">
        <f>VLOOKUP(A94,'[12]Mu variant'!A:B,2,FALSE)</f>
        <v>2</v>
      </c>
      <c r="N94" s="4">
        <f>VLOOKUP(A94,'[13]Omicron variant'!A:B,2,FALSE)</f>
        <v>13</v>
      </c>
      <c r="O94" s="4">
        <f t="shared" si="4"/>
        <v>22</v>
      </c>
      <c r="P94" s="1">
        <f t="shared" si="5"/>
        <v>4.2065009560229445</v>
      </c>
    </row>
    <row r="95" spans="1:16" x14ac:dyDescent="0.25">
      <c r="A95" s="3" t="s">
        <v>119</v>
      </c>
      <c r="B95" s="4">
        <f>VLOOKUP(A95,'[1]Alpha variant'!A:B,2,FALSE)</f>
        <v>0</v>
      </c>
      <c r="C95" s="4">
        <f>VLOOKUP(A95,'[2]Beta variant'!A:B,2,FALSE)</f>
        <v>10</v>
      </c>
      <c r="D95" s="4">
        <f>VLOOKUP(A95,'[3]Gamma variant'!A:B,2,FALSE)</f>
        <v>0</v>
      </c>
      <c r="E95" s="4">
        <f>VLOOKUP(A95,'[4]Delta variant'!A:B,2,FALSE)</f>
        <v>5</v>
      </c>
      <c r="F95" s="4">
        <f>VLOOKUP(A95,'[5]Epsilon variant'!A:B,2,FALSE)</f>
        <v>1</v>
      </c>
      <c r="G95" s="4">
        <f>VLOOKUP(A95,'[6]Zeta variant'!A:B,2,FALSE)</f>
        <v>0</v>
      </c>
      <c r="H95" s="4">
        <f>VLOOKUP(A95,'[7]Eta variant'!A:B,2,FALSE)</f>
        <v>0</v>
      </c>
      <c r="I95" s="4">
        <f>VLOOKUP(A95,'[8]Theta variant'!A:B,2,FALSE)</f>
        <v>0</v>
      </c>
      <c r="J95" s="4">
        <f>VLOOKUP(A95,'[9]Lota variant'!A:B,2,FALSE)</f>
        <v>0</v>
      </c>
      <c r="K95" s="4">
        <f>VLOOKUP(A95,'[10]Kappa variant'!A:B,2,FALSE)</f>
        <v>0</v>
      </c>
      <c r="L95" s="4">
        <f>VLOOKUP(A95,'[11]Lambda variant'!A:B,2,FALSE)</f>
        <v>2</v>
      </c>
      <c r="M95" s="4">
        <f>VLOOKUP(A95,'[12]Mu variant'!A:B,2,FALSE)</f>
        <v>1</v>
      </c>
      <c r="N95" s="4">
        <f>VLOOKUP(A95,'[13]Omicron variant'!A:B,2,FALSE)</f>
        <v>3</v>
      </c>
      <c r="O95" s="4">
        <f t="shared" si="4"/>
        <v>22</v>
      </c>
      <c r="P95" s="1">
        <f t="shared" si="5"/>
        <v>4.2065009560229445</v>
      </c>
    </row>
    <row r="96" spans="1:16" x14ac:dyDescent="0.25">
      <c r="A96" s="3" t="s">
        <v>120</v>
      </c>
      <c r="B96" s="4">
        <f>VLOOKUP(A96,'[1]Alpha variant'!A:B,2,FALSE)</f>
        <v>0</v>
      </c>
      <c r="C96" s="4">
        <f>VLOOKUP(A96,'[2]Beta variant'!A:B,2,FALSE)</f>
        <v>0</v>
      </c>
      <c r="D96" s="4">
        <f>VLOOKUP(A96,'[3]Gamma variant'!A:B,2,FALSE)</f>
        <v>0</v>
      </c>
      <c r="E96" s="4">
        <f>VLOOKUP(A96,'[4]Delta variant'!A:B,2,FALSE)</f>
        <v>3</v>
      </c>
      <c r="F96" s="4">
        <f>VLOOKUP(A96,'[5]Epsilon variant'!A:B,2,FALSE)</f>
        <v>0</v>
      </c>
      <c r="G96" s="4">
        <f>VLOOKUP(A96,'[6]Zeta variant'!A:B,2,FALSE)</f>
        <v>0</v>
      </c>
      <c r="H96" s="4">
        <f>VLOOKUP(A96,'[7]Eta variant'!A:B,2,FALSE)</f>
        <v>0</v>
      </c>
      <c r="I96" s="4">
        <f>VLOOKUP(A96,'[8]Theta variant'!A:B,2,FALSE)</f>
        <v>0</v>
      </c>
      <c r="J96" s="4">
        <f>VLOOKUP(A96,'[9]Lota variant'!A:B,2,FALSE)</f>
        <v>0</v>
      </c>
      <c r="K96" s="4">
        <f>VLOOKUP(A96,'[10]Kappa variant'!A:B,2,FALSE)</f>
        <v>0</v>
      </c>
      <c r="L96" s="4">
        <f>VLOOKUP(A96,'[11]Lambda variant'!A:B,2,FALSE)</f>
        <v>10</v>
      </c>
      <c r="M96" s="4">
        <f>VLOOKUP(A96,'[12]Mu variant'!A:B,2,FALSE)</f>
        <v>4</v>
      </c>
      <c r="N96" s="4">
        <f>VLOOKUP(A96,'[13]Omicron variant'!A:B,2,FALSE)</f>
        <v>5</v>
      </c>
      <c r="O96" s="4">
        <f t="shared" si="4"/>
        <v>22</v>
      </c>
      <c r="P96" s="1">
        <f t="shared" si="5"/>
        <v>4.2065009560229445</v>
      </c>
    </row>
    <row r="97" spans="1:16" x14ac:dyDescent="0.25">
      <c r="A97" s="3" t="s">
        <v>121</v>
      </c>
      <c r="B97" s="4">
        <f>VLOOKUP(A97,'[1]Alpha variant'!A:B,2,FALSE)</f>
        <v>0</v>
      </c>
      <c r="C97" s="4">
        <f>VLOOKUP(A97,'[2]Beta variant'!A:B,2,FALSE)</f>
        <v>0</v>
      </c>
      <c r="D97" s="4">
        <f>VLOOKUP(A97,'[3]Gamma variant'!A:B,2,FALSE)</f>
        <v>0</v>
      </c>
      <c r="E97" s="4">
        <f>VLOOKUP(A97,'[4]Delta variant'!A:B,2,FALSE)</f>
        <v>4</v>
      </c>
      <c r="F97" s="4">
        <f>VLOOKUP(A97,'[5]Epsilon variant'!A:B,2,FALSE)</f>
        <v>0</v>
      </c>
      <c r="G97" s="4">
        <f>VLOOKUP(A97,'[6]Zeta variant'!A:B,2,FALSE)</f>
        <v>0</v>
      </c>
      <c r="H97" s="4">
        <f>VLOOKUP(A97,'[7]Eta variant'!A:B,2,FALSE)</f>
        <v>0</v>
      </c>
      <c r="I97" s="4">
        <f>VLOOKUP(A97,'[8]Theta variant'!A:B,2,FALSE)</f>
        <v>0</v>
      </c>
      <c r="J97" s="4">
        <f>VLOOKUP(A97,'[9]Lota variant'!A:B,2,FALSE)</f>
        <v>0</v>
      </c>
      <c r="K97" s="4">
        <f>VLOOKUP(A97,'[10]Kappa variant'!A:B,2,FALSE)</f>
        <v>0</v>
      </c>
      <c r="L97" s="4">
        <f>VLOOKUP(A97,'[11]Lambda variant'!A:B,2,FALSE)</f>
        <v>0</v>
      </c>
      <c r="M97" s="4">
        <f>VLOOKUP(A97,'[12]Mu variant'!A:B,2,FALSE)</f>
        <v>0</v>
      </c>
      <c r="N97" s="4">
        <f>VLOOKUP(A97,'[13]Omicron variant'!A:B,2,FALSE)</f>
        <v>16</v>
      </c>
      <c r="O97" s="4">
        <f t="shared" si="4"/>
        <v>20</v>
      </c>
      <c r="P97" s="1">
        <f t="shared" si="5"/>
        <v>3.8240917782026771</v>
      </c>
    </row>
    <row r="98" spans="1:16" x14ac:dyDescent="0.25">
      <c r="A98" s="3" t="s">
        <v>122</v>
      </c>
      <c r="B98" s="4">
        <f>VLOOKUP(A98,'[1]Alpha variant'!A:B,2,FALSE)</f>
        <v>0</v>
      </c>
      <c r="C98" s="4">
        <f>VLOOKUP(A98,'[2]Beta variant'!A:B,2,FALSE)</f>
        <v>0</v>
      </c>
      <c r="D98" s="4">
        <f>VLOOKUP(A98,'[3]Gamma variant'!A:B,2,FALSE)</f>
        <v>0</v>
      </c>
      <c r="E98" s="4">
        <f>VLOOKUP(A98,'[4]Delta variant'!A:B,2,FALSE)</f>
        <v>15</v>
      </c>
      <c r="F98" s="4">
        <f>VLOOKUP(A98,'[5]Epsilon variant'!A:B,2,FALSE)</f>
        <v>0</v>
      </c>
      <c r="G98" s="4">
        <f>VLOOKUP(A98,'[6]Zeta variant'!A:B,2,FALSE)</f>
        <v>0</v>
      </c>
      <c r="H98" s="4">
        <f>VLOOKUP(A98,'[7]Eta variant'!A:B,2,FALSE)</f>
        <v>0</v>
      </c>
      <c r="I98" s="4">
        <f>VLOOKUP(A98,'[8]Theta variant'!A:B,2,FALSE)</f>
        <v>0</v>
      </c>
      <c r="J98" s="4">
        <f>VLOOKUP(A98,'[9]Lota variant'!A:B,2,FALSE)</f>
        <v>0</v>
      </c>
      <c r="K98" s="4">
        <f>VLOOKUP(A98,'[10]Kappa variant'!A:B,2,FALSE)</f>
        <v>0</v>
      </c>
      <c r="L98" s="4">
        <f>VLOOKUP(A98,'[11]Lambda variant'!A:B,2,FALSE)</f>
        <v>0</v>
      </c>
      <c r="M98" s="4">
        <f>VLOOKUP(A98,'[12]Mu variant'!A:B,2,FALSE)</f>
        <v>2</v>
      </c>
      <c r="N98" s="4">
        <f>VLOOKUP(A98,'[13]Omicron variant'!A:B,2,FALSE)</f>
        <v>2</v>
      </c>
      <c r="O98" s="4">
        <f t="shared" si="4"/>
        <v>19</v>
      </c>
      <c r="P98" s="1">
        <f t="shared" si="5"/>
        <v>3.6328871892925432</v>
      </c>
    </row>
    <row r="99" spans="1:16" x14ac:dyDescent="0.25">
      <c r="A99" s="3" t="s">
        <v>123</v>
      </c>
      <c r="B99" s="4">
        <f>VLOOKUP(A99,'[1]Alpha variant'!A:B,2,FALSE)</f>
        <v>0</v>
      </c>
      <c r="C99" s="4">
        <f>VLOOKUP(A99,'[2]Beta variant'!A:B,2,FALSE)</f>
        <v>0</v>
      </c>
      <c r="D99" s="4">
        <f>VLOOKUP(A99,'[3]Gamma variant'!A:B,2,FALSE)</f>
        <v>0</v>
      </c>
      <c r="E99" s="4">
        <f>VLOOKUP(A99,'[4]Delta variant'!A:B,2,FALSE)</f>
        <v>5</v>
      </c>
      <c r="F99" s="4">
        <f>VLOOKUP(A99,'[5]Epsilon variant'!A:B,2,FALSE)</f>
        <v>0</v>
      </c>
      <c r="G99" s="4">
        <f>VLOOKUP(A99,'[6]Zeta variant'!A:B,2,FALSE)</f>
        <v>0</v>
      </c>
      <c r="H99" s="4">
        <f>VLOOKUP(A99,'[7]Eta variant'!A:B,2,FALSE)</f>
        <v>0</v>
      </c>
      <c r="I99" s="4">
        <f>VLOOKUP(A99,'[8]Theta variant'!A:B,2,FALSE)</f>
        <v>0</v>
      </c>
      <c r="J99" s="4">
        <f>VLOOKUP(A99,'[9]Lota variant'!A:B,2,FALSE)</f>
        <v>0</v>
      </c>
      <c r="K99" s="4">
        <f>VLOOKUP(A99,'[10]Kappa variant'!A:B,2,FALSE)</f>
        <v>0</v>
      </c>
      <c r="L99" s="4">
        <f>VLOOKUP(A99,'[11]Lambda variant'!A:B,2,FALSE)</f>
        <v>7</v>
      </c>
      <c r="M99" s="4">
        <f>VLOOKUP(A99,'[12]Mu variant'!A:B,2,FALSE)</f>
        <v>0</v>
      </c>
      <c r="N99" s="4">
        <f>VLOOKUP(A99,'[13]Omicron variant'!A:B,2,FALSE)</f>
        <v>7</v>
      </c>
      <c r="O99" s="4">
        <f t="shared" si="4"/>
        <v>19</v>
      </c>
      <c r="P99" s="1">
        <f t="shared" si="5"/>
        <v>3.6328871892925432</v>
      </c>
    </row>
    <row r="100" spans="1:16" x14ac:dyDescent="0.25">
      <c r="A100" s="3" t="s">
        <v>124</v>
      </c>
      <c r="B100" s="4">
        <f>VLOOKUP(A100,'[1]Alpha variant'!A:B,2,FALSE)</f>
        <v>0</v>
      </c>
      <c r="C100" s="4">
        <f>VLOOKUP(A100,'[2]Beta variant'!A:B,2,FALSE)</f>
        <v>0</v>
      </c>
      <c r="D100" s="4">
        <f>VLOOKUP(A100,'[3]Gamma variant'!A:B,2,FALSE)</f>
        <v>0</v>
      </c>
      <c r="E100" s="4">
        <f>VLOOKUP(A100,'[4]Delta variant'!A:B,2,FALSE)</f>
        <v>0</v>
      </c>
      <c r="F100" s="4">
        <f>VLOOKUP(A100,'[5]Epsilon variant'!A:B,2,FALSE)</f>
        <v>0</v>
      </c>
      <c r="G100" s="4">
        <f>VLOOKUP(A100,'[6]Zeta variant'!A:B,2,FALSE)</f>
        <v>0</v>
      </c>
      <c r="H100" s="4">
        <f>VLOOKUP(A100,'[7]Eta variant'!A:B,2,FALSE)</f>
        <v>0</v>
      </c>
      <c r="I100" s="4">
        <f>VLOOKUP(A100,'[8]Theta variant'!A:B,2,FALSE)</f>
        <v>0</v>
      </c>
      <c r="J100" s="4">
        <f>VLOOKUP(A100,'[9]Lota variant'!A:B,2,FALSE)</f>
        <v>0</v>
      </c>
      <c r="K100" s="4">
        <f>VLOOKUP(A100,'[10]Kappa variant'!A:B,2,FALSE)</f>
        <v>0</v>
      </c>
      <c r="L100" s="4">
        <f>VLOOKUP(A100,'[11]Lambda variant'!A:B,2,FALSE)</f>
        <v>0</v>
      </c>
      <c r="M100" s="4">
        <f>VLOOKUP(A100,'[12]Mu variant'!A:B,2,FALSE)</f>
        <v>0</v>
      </c>
      <c r="N100" s="4">
        <f>VLOOKUP(A100,'[13]Omicron variant'!A:B,2,FALSE)</f>
        <v>19</v>
      </c>
      <c r="O100" s="4">
        <f t="shared" si="4"/>
        <v>19</v>
      </c>
      <c r="P100" s="1">
        <f t="shared" si="5"/>
        <v>3.6328871892925432</v>
      </c>
    </row>
    <row r="101" spans="1:16" x14ac:dyDescent="0.25">
      <c r="A101" s="3" t="s">
        <v>125</v>
      </c>
      <c r="B101" s="4">
        <f>VLOOKUP(A101,'[1]Alpha variant'!A:B,2,FALSE)</f>
        <v>0</v>
      </c>
      <c r="C101" s="4">
        <f>VLOOKUP(A101,'[2]Beta variant'!A:B,2,FALSE)</f>
        <v>0</v>
      </c>
      <c r="D101" s="4">
        <f>VLOOKUP(A101,'[3]Gamma variant'!A:B,2,FALSE)</f>
        <v>0</v>
      </c>
      <c r="E101" s="4">
        <f>VLOOKUP(A101,'[4]Delta variant'!A:B,2,FALSE)</f>
        <v>6</v>
      </c>
      <c r="F101" s="4">
        <f>VLOOKUP(A101,'[5]Epsilon variant'!A:B,2,FALSE)</f>
        <v>0</v>
      </c>
      <c r="G101" s="4">
        <f>VLOOKUP(A101,'[6]Zeta variant'!A:B,2,FALSE)</f>
        <v>0</v>
      </c>
      <c r="H101" s="4">
        <f>VLOOKUP(A101,'[7]Eta variant'!A:B,2,FALSE)</f>
        <v>0</v>
      </c>
      <c r="I101" s="4">
        <f>VLOOKUP(A101,'[8]Theta variant'!A:B,2,FALSE)</f>
        <v>0</v>
      </c>
      <c r="J101" s="4">
        <f>VLOOKUP(A101,'[9]Lota variant'!A:B,2,FALSE)</f>
        <v>0</v>
      </c>
      <c r="K101" s="4">
        <f>VLOOKUP(A101,'[10]Kappa variant'!A:B,2,FALSE)</f>
        <v>0</v>
      </c>
      <c r="L101" s="4">
        <f>VLOOKUP(A101,'[11]Lambda variant'!A:B,2,FALSE)</f>
        <v>0</v>
      </c>
      <c r="M101" s="4">
        <f>VLOOKUP(A101,'[12]Mu variant'!A:B,2,FALSE)</f>
        <v>8</v>
      </c>
      <c r="N101" s="4">
        <f>VLOOKUP(A101,'[13]Omicron variant'!A:B,2,FALSE)</f>
        <v>4</v>
      </c>
      <c r="O101" s="4">
        <f t="shared" si="4"/>
        <v>18</v>
      </c>
      <c r="P101" s="1">
        <f t="shared" si="5"/>
        <v>3.4416826003824093</v>
      </c>
    </row>
    <row r="102" spans="1:16" x14ac:dyDescent="0.25">
      <c r="A102" s="3" t="s">
        <v>126</v>
      </c>
      <c r="B102" s="4">
        <f>VLOOKUP(A102,'[1]Alpha variant'!A:B,2,FALSE)</f>
        <v>0</v>
      </c>
      <c r="C102" s="4">
        <f>VLOOKUP(A102,'[2]Beta variant'!A:B,2,FALSE)</f>
        <v>0</v>
      </c>
      <c r="D102" s="4">
        <f>VLOOKUP(A102,'[3]Gamma variant'!A:B,2,FALSE)</f>
        <v>0</v>
      </c>
      <c r="E102" s="4">
        <f>VLOOKUP(A102,'[4]Delta variant'!A:B,2,FALSE)</f>
        <v>16</v>
      </c>
      <c r="F102" s="4">
        <f>VLOOKUP(A102,'[5]Epsilon variant'!A:B,2,FALSE)</f>
        <v>0</v>
      </c>
      <c r="G102" s="4">
        <f>VLOOKUP(A102,'[6]Zeta variant'!A:B,2,FALSE)</f>
        <v>0</v>
      </c>
      <c r="H102" s="4">
        <f>VLOOKUP(A102,'[7]Eta variant'!A:B,2,FALSE)</f>
        <v>0</v>
      </c>
      <c r="I102" s="4">
        <f>VLOOKUP(A102,'[8]Theta variant'!A:B,2,FALSE)</f>
        <v>0</v>
      </c>
      <c r="J102" s="4">
        <f>VLOOKUP(A102,'[9]Lota variant'!A:B,2,FALSE)</f>
        <v>0</v>
      </c>
      <c r="K102" s="4">
        <f>VLOOKUP(A102,'[10]Kappa variant'!A:B,2,FALSE)</f>
        <v>0</v>
      </c>
      <c r="L102" s="4">
        <f>VLOOKUP(A102,'[11]Lambda variant'!A:B,2,FALSE)</f>
        <v>0</v>
      </c>
      <c r="M102" s="4">
        <f>VLOOKUP(A102,'[12]Mu variant'!A:B,2,FALSE)</f>
        <v>0</v>
      </c>
      <c r="N102" s="4">
        <f>VLOOKUP(A102,'[13]Omicron variant'!A:B,2,FALSE)</f>
        <v>0</v>
      </c>
      <c r="O102" s="4">
        <f t="shared" si="4"/>
        <v>16</v>
      </c>
      <c r="P102" s="1">
        <f t="shared" si="5"/>
        <v>3.0592734225621414</v>
      </c>
    </row>
    <row r="103" spans="1:16" x14ac:dyDescent="0.25">
      <c r="A103" s="3" t="s">
        <v>127</v>
      </c>
      <c r="B103" s="4">
        <f>VLOOKUP(A103,'[1]Alpha variant'!A:B,2,FALSE)</f>
        <v>0</v>
      </c>
      <c r="C103" s="4">
        <f>VLOOKUP(A103,'[2]Beta variant'!A:B,2,FALSE)</f>
        <v>0</v>
      </c>
      <c r="D103" s="4">
        <f>VLOOKUP(A103,'[3]Gamma variant'!A:B,2,FALSE)</f>
        <v>0</v>
      </c>
      <c r="E103" s="4">
        <f>VLOOKUP(A103,'[4]Delta variant'!A:B,2,FALSE)</f>
        <v>4</v>
      </c>
      <c r="F103" s="4">
        <f>VLOOKUP(A103,'[5]Epsilon variant'!A:B,2,FALSE)</f>
        <v>0</v>
      </c>
      <c r="G103" s="4">
        <f>VLOOKUP(A103,'[6]Zeta variant'!A:B,2,FALSE)</f>
        <v>0</v>
      </c>
      <c r="H103" s="4">
        <f>VLOOKUP(A103,'[7]Eta variant'!A:B,2,FALSE)</f>
        <v>0</v>
      </c>
      <c r="I103" s="4">
        <f>VLOOKUP(A103,'[8]Theta variant'!A:B,2,FALSE)</f>
        <v>0</v>
      </c>
      <c r="J103" s="4">
        <f>VLOOKUP(A103,'[9]Lota variant'!A:B,2,FALSE)</f>
        <v>0</v>
      </c>
      <c r="K103" s="4">
        <f>VLOOKUP(A103,'[10]Kappa variant'!A:B,2,FALSE)</f>
        <v>0</v>
      </c>
      <c r="L103" s="4">
        <f>VLOOKUP(A103,'[11]Lambda variant'!A:B,2,FALSE)</f>
        <v>9</v>
      </c>
      <c r="M103" s="4">
        <f>VLOOKUP(A103,'[12]Mu variant'!A:B,2,FALSE)</f>
        <v>0</v>
      </c>
      <c r="N103" s="4">
        <f>VLOOKUP(A103,'[13]Omicron variant'!A:B,2,FALSE)</f>
        <v>3</v>
      </c>
      <c r="O103" s="4">
        <f t="shared" si="4"/>
        <v>16</v>
      </c>
      <c r="P103" s="1">
        <f t="shared" si="5"/>
        <v>3.0592734225621414</v>
      </c>
    </row>
    <row r="104" spans="1:16" x14ac:dyDescent="0.25">
      <c r="A104" s="3" t="s">
        <v>128</v>
      </c>
      <c r="B104" s="4">
        <f>VLOOKUP(A104,'[1]Alpha variant'!A:B,2,FALSE)</f>
        <v>6</v>
      </c>
      <c r="C104" s="4">
        <f>VLOOKUP(A104,'[2]Beta variant'!A:B,2,FALSE)</f>
        <v>3</v>
      </c>
      <c r="D104" s="4">
        <f>VLOOKUP(A104,'[3]Gamma variant'!A:B,2,FALSE)</f>
        <v>0</v>
      </c>
      <c r="E104" s="4">
        <f>VLOOKUP(A104,'[4]Delta variant'!A:B,2,FALSE)</f>
        <v>2</v>
      </c>
      <c r="F104" s="4">
        <f>VLOOKUP(A104,'[5]Epsilon variant'!A:B,2,FALSE)</f>
        <v>1</v>
      </c>
      <c r="G104" s="4">
        <f>VLOOKUP(A104,'[6]Zeta variant'!A:B,2,FALSE)</f>
        <v>0</v>
      </c>
      <c r="H104" s="4">
        <f>VLOOKUP(A104,'[7]Eta variant'!A:B,2,FALSE)</f>
        <v>0</v>
      </c>
      <c r="I104" s="4">
        <f>VLOOKUP(A104,'[8]Theta variant'!A:B,2,FALSE)</f>
        <v>0</v>
      </c>
      <c r="J104" s="4">
        <f>VLOOKUP(A104,'[9]Lota variant'!A:B,2,FALSE)</f>
        <v>0</v>
      </c>
      <c r="K104" s="4">
        <f>VLOOKUP(A104,'[10]Kappa variant'!A:B,2,FALSE)</f>
        <v>0</v>
      </c>
      <c r="L104" s="4">
        <f>VLOOKUP(A104,'[11]Lambda variant'!A:B,2,FALSE)</f>
        <v>1</v>
      </c>
      <c r="M104" s="4">
        <f>VLOOKUP(A104,'[12]Mu variant'!A:B,2,FALSE)</f>
        <v>1</v>
      </c>
      <c r="N104" s="4">
        <f>VLOOKUP(A104,'[13]Omicron variant'!A:B,2,FALSE)</f>
        <v>1</v>
      </c>
      <c r="O104" s="4">
        <f t="shared" si="4"/>
        <v>15</v>
      </c>
      <c r="P104" s="1">
        <f t="shared" si="5"/>
        <v>2.8680688336520075</v>
      </c>
    </row>
    <row r="105" spans="1:16" x14ac:dyDescent="0.25">
      <c r="A105" s="3" t="s">
        <v>129</v>
      </c>
      <c r="B105" s="4">
        <f>VLOOKUP(A105,'[1]Alpha variant'!A:B,2,FALSE)</f>
        <v>0</v>
      </c>
      <c r="C105" s="4">
        <f>VLOOKUP(A105,'[2]Beta variant'!A:B,2,FALSE)</f>
        <v>0</v>
      </c>
      <c r="D105" s="4">
        <f>VLOOKUP(A105,'[3]Gamma variant'!A:B,2,FALSE)</f>
        <v>0</v>
      </c>
      <c r="E105" s="4">
        <f>VLOOKUP(A105,'[4]Delta variant'!A:B,2,FALSE)</f>
        <v>11</v>
      </c>
      <c r="F105" s="4">
        <f>VLOOKUP(A105,'[5]Epsilon variant'!A:B,2,FALSE)</f>
        <v>0</v>
      </c>
      <c r="G105" s="4">
        <f>VLOOKUP(A105,'[6]Zeta variant'!A:B,2,FALSE)</f>
        <v>0</v>
      </c>
      <c r="H105" s="4">
        <f>VLOOKUP(A105,'[7]Eta variant'!A:B,2,FALSE)</f>
        <v>0</v>
      </c>
      <c r="I105" s="4">
        <f>VLOOKUP(A105,'[8]Theta variant'!A:B,2,FALSE)</f>
        <v>0</v>
      </c>
      <c r="J105" s="4">
        <f>VLOOKUP(A105,'[9]Lota variant'!A:B,2,FALSE)</f>
        <v>0</v>
      </c>
      <c r="K105" s="4">
        <f>VLOOKUP(A105,'[10]Kappa variant'!A:B,2,FALSE)</f>
        <v>0</v>
      </c>
      <c r="L105" s="4">
        <f>VLOOKUP(A105,'[11]Lambda variant'!A:B,2,FALSE)</f>
        <v>0</v>
      </c>
      <c r="M105" s="4">
        <f>VLOOKUP(A105,'[12]Mu variant'!A:B,2,FALSE)</f>
        <v>0</v>
      </c>
      <c r="N105" s="4">
        <f>VLOOKUP(A105,'[13]Omicron variant'!A:B,2,FALSE)</f>
        <v>3</v>
      </c>
      <c r="O105" s="4">
        <f t="shared" si="4"/>
        <v>14</v>
      </c>
      <c r="P105" s="1">
        <f t="shared" si="5"/>
        <v>2.676864244741874</v>
      </c>
    </row>
    <row r="106" spans="1:16" x14ac:dyDescent="0.25">
      <c r="A106" s="3" t="s">
        <v>130</v>
      </c>
      <c r="B106" s="4">
        <f>VLOOKUP(A106,'[1]Alpha variant'!A:B,2,FALSE)</f>
        <v>0</v>
      </c>
      <c r="C106" s="4">
        <f>VLOOKUP(A106,'[2]Beta variant'!A:B,2,FALSE)</f>
        <v>4</v>
      </c>
      <c r="D106" s="4">
        <f>VLOOKUP(A106,'[3]Gamma variant'!A:B,2,FALSE)</f>
        <v>1</v>
      </c>
      <c r="E106" s="4">
        <f>VLOOKUP(A106,'[4]Delta variant'!A:B,2,FALSE)</f>
        <v>3</v>
      </c>
      <c r="F106" s="4">
        <f>VLOOKUP(A106,'[5]Epsilon variant'!A:B,2,FALSE)</f>
        <v>0</v>
      </c>
      <c r="G106" s="4">
        <f>VLOOKUP(A106,'[6]Zeta variant'!A:B,2,FALSE)</f>
        <v>0</v>
      </c>
      <c r="H106" s="4">
        <f>VLOOKUP(A106,'[7]Eta variant'!A:B,2,FALSE)</f>
        <v>0</v>
      </c>
      <c r="I106" s="4">
        <f>VLOOKUP(A106,'[8]Theta variant'!A:B,2,FALSE)</f>
        <v>0</v>
      </c>
      <c r="J106" s="4">
        <f>VLOOKUP(A106,'[9]Lota variant'!A:B,2,FALSE)</f>
        <v>0</v>
      </c>
      <c r="K106" s="4">
        <f>VLOOKUP(A106,'[10]Kappa variant'!A:B,2,FALSE)</f>
        <v>0</v>
      </c>
      <c r="L106" s="4">
        <f>VLOOKUP(A106,'[11]Lambda variant'!A:B,2,FALSE)</f>
        <v>2</v>
      </c>
      <c r="M106" s="4">
        <f>VLOOKUP(A106,'[12]Mu variant'!A:B,2,FALSE)</f>
        <v>2</v>
      </c>
      <c r="N106" s="4">
        <f>VLOOKUP(A106,'[13]Omicron variant'!A:B,2,FALSE)</f>
        <v>2</v>
      </c>
      <c r="O106" s="4">
        <f t="shared" si="4"/>
        <v>14</v>
      </c>
      <c r="P106" s="1">
        <f t="shared" si="5"/>
        <v>2.676864244741874</v>
      </c>
    </row>
    <row r="107" spans="1:16" x14ac:dyDescent="0.25">
      <c r="A107" s="3" t="s">
        <v>131</v>
      </c>
      <c r="B107" s="4">
        <f>VLOOKUP(A107,'[1]Alpha variant'!A:B,2,FALSE)</f>
        <v>0</v>
      </c>
      <c r="C107" s="4">
        <f>VLOOKUP(A107,'[2]Beta variant'!A:B,2,FALSE)</f>
        <v>0</v>
      </c>
      <c r="D107" s="4">
        <f>VLOOKUP(A107,'[3]Gamma variant'!A:B,2,FALSE)</f>
        <v>0</v>
      </c>
      <c r="E107" s="4">
        <f>VLOOKUP(A107,'[4]Delta variant'!A:B,2,FALSE)</f>
        <v>3</v>
      </c>
      <c r="F107" s="4">
        <f>VLOOKUP(A107,'[5]Epsilon variant'!A:B,2,FALSE)</f>
        <v>2</v>
      </c>
      <c r="G107" s="4">
        <f>VLOOKUP(A107,'[6]Zeta variant'!A:B,2,FALSE)</f>
        <v>0</v>
      </c>
      <c r="H107" s="4">
        <f>VLOOKUP(A107,'[7]Eta variant'!A:B,2,FALSE)</f>
        <v>0</v>
      </c>
      <c r="I107" s="4">
        <f>VLOOKUP(A107,'[8]Theta variant'!A:B,2,FALSE)</f>
        <v>0</v>
      </c>
      <c r="J107" s="4">
        <f>VLOOKUP(A107,'[9]Lota variant'!A:B,2,FALSE)</f>
        <v>0</v>
      </c>
      <c r="K107" s="4">
        <f>VLOOKUP(A107,'[10]Kappa variant'!A:B,2,FALSE)</f>
        <v>0</v>
      </c>
      <c r="L107" s="4">
        <f>VLOOKUP(A107,'[11]Lambda variant'!A:B,2,FALSE)</f>
        <v>4</v>
      </c>
      <c r="M107" s="4">
        <f>VLOOKUP(A107,'[12]Mu variant'!A:B,2,FALSE)</f>
        <v>2</v>
      </c>
      <c r="N107" s="4">
        <f>VLOOKUP(A107,'[13]Omicron variant'!A:B,2,FALSE)</f>
        <v>3</v>
      </c>
      <c r="O107" s="4">
        <f t="shared" si="4"/>
        <v>14</v>
      </c>
      <c r="P107" s="1">
        <f t="shared" si="5"/>
        <v>2.676864244741874</v>
      </c>
    </row>
    <row r="108" spans="1:16" x14ac:dyDescent="0.25">
      <c r="A108" s="3" t="s">
        <v>132</v>
      </c>
      <c r="B108" s="4">
        <f>VLOOKUP(A108,'[1]Alpha variant'!A:B,2,FALSE)</f>
        <v>0</v>
      </c>
      <c r="C108" s="4">
        <f>VLOOKUP(A108,'[2]Beta variant'!A:B,2,FALSE)</f>
        <v>0</v>
      </c>
      <c r="D108" s="4">
        <f>VLOOKUP(A108,'[3]Gamma variant'!A:B,2,FALSE)</f>
        <v>0</v>
      </c>
      <c r="E108" s="4">
        <f>VLOOKUP(A108,'[4]Delta variant'!A:B,2,FALSE)</f>
        <v>2</v>
      </c>
      <c r="F108" s="4">
        <f>VLOOKUP(A108,'[5]Epsilon variant'!A:B,2,FALSE)</f>
        <v>8</v>
      </c>
      <c r="G108" s="4">
        <f>VLOOKUP(A108,'[6]Zeta variant'!A:B,2,FALSE)</f>
        <v>0</v>
      </c>
      <c r="H108" s="4">
        <f>VLOOKUP(A108,'[7]Eta variant'!A:B,2,FALSE)</f>
        <v>0</v>
      </c>
      <c r="I108" s="4">
        <f>VLOOKUP(A108,'[8]Theta variant'!A:B,2,FALSE)</f>
        <v>0</v>
      </c>
      <c r="J108" s="4">
        <f>VLOOKUP(A108,'[9]Lota variant'!A:B,2,FALSE)</f>
        <v>0</v>
      </c>
      <c r="K108" s="4">
        <f>VLOOKUP(A108,'[10]Kappa variant'!A:B,2,FALSE)</f>
        <v>0</v>
      </c>
      <c r="L108" s="4">
        <f>VLOOKUP(A108,'[11]Lambda variant'!A:B,2,FALSE)</f>
        <v>0</v>
      </c>
      <c r="M108" s="4">
        <f>VLOOKUP(A108,'[12]Mu variant'!A:B,2,FALSE)</f>
        <v>2</v>
      </c>
      <c r="N108" s="4">
        <f>VLOOKUP(A108,'[13]Omicron variant'!A:B,2,FALSE)</f>
        <v>2</v>
      </c>
      <c r="O108" s="4">
        <f t="shared" si="4"/>
        <v>14</v>
      </c>
      <c r="P108" s="1">
        <f t="shared" si="5"/>
        <v>2.676864244741874</v>
      </c>
    </row>
    <row r="109" spans="1:16" x14ac:dyDescent="0.25">
      <c r="A109" s="3" t="s">
        <v>133</v>
      </c>
      <c r="B109" s="4">
        <f>VLOOKUP(A109,'[1]Alpha variant'!A:B,2,FALSE)</f>
        <v>0</v>
      </c>
      <c r="C109" s="4">
        <f>VLOOKUP(A109,'[2]Beta variant'!A:B,2,FALSE)</f>
        <v>0</v>
      </c>
      <c r="D109" s="4">
        <f>VLOOKUP(A109,'[3]Gamma variant'!A:B,2,FALSE)</f>
        <v>0</v>
      </c>
      <c r="E109" s="4">
        <f>VLOOKUP(A109,'[4]Delta variant'!A:B,2,FALSE)</f>
        <v>1</v>
      </c>
      <c r="F109" s="4">
        <f>VLOOKUP(A109,'[5]Epsilon variant'!A:B,2,FALSE)</f>
        <v>0</v>
      </c>
      <c r="G109" s="4">
        <f>VLOOKUP(A109,'[6]Zeta variant'!A:B,2,FALSE)</f>
        <v>0</v>
      </c>
      <c r="H109" s="4">
        <f>VLOOKUP(A109,'[7]Eta variant'!A:B,2,FALSE)</f>
        <v>0</v>
      </c>
      <c r="I109" s="4">
        <f>VLOOKUP(A109,'[8]Theta variant'!A:B,2,FALSE)</f>
        <v>0</v>
      </c>
      <c r="J109" s="4">
        <f>VLOOKUP(A109,'[9]Lota variant'!A:B,2,FALSE)</f>
        <v>0</v>
      </c>
      <c r="K109" s="4">
        <f>VLOOKUP(A109,'[10]Kappa variant'!A:B,2,FALSE)</f>
        <v>10</v>
      </c>
      <c r="L109" s="4">
        <f>VLOOKUP(A109,'[11]Lambda variant'!A:B,2,FALSE)</f>
        <v>1</v>
      </c>
      <c r="M109" s="4">
        <f>VLOOKUP(A109,'[12]Mu variant'!A:B,2,FALSE)</f>
        <v>1</v>
      </c>
      <c r="N109" s="4">
        <f>VLOOKUP(A109,'[13]Omicron variant'!A:B,2,FALSE)</f>
        <v>1</v>
      </c>
      <c r="O109" s="4">
        <f t="shared" si="4"/>
        <v>14</v>
      </c>
      <c r="P109" s="1">
        <f t="shared" si="5"/>
        <v>2.676864244741874</v>
      </c>
    </row>
    <row r="110" spans="1:16" x14ac:dyDescent="0.25">
      <c r="A110" s="3" t="s">
        <v>134</v>
      </c>
      <c r="B110" s="4">
        <f>VLOOKUP(A110,'[1]Alpha variant'!A:B,2,FALSE)</f>
        <v>0</v>
      </c>
      <c r="C110" s="4">
        <f>VLOOKUP(A110,'[2]Beta variant'!A:B,2,FALSE)</f>
        <v>0</v>
      </c>
      <c r="D110" s="4">
        <f>VLOOKUP(A110,'[3]Gamma variant'!A:B,2,FALSE)</f>
        <v>0</v>
      </c>
      <c r="E110" s="4">
        <f>VLOOKUP(A110,'[4]Delta variant'!A:B,2,FALSE)</f>
        <v>8</v>
      </c>
      <c r="F110" s="4">
        <f>VLOOKUP(A110,'[5]Epsilon variant'!A:B,2,FALSE)</f>
        <v>0</v>
      </c>
      <c r="G110" s="4">
        <f>VLOOKUP(A110,'[6]Zeta variant'!A:B,2,FALSE)</f>
        <v>0</v>
      </c>
      <c r="H110" s="4">
        <f>VLOOKUP(A110,'[7]Eta variant'!A:B,2,FALSE)</f>
        <v>0</v>
      </c>
      <c r="I110" s="4">
        <f>VLOOKUP(A110,'[8]Theta variant'!A:B,2,FALSE)</f>
        <v>0</v>
      </c>
      <c r="J110" s="4">
        <f>VLOOKUP(A110,'[9]Lota variant'!A:B,2,FALSE)</f>
        <v>0</v>
      </c>
      <c r="K110" s="4">
        <f>VLOOKUP(A110,'[10]Kappa variant'!A:B,2,FALSE)</f>
        <v>0</v>
      </c>
      <c r="L110" s="4">
        <f>VLOOKUP(A110,'[11]Lambda variant'!A:B,2,FALSE)</f>
        <v>0</v>
      </c>
      <c r="M110" s="4">
        <f>VLOOKUP(A110,'[12]Mu variant'!A:B,2,FALSE)</f>
        <v>0</v>
      </c>
      <c r="N110" s="4">
        <f>VLOOKUP(A110,'[13]Omicron variant'!A:B,2,FALSE)</f>
        <v>5</v>
      </c>
      <c r="O110" s="4">
        <f t="shared" si="4"/>
        <v>13</v>
      </c>
      <c r="P110" s="1">
        <f t="shared" si="5"/>
        <v>2.4856596558317401</v>
      </c>
    </row>
    <row r="111" spans="1:16" x14ac:dyDescent="0.25">
      <c r="A111" s="3" t="s">
        <v>135</v>
      </c>
      <c r="B111" s="4">
        <f>VLOOKUP(A111,'[1]Alpha variant'!A:B,2,FALSE)</f>
        <v>0</v>
      </c>
      <c r="C111" s="4">
        <f>VLOOKUP(A111,'[2]Beta variant'!A:B,2,FALSE)</f>
        <v>0</v>
      </c>
      <c r="D111" s="4">
        <f>VLOOKUP(A111,'[3]Gamma variant'!A:B,2,FALSE)</f>
        <v>0</v>
      </c>
      <c r="E111" s="4">
        <f>VLOOKUP(A111,'[4]Delta variant'!A:B,2,FALSE)</f>
        <v>5</v>
      </c>
      <c r="F111" s="4">
        <f>VLOOKUP(A111,'[5]Epsilon variant'!A:B,2,FALSE)</f>
        <v>0</v>
      </c>
      <c r="G111" s="4">
        <f>VLOOKUP(A111,'[6]Zeta variant'!A:B,2,FALSE)</f>
        <v>0</v>
      </c>
      <c r="H111" s="4">
        <f>VLOOKUP(A111,'[7]Eta variant'!A:B,2,FALSE)</f>
        <v>0</v>
      </c>
      <c r="I111" s="4">
        <f>VLOOKUP(A111,'[8]Theta variant'!A:B,2,FALSE)</f>
        <v>0</v>
      </c>
      <c r="J111" s="4">
        <f>VLOOKUP(A111,'[9]Lota variant'!A:B,2,FALSE)</f>
        <v>0</v>
      </c>
      <c r="K111" s="4">
        <f>VLOOKUP(A111,'[10]Kappa variant'!A:B,2,FALSE)</f>
        <v>0</v>
      </c>
      <c r="L111" s="4">
        <f>VLOOKUP(A111,'[11]Lambda variant'!A:B,2,FALSE)</f>
        <v>2</v>
      </c>
      <c r="M111" s="4">
        <f>VLOOKUP(A111,'[12]Mu variant'!A:B,2,FALSE)</f>
        <v>4</v>
      </c>
      <c r="N111" s="4">
        <f>VLOOKUP(A111,'[13]Omicron variant'!A:B,2,FALSE)</f>
        <v>2</v>
      </c>
      <c r="O111" s="4">
        <f t="shared" si="4"/>
        <v>13</v>
      </c>
      <c r="P111" s="1">
        <f t="shared" si="5"/>
        <v>2.4856596558317401</v>
      </c>
    </row>
    <row r="112" spans="1:16" x14ac:dyDescent="0.25">
      <c r="A112" s="3" t="s">
        <v>136</v>
      </c>
      <c r="B112" s="4">
        <f>VLOOKUP(A112,'[1]Alpha variant'!A:B,2,FALSE)</f>
        <v>3</v>
      </c>
      <c r="C112" s="4">
        <f>VLOOKUP(A112,'[2]Beta variant'!A:B,2,FALSE)</f>
        <v>1</v>
      </c>
      <c r="D112" s="4">
        <f>VLOOKUP(A112,'[3]Gamma variant'!A:B,2,FALSE)</f>
        <v>0</v>
      </c>
      <c r="E112" s="4">
        <f>VLOOKUP(A112,'[4]Delta variant'!A:B,2,FALSE)</f>
        <v>2</v>
      </c>
      <c r="F112" s="4">
        <f>VLOOKUP(A112,'[5]Epsilon variant'!A:B,2,FALSE)</f>
        <v>0</v>
      </c>
      <c r="G112" s="4">
        <f>VLOOKUP(A112,'[6]Zeta variant'!A:B,2,FALSE)</f>
        <v>0</v>
      </c>
      <c r="H112" s="4">
        <f>VLOOKUP(A112,'[7]Eta variant'!A:B,2,FALSE)</f>
        <v>1</v>
      </c>
      <c r="I112" s="4">
        <f>VLOOKUP(A112,'[8]Theta variant'!A:B,2,FALSE)</f>
        <v>0</v>
      </c>
      <c r="J112" s="4">
        <f>VLOOKUP(A112,'[9]Lota variant'!A:B,2,FALSE)</f>
        <v>0</v>
      </c>
      <c r="K112" s="4">
        <f>VLOOKUP(A112,'[10]Kappa variant'!A:B,2,FALSE)</f>
        <v>3</v>
      </c>
      <c r="L112" s="4">
        <f>VLOOKUP(A112,'[11]Lambda variant'!A:B,2,FALSE)</f>
        <v>1</v>
      </c>
      <c r="M112" s="4">
        <f>VLOOKUP(A112,'[12]Mu variant'!A:B,2,FALSE)</f>
        <v>1</v>
      </c>
      <c r="N112" s="4">
        <f>VLOOKUP(A112,'[13]Omicron variant'!A:B,2,FALSE)</f>
        <v>1</v>
      </c>
      <c r="O112" s="4">
        <f t="shared" si="4"/>
        <v>13</v>
      </c>
      <c r="P112" s="1">
        <f t="shared" si="5"/>
        <v>2.4856596558317401</v>
      </c>
    </row>
    <row r="113" spans="1:16" x14ac:dyDescent="0.25">
      <c r="A113" s="3" t="s">
        <v>137</v>
      </c>
      <c r="B113" s="4">
        <f>VLOOKUP(A113,'[1]Alpha variant'!A:B,2,FALSE)</f>
        <v>0</v>
      </c>
      <c r="C113" s="4">
        <f>VLOOKUP(A113,'[2]Beta variant'!A:B,2,FALSE)</f>
        <v>0</v>
      </c>
      <c r="D113" s="4">
        <f>VLOOKUP(A113,'[3]Gamma variant'!A:B,2,FALSE)</f>
        <v>0</v>
      </c>
      <c r="E113" s="4">
        <f>VLOOKUP(A113,'[4]Delta variant'!A:B,2,FALSE)</f>
        <v>0</v>
      </c>
      <c r="F113" s="4">
        <f>VLOOKUP(A113,'[5]Epsilon variant'!A:B,2,FALSE)</f>
        <v>0</v>
      </c>
      <c r="G113" s="4">
        <f>VLOOKUP(A113,'[6]Zeta variant'!A:B,2,FALSE)</f>
        <v>0</v>
      </c>
      <c r="H113" s="4">
        <f>VLOOKUP(A113,'[7]Eta variant'!A:B,2,FALSE)</f>
        <v>0</v>
      </c>
      <c r="I113" s="4">
        <f>VLOOKUP(A113,'[8]Theta variant'!A:B,2,FALSE)</f>
        <v>0</v>
      </c>
      <c r="J113" s="4">
        <f>VLOOKUP(A113,'[9]Lota variant'!A:B,2,FALSE)</f>
        <v>0</v>
      </c>
      <c r="K113" s="4">
        <f>VLOOKUP(A113,'[10]Kappa variant'!A:B,2,FALSE)</f>
        <v>0</v>
      </c>
      <c r="L113" s="4">
        <f>VLOOKUP(A113,'[11]Lambda variant'!A:B,2,FALSE)</f>
        <v>0</v>
      </c>
      <c r="M113" s="4">
        <f>VLOOKUP(A113,'[12]Mu variant'!A:B,2,FALSE)</f>
        <v>0</v>
      </c>
      <c r="N113" s="4">
        <f>VLOOKUP(A113,'[13]Omicron variant'!A:B,2,FALSE)</f>
        <v>13</v>
      </c>
      <c r="O113" s="4">
        <f t="shared" si="4"/>
        <v>13</v>
      </c>
      <c r="P113" s="1">
        <f t="shared" si="5"/>
        <v>2.4856596558317401</v>
      </c>
    </row>
    <row r="114" spans="1:16" x14ac:dyDescent="0.25">
      <c r="A114" s="3" t="s">
        <v>138</v>
      </c>
      <c r="B114" s="4">
        <f>VLOOKUP(A114,'[1]Alpha variant'!A:B,2,FALSE)</f>
        <v>0</v>
      </c>
      <c r="C114" s="4">
        <f>VLOOKUP(A114,'[2]Beta variant'!A:B,2,FALSE)</f>
        <v>0</v>
      </c>
      <c r="D114" s="4">
        <f>VLOOKUP(A114,'[3]Gamma variant'!A:B,2,FALSE)</f>
        <v>0</v>
      </c>
      <c r="E114" s="4">
        <f>VLOOKUP(A114,'[4]Delta variant'!A:B,2,FALSE)</f>
        <v>5</v>
      </c>
      <c r="F114" s="4">
        <f>VLOOKUP(A114,'[5]Epsilon variant'!A:B,2,FALSE)</f>
        <v>0</v>
      </c>
      <c r="G114" s="4">
        <f>VLOOKUP(A114,'[6]Zeta variant'!A:B,2,FALSE)</f>
        <v>0</v>
      </c>
      <c r="H114" s="4">
        <f>VLOOKUP(A114,'[7]Eta variant'!A:B,2,FALSE)</f>
        <v>0</v>
      </c>
      <c r="I114" s="4">
        <f>VLOOKUP(A114,'[8]Theta variant'!A:B,2,FALSE)</f>
        <v>0</v>
      </c>
      <c r="J114" s="4">
        <f>VLOOKUP(A114,'[9]Lota variant'!A:B,2,FALSE)</f>
        <v>0</v>
      </c>
      <c r="K114" s="4">
        <f>VLOOKUP(A114,'[10]Kappa variant'!A:B,2,FALSE)</f>
        <v>0</v>
      </c>
      <c r="L114" s="4">
        <f>VLOOKUP(A114,'[11]Lambda variant'!A:B,2,FALSE)</f>
        <v>5</v>
      </c>
      <c r="M114" s="4">
        <f>VLOOKUP(A114,'[12]Mu variant'!A:B,2,FALSE)</f>
        <v>1</v>
      </c>
      <c r="N114" s="4">
        <f>VLOOKUP(A114,'[13]Omicron variant'!A:B,2,FALSE)</f>
        <v>1</v>
      </c>
      <c r="O114" s="4">
        <f t="shared" si="4"/>
        <v>12</v>
      </c>
      <c r="P114" s="1">
        <f t="shared" si="5"/>
        <v>2.2944550669216062</v>
      </c>
    </row>
    <row r="115" spans="1:16" x14ac:dyDescent="0.25">
      <c r="A115" s="3" t="s">
        <v>139</v>
      </c>
      <c r="B115" s="4">
        <f>VLOOKUP(A115,'[1]Alpha variant'!A:B,2,FALSE)</f>
        <v>0</v>
      </c>
      <c r="C115" s="4">
        <f>VLOOKUP(A115,'[2]Beta variant'!A:B,2,FALSE)</f>
        <v>0</v>
      </c>
      <c r="D115" s="4">
        <f>VLOOKUP(A115,'[3]Gamma variant'!A:B,2,FALSE)</f>
        <v>0</v>
      </c>
      <c r="E115" s="4">
        <f>VLOOKUP(A115,'[4]Delta variant'!A:B,2,FALSE)</f>
        <v>4</v>
      </c>
      <c r="F115" s="4">
        <f>VLOOKUP(A115,'[5]Epsilon variant'!A:B,2,FALSE)</f>
        <v>0</v>
      </c>
      <c r="G115" s="4">
        <f>VLOOKUP(A115,'[6]Zeta variant'!A:B,2,FALSE)</f>
        <v>0</v>
      </c>
      <c r="H115" s="4">
        <f>VLOOKUP(A115,'[7]Eta variant'!A:B,2,FALSE)</f>
        <v>0</v>
      </c>
      <c r="I115" s="4">
        <f>VLOOKUP(A115,'[8]Theta variant'!A:B,2,FALSE)</f>
        <v>0</v>
      </c>
      <c r="J115" s="4">
        <f>VLOOKUP(A115,'[9]Lota variant'!A:B,2,FALSE)</f>
        <v>0</v>
      </c>
      <c r="K115" s="4">
        <f>VLOOKUP(A115,'[10]Kappa variant'!A:B,2,FALSE)</f>
        <v>0</v>
      </c>
      <c r="L115" s="4">
        <f>VLOOKUP(A115,'[11]Lambda variant'!A:B,2,FALSE)</f>
        <v>3</v>
      </c>
      <c r="M115" s="4">
        <f>VLOOKUP(A115,'[12]Mu variant'!A:B,2,FALSE)</f>
        <v>2</v>
      </c>
      <c r="N115" s="4">
        <f>VLOOKUP(A115,'[13]Omicron variant'!A:B,2,FALSE)</f>
        <v>3</v>
      </c>
      <c r="O115" s="4">
        <f t="shared" si="4"/>
        <v>12</v>
      </c>
      <c r="P115" s="1">
        <f t="shared" si="5"/>
        <v>2.2944550669216062</v>
      </c>
    </row>
    <row r="116" spans="1:16" x14ac:dyDescent="0.25">
      <c r="A116" s="3" t="s">
        <v>140</v>
      </c>
      <c r="B116" s="4">
        <f>VLOOKUP(A116,'[1]Alpha variant'!A:B,2,FALSE)</f>
        <v>0</v>
      </c>
      <c r="C116" s="4">
        <f>VLOOKUP(A116,'[2]Beta variant'!A:B,2,FALSE)</f>
        <v>0</v>
      </c>
      <c r="D116" s="4">
        <f>VLOOKUP(A116,'[3]Gamma variant'!A:B,2,FALSE)</f>
        <v>0</v>
      </c>
      <c r="E116" s="4">
        <f>VLOOKUP(A116,'[4]Delta variant'!A:B,2,FALSE)</f>
        <v>3</v>
      </c>
      <c r="F116" s="4">
        <f>VLOOKUP(A116,'[5]Epsilon variant'!A:B,2,FALSE)</f>
        <v>0</v>
      </c>
      <c r="G116" s="4">
        <f>VLOOKUP(A116,'[6]Zeta variant'!A:B,2,FALSE)</f>
        <v>0</v>
      </c>
      <c r="H116" s="4">
        <f>VLOOKUP(A116,'[7]Eta variant'!A:B,2,FALSE)</f>
        <v>0</v>
      </c>
      <c r="I116" s="4">
        <f>VLOOKUP(A116,'[8]Theta variant'!A:B,2,FALSE)</f>
        <v>0</v>
      </c>
      <c r="J116" s="4">
        <f>VLOOKUP(A116,'[9]Lota variant'!A:B,2,FALSE)</f>
        <v>0</v>
      </c>
      <c r="K116" s="4">
        <f>VLOOKUP(A116,'[10]Kappa variant'!A:B,2,FALSE)</f>
        <v>0</v>
      </c>
      <c r="L116" s="4">
        <f>VLOOKUP(A116,'[11]Lambda variant'!A:B,2,FALSE)</f>
        <v>0</v>
      </c>
      <c r="M116" s="4">
        <f>VLOOKUP(A116,'[12]Mu variant'!A:B,2,FALSE)</f>
        <v>0</v>
      </c>
      <c r="N116" s="4">
        <f>VLOOKUP(A116,'[13]Omicron variant'!A:B,2,FALSE)</f>
        <v>9</v>
      </c>
      <c r="O116" s="4">
        <f t="shared" si="4"/>
        <v>12</v>
      </c>
      <c r="P116" s="1">
        <f t="shared" si="5"/>
        <v>2.2944550669216062</v>
      </c>
    </row>
    <row r="117" spans="1:16" x14ac:dyDescent="0.25">
      <c r="A117" s="3" t="s">
        <v>141</v>
      </c>
      <c r="B117" s="4">
        <f>VLOOKUP(A117,'[1]Alpha variant'!A:B,2,FALSE)</f>
        <v>0</v>
      </c>
      <c r="C117" s="4">
        <f>VLOOKUP(A117,'[2]Beta variant'!A:B,2,FALSE)</f>
        <v>0</v>
      </c>
      <c r="D117" s="4">
        <f>VLOOKUP(A117,'[3]Gamma variant'!A:B,2,FALSE)</f>
        <v>0</v>
      </c>
      <c r="E117" s="4">
        <f>VLOOKUP(A117,'[4]Delta variant'!A:B,2,FALSE)</f>
        <v>2</v>
      </c>
      <c r="F117" s="4">
        <f>VLOOKUP(A117,'[5]Epsilon variant'!A:B,2,FALSE)</f>
        <v>0</v>
      </c>
      <c r="G117" s="4">
        <f>VLOOKUP(A117,'[6]Zeta variant'!A:B,2,FALSE)</f>
        <v>0</v>
      </c>
      <c r="H117" s="4">
        <f>VLOOKUP(A117,'[7]Eta variant'!A:B,2,FALSE)</f>
        <v>0</v>
      </c>
      <c r="I117" s="4">
        <f>VLOOKUP(A117,'[8]Theta variant'!A:B,2,FALSE)</f>
        <v>0</v>
      </c>
      <c r="J117" s="4">
        <f>VLOOKUP(A117,'[9]Lota variant'!A:B,2,FALSE)</f>
        <v>0</v>
      </c>
      <c r="K117" s="4">
        <f>VLOOKUP(A117,'[10]Kappa variant'!A:B,2,FALSE)</f>
        <v>3</v>
      </c>
      <c r="L117" s="4">
        <f>VLOOKUP(A117,'[11]Lambda variant'!A:B,2,FALSE)</f>
        <v>3</v>
      </c>
      <c r="M117" s="4">
        <f>VLOOKUP(A117,'[12]Mu variant'!A:B,2,FALSE)</f>
        <v>1</v>
      </c>
      <c r="N117" s="4">
        <f>VLOOKUP(A117,'[13]Omicron variant'!A:B,2,FALSE)</f>
        <v>3</v>
      </c>
      <c r="O117" s="4">
        <f t="shared" si="4"/>
        <v>12</v>
      </c>
      <c r="P117" s="1">
        <f t="shared" si="5"/>
        <v>2.2944550669216062</v>
      </c>
    </row>
    <row r="118" spans="1:16" x14ac:dyDescent="0.25">
      <c r="A118" s="3" t="s">
        <v>142</v>
      </c>
      <c r="B118" s="4">
        <f>VLOOKUP(A118,'[1]Alpha variant'!A:B,2,FALSE)</f>
        <v>0</v>
      </c>
      <c r="C118" s="4">
        <f>VLOOKUP(A118,'[2]Beta variant'!A:B,2,FALSE)</f>
        <v>0</v>
      </c>
      <c r="D118" s="4">
        <f>VLOOKUP(A118,'[3]Gamma variant'!A:B,2,FALSE)</f>
        <v>0</v>
      </c>
      <c r="E118" s="4">
        <f>VLOOKUP(A118,'[4]Delta variant'!A:B,2,FALSE)</f>
        <v>4</v>
      </c>
      <c r="F118" s="4">
        <f>VLOOKUP(A118,'[5]Epsilon variant'!A:B,2,FALSE)</f>
        <v>0</v>
      </c>
      <c r="G118" s="4">
        <f>VLOOKUP(A118,'[6]Zeta variant'!A:B,2,FALSE)</f>
        <v>0</v>
      </c>
      <c r="H118" s="4">
        <f>VLOOKUP(A118,'[7]Eta variant'!A:B,2,FALSE)</f>
        <v>0</v>
      </c>
      <c r="I118" s="4">
        <f>VLOOKUP(A118,'[8]Theta variant'!A:B,2,FALSE)</f>
        <v>0</v>
      </c>
      <c r="J118" s="4">
        <f>VLOOKUP(A118,'[9]Lota variant'!A:B,2,FALSE)</f>
        <v>0</v>
      </c>
      <c r="K118" s="4">
        <f>VLOOKUP(A118,'[10]Kappa variant'!A:B,2,FALSE)</f>
        <v>0</v>
      </c>
      <c r="L118" s="4">
        <f>VLOOKUP(A118,'[11]Lambda variant'!A:B,2,FALSE)</f>
        <v>3</v>
      </c>
      <c r="M118" s="4">
        <f>VLOOKUP(A118,'[12]Mu variant'!A:B,2,FALSE)</f>
        <v>1</v>
      </c>
      <c r="N118" s="4">
        <f>VLOOKUP(A118,'[13]Omicron variant'!A:B,2,FALSE)</f>
        <v>3</v>
      </c>
      <c r="O118" s="4">
        <f t="shared" si="4"/>
        <v>11</v>
      </c>
      <c r="P118" s="1">
        <f t="shared" si="5"/>
        <v>2.1032504780114722</v>
      </c>
    </row>
    <row r="119" spans="1:16" x14ac:dyDescent="0.25">
      <c r="A119" s="3" t="s">
        <v>143</v>
      </c>
      <c r="B119" s="4">
        <f>VLOOKUP(A119,'[1]Alpha variant'!A:B,2,FALSE)</f>
        <v>0</v>
      </c>
      <c r="C119" s="4">
        <f>VLOOKUP(A119,'[2]Beta variant'!A:B,2,FALSE)</f>
        <v>0</v>
      </c>
      <c r="D119" s="4">
        <f>VLOOKUP(A119,'[3]Gamma variant'!A:B,2,FALSE)</f>
        <v>0</v>
      </c>
      <c r="E119" s="4">
        <f>VLOOKUP(A119,'[4]Delta variant'!A:B,2,FALSE)</f>
        <v>3</v>
      </c>
      <c r="F119" s="4">
        <f>VLOOKUP(A119,'[5]Epsilon variant'!A:B,2,FALSE)</f>
        <v>0</v>
      </c>
      <c r="G119" s="4">
        <f>VLOOKUP(A119,'[6]Zeta variant'!A:B,2,FALSE)</f>
        <v>0</v>
      </c>
      <c r="H119" s="4">
        <f>VLOOKUP(A119,'[7]Eta variant'!A:B,2,FALSE)</f>
        <v>0</v>
      </c>
      <c r="I119" s="4">
        <f>VLOOKUP(A119,'[8]Theta variant'!A:B,2,FALSE)</f>
        <v>0</v>
      </c>
      <c r="J119" s="4">
        <f>VLOOKUP(A119,'[9]Lota variant'!A:B,2,FALSE)</f>
        <v>0</v>
      </c>
      <c r="K119" s="4">
        <f>VLOOKUP(A119,'[10]Kappa variant'!A:B,2,FALSE)</f>
        <v>0</v>
      </c>
      <c r="L119" s="4">
        <f>VLOOKUP(A119,'[11]Lambda variant'!A:B,2,FALSE)</f>
        <v>5</v>
      </c>
      <c r="M119" s="4">
        <f>VLOOKUP(A119,'[12]Mu variant'!A:B,2,FALSE)</f>
        <v>1</v>
      </c>
      <c r="N119" s="4">
        <f>VLOOKUP(A119,'[13]Omicron variant'!A:B,2,FALSE)</f>
        <v>2</v>
      </c>
      <c r="O119" s="4">
        <f t="shared" si="4"/>
        <v>11</v>
      </c>
      <c r="P119" s="1">
        <f t="shared" si="5"/>
        <v>2.1032504780114722</v>
      </c>
    </row>
    <row r="120" spans="1:16" x14ac:dyDescent="0.25">
      <c r="A120" s="5" t="s">
        <v>144</v>
      </c>
      <c r="B120" s="1">
        <f>VLOOKUP(A120,'[1]Alpha variant'!A:B,2,FALSE)</f>
        <v>0</v>
      </c>
      <c r="C120" s="1">
        <f>VLOOKUP(A120,'[2]Beta variant'!A:B,2,FALSE)</f>
        <v>0</v>
      </c>
      <c r="D120" s="1">
        <f>VLOOKUP(A120,'[3]Gamma variant'!A:B,2,FALSE)</f>
        <v>0</v>
      </c>
      <c r="E120" s="1">
        <f>VLOOKUP(A120,'[4]Delta variant'!A:B,2,FALSE)</f>
        <v>3</v>
      </c>
      <c r="F120" s="1">
        <f>VLOOKUP(A120,'[5]Epsilon variant'!A:B,2,FALSE)</f>
        <v>0</v>
      </c>
      <c r="G120" s="1">
        <f>VLOOKUP(A120,'[6]Zeta variant'!A:B,2,FALSE)</f>
        <v>0</v>
      </c>
      <c r="H120" s="1">
        <f>VLOOKUP(A120,'[7]Eta variant'!A:B,2,FALSE)</f>
        <v>0</v>
      </c>
      <c r="I120" s="1">
        <f>VLOOKUP(A120,'[8]Theta variant'!A:B,2,FALSE)</f>
        <v>0</v>
      </c>
      <c r="J120" s="1">
        <f>VLOOKUP(A120,'[9]Lota variant'!A:B,2,FALSE)</f>
        <v>0</v>
      </c>
      <c r="K120" s="1">
        <f>VLOOKUP(A120,'[10]Kappa variant'!A:B,2,FALSE)</f>
        <v>0</v>
      </c>
      <c r="L120" s="1">
        <f>VLOOKUP(A120,'[11]Lambda variant'!A:B,2,FALSE)</f>
        <v>1</v>
      </c>
      <c r="M120" s="1">
        <f>VLOOKUP(A120,'[12]Mu variant'!A:B,2,FALSE)</f>
        <v>5</v>
      </c>
      <c r="N120" s="1">
        <f>VLOOKUP(A120,'[13]Omicron variant'!A:B,2,FALSE)</f>
        <v>1</v>
      </c>
      <c r="O120" s="1">
        <f t="shared" si="4"/>
        <v>10</v>
      </c>
      <c r="P120" s="1">
        <f t="shared" si="5"/>
        <v>1.9120458891013385</v>
      </c>
    </row>
    <row r="121" spans="1:16" x14ac:dyDescent="0.25">
      <c r="A121" s="3" t="s">
        <v>145</v>
      </c>
      <c r="B121" s="4">
        <f>VLOOKUP(A121,'[1]Alpha variant'!A:B,2,FALSE)</f>
        <v>0</v>
      </c>
      <c r="C121" s="4">
        <f>VLOOKUP(A121,'[2]Beta variant'!A:B,2,FALSE)</f>
        <v>0</v>
      </c>
      <c r="D121" s="4">
        <f>VLOOKUP(A121,'[3]Gamma variant'!A:B,2,FALSE)</f>
        <v>0</v>
      </c>
      <c r="E121" s="4">
        <f>VLOOKUP(A121,'[4]Delta variant'!A:B,2,FALSE)</f>
        <v>2</v>
      </c>
      <c r="F121" s="4">
        <f>VLOOKUP(A121,'[5]Epsilon variant'!A:B,2,FALSE)</f>
        <v>0</v>
      </c>
      <c r="G121" s="4">
        <f>VLOOKUP(A121,'[6]Zeta variant'!A:B,2,FALSE)</f>
        <v>0</v>
      </c>
      <c r="H121" s="4">
        <f>VLOOKUP(A121,'[7]Eta variant'!A:B,2,FALSE)</f>
        <v>0</v>
      </c>
      <c r="I121" s="4">
        <f>VLOOKUP(A121,'[8]Theta variant'!A:B,2,FALSE)</f>
        <v>0</v>
      </c>
      <c r="J121" s="4">
        <f>VLOOKUP(A121,'[9]Lota variant'!A:B,2,FALSE)</f>
        <v>0</v>
      </c>
      <c r="K121" s="4">
        <f>VLOOKUP(A121,'[10]Kappa variant'!A:B,2,FALSE)</f>
        <v>0</v>
      </c>
      <c r="L121" s="4">
        <f>VLOOKUP(A121,'[11]Lambda variant'!A:B,2,FALSE)</f>
        <v>3</v>
      </c>
      <c r="M121" s="4">
        <f>VLOOKUP(A121,'[12]Mu variant'!A:B,2,FALSE)</f>
        <v>0</v>
      </c>
      <c r="N121" s="4">
        <f>VLOOKUP(A121,'[13]Omicron variant'!A:B,2,FALSE)</f>
        <v>5</v>
      </c>
      <c r="O121" s="4">
        <f t="shared" si="4"/>
        <v>10</v>
      </c>
      <c r="P121" s="1">
        <f t="shared" si="5"/>
        <v>1.9120458891013385</v>
      </c>
    </row>
    <row r="122" spans="1:16" x14ac:dyDescent="0.25">
      <c r="A122" s="3" t="s">
        <v>146</v>
      </c>
      <c r="B122" s="4">
        <f>VLOOKUP(A122,'[1]Alpha variant'!A:B,2,FALSE)</f>
        <v>0</v>
      </c>
      <c r="C122" s="4">
        <f>VLOOKUP(A122,'[2]Beta variant'!A:B,2,FALSE)</f>
        <v>3</v>
      </c>
      <c r="D122" s="4">
        <f>VLOOKUP(A122,'[3]Gamma variant'!A:B,2,FALSE)</f>
        <v>0</v>
      </c>
      <c r="E122" s="4">
        <f>VLOOKUP(A122,'[4]Delta variant'!A:B,2,FALSE)</f>
        <v>1</v>
      </c>
      <c r="F122" s="4">
        <f>VLOOKUP(A122,'[5]Epsilon variant'!A:B,2,FALSE)</f>
        <v>1</v>
      </c>
      <c r="G122" s="4">
        <f>VLOOKUP(A122,'[6]Zeta variant'!A:B,2,FALSE)</f>
        <v>0</v>
      </c>
      <c r="H122" s="4">
        <f>VLOOKUP(A122,'[7]Eta variant'!A:B,2,FALSE)</f>
        <v>0</v>
      </c>
      <c r="I122" s="4">
        <f>VLOOKUP(A122,'[8]Theta variant'!A:B,2,FALSE)</f>
        <v>0</v>
      </c>
      <c r="J122" s="4">
        <f>VLOOKUP(A122,'[9]Lota variant'!A:B,2,FALSE)</f>
        <v>0</v>
      </c>
      <c r="K122" s="4">
        <f>VLOOKUP(A122,'[10]Kappa variant'!A:B,2,FALSE)</f>
        <v>2</v>
      </c>
      <c r="L122" s="4">
        <f>VLOOKUP(A122,'[11]Lambda variant'!A:B,2,FALSE)</f>
        <v>1</v>
      </c>
      <c r="M122" s="4">
        <f>VLOOKUP(A122,'[12]Mu variant'!A:B,2,FALSE)</f>
        <v>1</v>
      </c>
      <c r="N122" s="4">
        <f>VLOOKUP(A122,'[13]Omicron variant'!A:B,2,FALSE)</f>
        <v>1</v>
      </c>
      <c r="O122" s="4">
        <f t="shared" si="4"/>
        <v>10</v>
      </c>
      <c r="P122" s="1">
        <f t="shared" si="5"/>
        <v>1.9120458891013385</v>
      </c>
    </row>
    <row r="123" spans="1:16" x14ac:dyDescent="0.25">
      <c r="A123" s="3" t="s">
        <v>147</v>
      </c>
      <c r="B123" s="4">
        <f>VLOOKUP(A123,'[1]Alpha variant'!A:B,2,FALSE)</f>
        <v>6</v>
      </c>
      <c r="C123" s="4">
        <f>VLOOKUP(A123,'[2]Beta variant'!A:B,2,FALSE)</f>
        <v>0</v>
      </c>
      <c r="D123" s="4">
        <f>VLOOKUP(A123,'[3]Gamma variant'!A:B,2,FALSE)</f>
        <v>0</v>
      </c>
      <c r="E123" s="4">
        <f>VLOOKUP(A123,'[4]Delta variant'!A:B,2,FALSE)</f>
        <v>1</v>
      </c>
      <c r="F123" s="4">
        <f>VLOOKUP(A123,'[5]Epsilon variant'!A:B,2,FALSE)</f>
        <v>1</v>
      </c>
      <c r="G123" s="4">
        <f>VLOOKUP(A123,'[6]Zeta variant'!A:B,2,FALSE)</f>
        <v>0</v>
      </c>
      <c r="H123" s="4">
        <f>VLOOKUP(A123,'[7]Eta variant'!A:B,2,FALSE)</f>
        <v>0</v>
      </c>
      <c r="I123" s="4">
        <f>VLOOKUP(A123,'[8]Theta variant'!A:B,2,FALSE)</f>
        <v>0</v>
      </c>
      <c r="J123" s="4">
        <f>VLOOKUP(A123,'[9]Lota variant'!A:B,2,FALSE)</f>
        <v>0</v>
      </c>
      <c r="K123" s="4">
        <f>VLOOKUP(A123,'[10]Kappa variant'!A:B,2,FALSE)</f>
        <v>0</v>
      </c>
      <c r="L123" s="4">
        <f>VLOOKUP(A123,'[11]Lambda variant'!A:B,2,FALSE)</f>
        <v>1</v>
      </c>
      <c r="M123" s="4">
        <f>VLOOKUP(A123,'[12]Mu variant'!A:B,2,FALSE)</f>
        <v>0</v>
      </c>
      <c r="N123" s="4">
        <f>VLOOKUP(A123,'[13]Omicron variant'!A:B,2,FALSE)</f>
        <v>1</v>
      </c>
      <c r="O123" s="4">
        <f t="shared" si="4"/>
        <v>10</v>
      </c>
      <c r="P123" s="1">
        <f t="shared" si="5"/>
        <v>1.9120458891013385</v>
      </c>
    </row>
    <row r="124" spans="1:16" x14ac:dyDescent="0.25">
      <c r="A124" s="3" t="s">
        <v>148</v>
      </c>
      <c r="B124" s="4">
        <f>VLOOKUP(A124,'[1]Alpha variant'!A:B,2,FALSE)</f>
        <v>0</v>
      </c>
      <c r="C124" s="4">
        <f>VLOOKUP(A124,'[2]Beta variant'!A:B,2,FALSE)</f>
        <v>0</v>
      </c>
      <c r="D124" s="4">
        <f>VLOOKUP(A124,'[3]Gamma variant'!A:B,2,FALSE)</f>
        <v>0</v>
      </c>
      <c r="E124" s="4">
        <f>VLOOKUP(A124,'[4]Delta variant'!A:B,2,FALSE)</f>
        <v>4</v>
      </c>
      <c r="F124" s="4">
        <f>VLOOKUP(A124,'[5]Epsilon variant'!A:B,2,FALSE)</f>
        <v>1</v>
      </c>
      <c r="G124" s="4">
        <f>VLOOKUP(A124,'[6]Zeta variant'!A:B,2,FALSE)</f>
        <v>0</v>
      </c>
      <c r="H124" s="4">
        <f>VLOOKUP(A124,'[7]Eta variant'!A:B,2,FALSE)</f>
        <v>0</v>
      </c>
      <c r="I124" s="4">
        <f>VLOOKUP(A124,'[8]Theta variant'!A:B,2,FALSE)</f>
        <v>0</v>
      </c>
      <c r="J124" s="4">
        <f>VLOOKUP(A124,'[9]Lota variant'!A:B,2,FALSE)</f>
        <v>0</v>
      </c>
      <c r="K124" s="4">
        <f>VLOOKUP(A124,'[10]Kappa variant'!A:B,2,FALSE)</f>
        <v>0</v>
      </c>
      <c r="L124" s="4">
        <f>VLOOKUP(A124,'[11]Lambda variant'!A:B,2,FALSE)</f>
        <v>2</v>
      </c>
      <c r="M124" s="4">
        <f>VLOOKUP(A124,'[12]Mu variant'!A:B,2,FALSE)</f>
        <v>1</v>
      </c>
      <c r="N124" s="4">
        <f>VLOOKUP(A124,'[13]Omicron variant'!A:B,2,FALSE)</f>
        <v>1</v>
      </c>
      <c r="O124" s="4">
        <f t="shared" si="4"/>
        <v>9</v>
      </c>
      <c r="P124" s="1">
        <f t="shared" si="5"/>
        <v>1.7208413001912046</v>
      </c>
    </row>
    <row r="125" spans="1:16" x14ac:dyDescent="0.25">
      <c r="A125" s="3" t="s">
        <v>149</v>
      </c>
      <c r="B125" s="4">
        <f>VLOOKUP(A125,'[1]Alpha variant'!A:B,2,FALSE)</f>
        <v>0</v>
      </c>
      <c r="C125" s="4">
        <f>VLOOKUP(A125,'[2]Beta variant'!A:B,2,FALSE)</f>
        <v>0</v>
      </c>
      <c r="D125" s="4">
        <f>VLOOKUP(A125,'[3]Gamma variant'!A:B,2,FALSE)</f>
        <v>0</v>
      </c>
      <c r="E125" s="4">
        <f>VLOOKUP(A125,'[4]Delta variant'!A:B,2,FALSE)</f>
        <v>3</v>
      </c>
      <c r="F125" s="4">
        <f>VLOOKUP(A125,'[5]Epsilon variant'!A:B,2,FALSE)</f>
        <v>0</v>
      </c>
      <c r="G125" s="4">
        <f>VLOOKUP(A125,'[6]Zeta variant'!A:B,2,FALSE)</f>
        <v>0</v>
      </c>
      <c r="H125" s="4">
        <f>VLOOKUP(A125,'[7]Eta variant'!A:B,2,FALSE)</f>
        <v>0</v>
      </c>
      <c r="I125" s="4">
        <f>VLOOKUP(A125,'[8]Theta variant'!A:B,2,FALSE)</f>
        <v>0</v>
      </c>
      <c r="J125" s="4">
        <f>VLOOKUP(A125,'[9]Lota variant'!A:B,2,FALSE)</f>
        <v>0</v>
      </c>
      <c r="K125" s="4">
        <f>VLOOKUP(A125,'[10]Kappa variant'!A:B,2,FALSE)</f>
        <v>0</v>
      </c>
      <c r="L125" s="4">
        <f>VLOOKUP(A125,'[11]Lambda variant'!A:B,2,FALSE)</f>
        <v>3</v>
      </c>
      <c r="M125" s="4">
        <f>VLOOKUP(A125,'[12]Mu variant'!A:B,2,FALSE)</f>
        <v>1</v>
      </c>
      <c r="N125" s="4">
        <f>VLOOKUP(A125,'[13]Omicron variant'!A:B,2,FALSE)</f>
        <v>2</v>
      </c>
      <c r="O125" s="4">
        <f t="shared" si="4"/>
        <v>9</v>
      </c>
      <c r="P125" s="1">
        <f t="shared" si="5"/>
        <v>1.7208413001912046</v>
      </c>
    </row>
    <row r="126" spans="1:16" x14ac:dyDescent="0.25">
      <c r="A126" s="3" t="s">
        <v>150</v>
      </c>
      <c r="B126" s="4">
        <f>VLOOKUP(A126,'[1]Alpha variant'!A:B,2,FALSE)</f>
        <v>0</v>
      </c>
      <c r="C126" s="4">
        <f>VLOOKUP(A126,'[2]Beta variant'!A:B,2,FALSE)</f>
        <v>0</v>
      </c>
      <c r="D126" s="4">
        <f>VLOOKUP(A126,'[3]Gamma variant'!A:B,2,FALSE)</f>
        <v>0</v>
      </c>
      <c r="E126" s="4">
        <f>VLOOKUP(A126,'[4]Delta variant'!A:B,2,FALSE)</f>
        <v>3</v>
      </c>
      <c r="F126" s="4">
        <f>VLOOKUP(A126,'[5]Epsilon variant'!A:B,2,FALSE)</f>
        <v>1</v>
      </c>
      <c r="G126" s="4">
        <f>VLOOKUP(A126,'[6]Zeta variant'!A:B,2,FALSE)</f>
        <v>0</v>
      </c>
      <c r="H126" s="4">
        <f>VLOOKUP(A126,'[7]Eta variant'!A:B,2,FALSE)</f>
        <v>0</v>
      </c>
      <c r="I126" s="4">
        <f>VLOOKUP(A126,'[8]Theta variant'!A:B,2,FALSE)</f>
        <v>0</v>
      </c>
      <c r="J126" s="4">
        <f>VLOOKUP(A126,'[9]Lota variant'!A:B,2,FALSE)</f>
        <v>0</v>
      </c>
      <c r="K126" s="4">
        <f>VLOOKUP(A126,'[10]Kappa variant'!A:B,2,FALSE)</f>
        <v>0</v>
      </c>
      <c r="L126" s="4">
        <f>VLOOKUP(A126,'[11]Lambda variant'!A:B,2,FALSE)</f>
        <v>2</v>
      </c>
      <c r="M126" s="4">
        <f>VLOOKUP(A126,'[12]Mu variant'!A:B,2,FALSE)</f>
        <v>1</v>
      </c>
      <c r="N126" s="4">
        <f>VLOOKUP(A126,'[13]Omicron variant'!A:B,2,FALSE)</f>
        <v>2</v>
      </c>
      <c r="O126" s="4">
        <f t="shared" si="4"/>
        <v>9</v>
      </c>
      <c r="P126" s="1">
        <f t="shared" si="5"/>
        <v>1.7208413001912046</v>
      </c>
    </row>
    <row r="127" spans="1:16" x14ac:dyDescent="0.25">
      <c r="A127" s="3" t="s">
        <v>151</v>
      </c>
      <c r="B127" s="4">
        <f>VLOOKUP(A127,'[1]Alpha variant'!A:B,2,FALSE)</f>
        <v>0</v>
      </c>
      <c r="C127" s="4">
        <f>VLOOKUP(A127,'[2]Beta variant'!A:B,2,FALSE)</f>
        <v>0</v>
      </c>
      <c r="D127" s="4">
        <f>VLOOKUP(A127,'[3]Gamma variant'!A:B,2,FALSE)</f>
        <v>0</v>
      </c>
      <c r="E127" s="4">
        <f>VLOOKUP(A127,'[4]Delta variant'!A:B,2,FALSE)</f>
        <v>3</v>
      </c>
      <c r="F127" s="4">
        <f>VLOOKUP(A127,'[5]Epsilon variant'!A:B,2,FALSE)</f>
        <v>0</v>
      </c>
      <c r="G127" s="4">
        <f>VLOOKUP(A127,'[6]Zeta variant'!A:B,2,FALSE)</f>
        <v>0</v>
      </c>
      <c r="H127" s="4">
        <f>VLOOKUP(A127,'[7]Eta variant'!A:B,2,FALSE)</f>
        <v>0</v>
      </c>
      <c r="I127" s="4">
        <f>VLOOKUP(A127,'[8]Theta variant'!A:B,2,FALSE)</f>
        <v>0</v>
      </c>
      <c r="J127" s="4">
        <f>VLOOKUP(A127,'[9]Lota variant'!A:B,2,FALSE)</f>
        <v>0</v>
      </c>
      <c r="K127" s="4">
        <f>VLOOKUP(A127,'[10]Kappa variant'!A:B,2,FALSE)</f>
        <v>0</v>
      </c>
      <c r="L127" s="4">
        <f>VLOOKUP(A127,'[11]Lambda variant'!A:B,2,FALSE)</f>
        <v>1</v>
      </c>
      <c r="M127" s="4">
        <f>VLOOKUP(A127,'[12]Mu variant'!A:B,2,FALSE)</f>
        <v>0</v>
      </c>
      <c r="N127" s="4">
        <f>VLOOKUP(A127,'[13]Omicron variant'!A:B,2,FALSE)</f>
        <v>4</v>
      </c>
      <c r="O127" s="4">
        <f t="shared" si="4"/>
        <v>8</v>
      </c>
      <c r="P127" s="1">
        <f t="shared" si="5"/>
        <v>1.5296367112810707</v>
      </c>
    </row>
    <row r="128" spans="1:16" x14ac:dyDescent="0.25">
      <c r="A128" s="3" t="s">
        <v>152</v>
      </c>
      <c r="B128" s="4">
        <f>VLOOKUP(A128,'[1]Alpha variant'!A:B,2,FALSE)</f>
        <v>0</v>
      </c>
      <c r="C128" s="4">
        <f>VLOOKUP(A128,'[2]Beta variant'!A:B,2,FALSE)</f>
        <v>0</v>
      </c>
      <c r="D128" s="4">
        <f>VLOOKUP(A128,'[3]Gamma variant'!A:B,2,FALSE)</f>
        <v>0</v>
      </c>
      <c r="E128" s="4">
        <f>VLOOKUP(A128,'[4]Delta variant'!A:B,2,FALSE)</f>
        <v>3</v>
      </c>
      <c r="F128" s="4">
        <f>VLOOKUP(A128,'[5]Epsilon variant'!A:B,2,FALSE)</f>
        <v>0</v>
      </c>
      <c r="G128" s="4">
        <f>VLOOKUP(A128,'[6]Zeta variant'!A:B,2,FALSE)</f>
        <v>0</v>
      </c>
      <c r="H128" s="4">
        <f>VLOOKUP(A128,'[7]Eta variant'!A:B,2,FALSE)</f>
        <v>0</v>
      </c>
      <c r="I128" s="4">
        <f>VLOOKUP(A128,'[8]Theta variant'!A:B,2,FALSE)</f>
        <v>0</v>
      </c>
      <c r="J128" s="4">
        <f>VLOOKUP(A128,'[9]Lota variant'!A:B,2,FALSE)</f>
        <v>0</v>
      </c>
      <c r="K128" s="4">
        <f>VLOOKUP(A128,'[10]Kappa variant'!A:B,2,FALSE)</f>
        <v>0</v>
      </c>
      <c r="L128" s="4">
        <f>VLOOKUP(A128,'[11]Lambda variant'!A:B,2,FALSE)</f>
        <v>0</v>
      </c>
      <c r="M128" s="4">
        <f>VLOOKUP(A128,'[12]Mu variant'!A:B,2,FALSE)</f>
        <v>0</v>
      </c>
      <c r="N128" s="4">
        <f>VLOOKUP(A128,'[13]Omicron variant'!A:B,2,FALSE)</f>
        <v>5</v>
      </c>
      <c r="O128" s="4">
        <f t="shared" si="4"/>
        <v>8</v>
      </c>
      <c r="P128" s="1">
        <f t="shared" si="5"/>
        <v>1.5296367112810707</v>
      </c>
    </row>
    <row r="129" spans="1:16" x14ac:dyDescent="0.25">
      <c r="A129" s="3" t="s">
        <v>153</v>
      </c>
      <c r="B129" s="4">
        <f>VLOOKUP(A129,'[1]Alpha variant'!A:B,2,FALSE)</f>
        <v>0</v>
      </c>
      <c r="C129" s="4">
        <f>VLOOKUP(A129,'[2]Beta variant'!A:B,2,FALSE)</f>
        <v>5</v>
      </c>
      <c r="D129" s="4">
        <f>VLOOKUP(A129,'[3]Gamma variant'!A:B,2,FALSE)</f>
        <v>0</v>
      </c>
      <c r="E129" s="4">
        <f>VLOOKUP(A129,'[4]Delta variant'!A:B,2,FALSE)</f>
        <v>1</v>
      </c>
      <c r="F129" s="4">
        <f>VLOOKUP(A129,'[5]Epsilon variant'!A:B,2,FALSE)</f>
        <v>0</v>
      </c>
      <c r="G129" s="4">
        <f>VLOOKUP(A129,'[6]Zeta variant'!A:B,2,FALSE)</f>
        <v>0</v>
      </c>
      <c r="H129" s="4">
        <f>VLOOKUP(A129,'[7]Eta variant'!A:B,2,FALSE)</f>
        <v>0</v>
      </c>
      <c r="I129" s="4">
        <f>VLOOKUP(A129,'[8]Theta variant'!A:B,2,FALSE)</f>
        <v>0</v>
      </c>
      <c r="J129" s="4">
        <f>VLOOKUP(A129,'[9]Lota variant'!A:B,2,FALSE)</f>
        <v>0</v>
      </c>
      <c r="K129" s="4">
        <f>VLOOKUP(A129,'[10]Kappa variant'!A:B,2,FALSE)</f>
        <v>0</v>
      </c>
      <c r="L129" s="4">
        <f>VLOOKUP(A129,'[11]Lambda variant'!A:B,2,FALSE)</f>
        <v>1</v>
      </c>
      <c r="M129" s="4">
        <f>VLOOKUP(A129,'[12]Mu variant'!A:B,2,FALSE)</f>
        <v>0</v>
      </c>
      <c r="N129" s="4">
        <f>VLOOKUP(A129,'[13]Omicron variant'!A:B,2,FALSE)</f>
        <v>1</v>
      </c>
      <c r="O129" s="4">
        <f t="shared" si="4"/>
        <v>8</v>
      </c>
      <c r="P129" s="1">
        <f t="shared" si="5"/>
        <v>1.5296367112810707</v>
      </c>
    </row>
    <row r="130" spans="1:16" x14ac:dyDescent="0.25">
      <c r="A130" s="3" t="s">
        <v>154</v>
      </c>
      <c r="B130" s="4">
        <f>VLOOKUP(A130,'[1]Alpha variant'!A:B,2,FALSE)</f>
        <v>0</v>
      </c>
      <c r="C130" s="4">
        <f>VLOOKUP(A130,'[2]Beta variant'!A:B,2,FALSE)</f>
        <v>0</v>
      </c>
      <c r="D130" s="4">
        <f>VLOOKUP(A130,'[3]Gamma variant'!A:B,2,FALSE)</f>
        <v>0</v>
      </c>
      <c r="E130" s="4">
        <f>VLOOKUP(A130,'[4]Delta variant'!A:B,2,FALSE)</f>
        <v>3</v>
      </c>
      <c r="F130" s="4">
        <f>VLOOKUP(A130,'[5]Epsilon variant'!A:B,2,FALSE)</f>
        <v>0</v>
      </c>
      <c r="G130" s="4">
        <f>VLOOKUP(A130,'[6]Zeta variant'!A:B,2,FALSE)</f>
        <v>0</v>
      </c>
      <c r="H130" s="4">
        <f>VLOOKUP(A130,'[7]Eta variant'!A:B,2,FALSE)</f>
        <v>0</v>
      </c>
      <c r="I130" s="4">
        <f>VLOOKUP(A130,'[8]Theta variant'!A:B,2,FALSE)</f>
        <v>0</v>
      </c>
      <c r="J130" s="4">
        <f>VLOOKUP(A130,'[9]Lota variant'!A:B,2,FALSE)</f>
        <v>0</v>
      </c>
      <c r="K130" s="4">
        <f>VLOOKUP(A130,'[10]Kappa variant'!A:B,2,FALSE)</f>
        <v>0</v>
      </c>
      <c r="L130" s="4">
        <f>VLOOKUP(A130,'[11]Lambda variant'!A:B,2,FALSE)</f>
        <v>2</v>
      </c>
      <c r="M130" s="4">
        <f>VLOOKUP(A130,'[12]Mu variant'!A:B,2,FALSE)</f>
        <v>0</v>
      </c>
      <c r="N130" s="4">
        <f>VLOOKUP(A130,'[13]Omicron variant'!A:B,2,FALSE)</f>
        <v>2</v>
      </c>
      <c r="O130" s="4">
        <f t="shared" si="4"/>
        <v>7</v>
      </c>
      <c r="P130" s="1">
        <f t="shared" si="5"/>
        <v>1.338432122370937</v>
      </c>
    </row>
    <row r="131" spans="1:16" x14ac:dyDescent="0.25">
      <c r="A131" s="3" t="s">
        <v>155</v>
      </c>
      <c r="B131" s="4">
        <f>VLOOKUP(A131,'[1]Alpha variant'!A:B,2,FALSE)</f>
        <v>0</v>
      </c>
      <c r="C131" s="4">
        <f>VLOOKUP(A131,'[2]Beta variant'!A:B,2,FALSE)</f>
        <v>0</v>
      </c>
      <c r="D131" s="4">
        <f>VLOOKUP(A131,'[3]Gamma variant'!A:B,2,FALSE)</f>
        <v>1</v>
      </c>
      <c r="E131" s="4">
        <f>VLOOKUP(A131,'[4]Delta variant'!A:B,2,FALSE)</f>
        <v>3</v>
      </c>
      <c r="F131" s="4">
        <f>VLOOKUP(A131,'[5]Epsilon variant'!A:B,2,FALSE)</f>
        <v>0</v>
      </c>
      <c r="G131" s="4">
        <f>VLOOKUP(A131,'[6]Zeta variant'!A:B,2,FALSE)</f>
        <v>0</v>
      </c>
      <c r="H131" s="4">
        <f>VLOOKUP(A131,'[7]Eta variant'!A:B,2,FALSE)</f>
        <v>0</v>
      </c>
      <c r="I131" s="4">
        <f>VLOOKUP(A131,'[8]Theta variant'!A:B,2,FALSE)</f>
        <v>0</v>
      </c>
      <c r="J131" s="4">
        <f>VLOOKUP(A131,'[9]Lota variant'!A:B,2,FALSE)</f>
        <v>0</v>
      </c>
      <c r="K131" s="4">
        <f>VLOOKUP(A131,'[10]Kappa variant'!A:B,2,FALSE)</f>
        <v>0</v>
      </c>
      <c r="L131" s="4">
        <f>VLOOKUP(A131,'[11]Lambda variant'!A:B,2,FALSE)</f>
        <v>1</v>
      </c>
      <c r="M131" s="4">
        <f>VLOOKUP(A131,'[12]Mu variant'!A:B,2,FALSE)</f>
        <v>1</v>
      </c>
      <c r="N131" s="4">
        <f>VLOOKUP(A131,'[13]Omicron variant'!A:B,2,FALSE)</f>
        <v>1</v>
      </c>
      <c r="O131" s="4">
        <f t="shared" si="4"/>
        <v>7</v>
      </c>
      <c r="P131" s="1">
        <f t="shared" si="5"/>
        <v>1.338432122370937</v>
      </c>
    </row>
    <row r="132" spans="1:16" x14ac:dyDescent="0.25">
      <c r="A132" s="3" t="s">
        <v>156</v>
      </c>
      <c r="B132" s="4">
        <f>VLOOKUP(A132,'[1]Alpha variant'!A:B,2,FALSE)</f>
        <v>0</v>
      </c>
      <c r="C132" s="4">
        <f>VLOOKUP(A132,'[2]Beta variant'!A:B,2,FALSE)</f>
        <v>0</v>
      </c>
      <c r="D132" s="4">
        <f>VLOOKUP(A132,'[3]Gamma variant'!A:B,2,FALSE)</f>
        <v>0</v>
      </c>
      <c r="E132" s="4">
        <f>VLOOKUP(A132,'[4]Delta variant'!A:B,2,FALSE)</f>
        <v>2</v>
      </c>
      <c r="F132" s="4">
        <f>VLOOKUP(A132,'[5]Epsilon variant'!A:B,2,FALSE)</f>
        <v>0</v>
      </c>
      <c r="G132" s="4">
        <f>VLOOKUP(A132,'[6]Zeta variant'!A:B,2,FALSE)</f>
        <v>0</v>
      </c>
      <c r="H132" s="4">
        <f>VLOOKUP(A132,'[7]Eta variant'!A:B,2,FALSE)</f>
        <v>0</v>
      </c>
      <c r="I132" s="4">
        <f>VLOOKUP(A132,'[8]Theta variant'!A:B,2,FALSE)</f>
        <v>0</v>
      </c>
      <c r="J132" s="4">
        <f>VLOOKUP(A132,'[9]Lota variant'!A:B,2,FALSE)</f>
        <v>0</v>
      </c>
      <c r="K132" s="4">
        <f>VLOOKUP(A132,'[10]Kappa variant'!A:B,2,FALSE)</f>
        <v>0</v>
      </c>
      <c r="L132" s="4">
        <f>VLOOKUP(A132,'[11]Lambda variant'!A:B,2,FALSE)</f>
        <v>2</v>
      </c>
      <c r="M132" s="4">
        <f>VLOOKUP(A132,'[12]Mu variant'!A:B,2,FALSE)</f>
        <v>1</v>
      </c>
      <c r="N132" s="4">
        <f>VLOOKUP(A132,'[13]Omicron variant'!A:B,2,FALSE)</f>
        <v>2</v>
      </c>
      <c r="O132" s="4">
        <f t="shared" ref="O132:O195" si="6">B132+C132+D132+E132+F132+G132+H132+I132+J132+K132+L132+M132+N132</f>
        <v>7</v>
      </c>
      <c r="P132" s="1">
        <f t="shared" si="5"/>
        <v>1.338432122370937</v>
      </c>
    </row>
    <row r="133" spans="1:16" x14ac:dyDescent="0.25">
      <c r="A133" s="3" t="s">
        <v>157</v>
      </c>
      <c r="B133" s="4">
        <f>VLOOKUP(A133,'[1]Alpha variant'!A:B,2,FALSE)</f>
        <v>0</v>
      </c>
      <c r="C133" s="4">
        <f>VLOOKUP(A133,'[2]Beta variant'!A:B,2,FALSE)</f>
        <v>0</v>
      </c>
      <c r="D133" s="4">
        <f>VLOOKUP(A133,'[3]Gamma variant'!A:B,2,FALSE)</f>
        <v>0</v>
      </c>
      <c r="E133" s="4">
        <f>VLOOKUP(A133,'[4]Delta variant'!A:B,2,FALSE)</f>
        <v>1</v>
      </c>
      <c r="F133" s="4">
        <f>VLOOKUP(A133,'[5]Epsilon variant'!A:B,2,FALSE)</f>
        <v>0</v>
      </c>
      <c r="G133" s="4">
        <f>VLOOKUP(A133,'[6]Zeta variant'!A:B,2,FALSE)</f>
        <v>0</v>
      </c>
      <c r="H133" s="4">
        <f>VLOOKUP(A133,'[7]Eta variant'!A:B,2,FALSE)</f>
        <v>0</v>
      </c>
      <c r="I133" s="4">
        <f>VLOOKUP(A133,'[8]Theta variant'!A:B,2,FALSE)</f>
        <v>0</v>
      </c>
      <c r="J133" s="4">
        <f>VLOOKUP(A133,'[9]Lota variant'!A:B,2,FALSE)</f>
        <v>0</v>
      </c>
      <c r="K133" s="4">
        <f>VLOOKUP(A133,'[10]Kappa variant'!A:B,2,FALSE)</f>
        <v>0</v>
      </c>
      <c r="L133" s="4">
        <f>VLOOKUP(A133,'[11]Lambda variant'!A:B,2,FALSE)</f>
        <v>0</v>
      </c>
      <c r="M133" s="4">
        <f>VLOOKUP(A133,'[12]Mu variant'!A:B,2,FALSE)</f>
        <v>0</v>
      </c>
      <c r="N133" s="4">
        <f>VLOOKUP(A133,'[13]Omicron variant'!A:B,2,FALSE)</f>
        <v>6</v>
      </c>
      <c r="O133" s="4">
        <f t="shared" si="6"/>
        <v>7</v>
      </c>
      <c r="P133" s="1">
        <f t="shared" ref="P133:P196" si="7">(O133)/523*100</f>
        <v>1.338432122370937</v>
      </c>
    </row>
    <row r="134" spans="1:16" x14ac:dyDescent="0.25">
      <c r="A134" s="3" t="s">
        <v>158</v>
      </c>
      <c r="B134" s="4">
        <f>VLOOKUP(A134,'[1]Alpha variant'!A:B,2,FALSE)</f>
        <v>0</v>
      </c>
      <c r="C134" s="4">
        <f>VLOOKUP(A134,'[2]Beta variant'!A:B,2,FALSE)</f>
        <v>0</v>
      </c>
      <c r="D134" s="4">
        <f>VLOOKUP(A134,'[3]Gamma variant'!A:B,2,FALSE)</f>
        <v>0</v>
      </c>
      <c r="E134" s="4">
        <f>VLOOKUP(A134,'[4]Delta variant'!A:B,2,FALSE)</f>
        <v>0</v>
      </c>
      <c r="F134" s="4">
        <f>VLOOKUP(A134,'[5]Epsilon variant'!A:B,2,FALSE)</f>
        <v>0</v>
      </c>
      <c r="G134" s="4">
        <f>VLOOKUP(A134,'[6]Zeta variant'!A:B,2,FALSE)</f>
        <v>0</v>
      </c>
      <c r="H134" s="4">
        <f>VLOOKUP(A134,'[7]Eta variant'!A:B,2,FALSE)</f>
        <v>0</v>
      </c>
      <c r="I134" s="4">
        <f>VLOOKUP(A134,'[8]Theta variant'!A:B,2,FALSE)</f>
        <v>0</v>
      </c>
      <c r="J134" s="4">
        <f>VLOOKUP(A134,'[9]Lota variant'!A:B,2,FALSE)</f>
        <v>0</v>
      </c>
      <c r="K134" s="4">
        <f>VLOOKUP(A134,'[10]Kappa variant'!A:B,2,FALSE)</f>
        <v>0</v>
      </c>
      <c r="L134" s="4">
        <f>VLOOKUP(A134,'[11]Lambda variant'!A:B,2,FALSE)</f>
        <v>0</v>
      </c>
      <c r="M134" s="4">
        <f>VLOOKUP(A134,'[12]Mu variant'!A:B,2,FALSE)</f>
        <v>0</v>
      </c>
      <c r="N134" s="4">
        <f>VLOOKUP(A134,'[13]Omicron variant'!A:B,2,FALSE)</f>
        <v>7</v>
      </c>
      <c r="O134" s="4">
        <f t="shared" si="6"/>
        <v>7</v>
      </c>
      <c r="P134" s="1">
        <f t="shared" si="7"/>
        <v>1.338432122370937</v>
      </c>
    </row>
    <row r="135" spans="1:16" x14ac:dyDescent="0.25">
      <c r="A135" s="3" t="s">
        <v>159</v>
      </c>
      <c r="B135" s="4">
        <f>VLOOKUP(A135,'[1]Alpha variant'!A:B,2,FALSE)</f>
        <v>0</v>
      </c>
      <c r="C135" s="4">
        <f>VLOOKUP(A135,'[2]Beta variant'!A:B,2,FALSE)</f>
        <v>0</v>
      </c>
      <c r="D135" s="4">
        <f>VLOOKUP(A135,'[3]Gamma variant'!A:B,2,FALSE)</f>
        <v>0</v>
      </c>
      <c r="E135" s="4">
        <f>VLOOKUP(A135,'[4]Delta variant'!A:B,2,FALSE)</f>
        <v>3</v>
      </c>
      <c r="F135" s="4">
        <f>VLOOKUP(A135,'[5]Epsilon variant'!A:B,2,FALSE)</f>
        <v>0</v>
      </c>
      <c r="G135" s="4">
        <f>VLOOKUP(A135,'[6]Zeta variant'!A:B,2,FALSE)</f>
        <v>0</v>
      </c>
      <c r="H135" s="4">
        <f>VLOOKUP(A135,'[7]Eta variant'!A:B,2,FALSE)</f>
        <v>0</v>
      </c>
      <c r="I135" s="4">
        <f>VLOOKUP(A135,'[8]Theta variant'!A:B,2,FALSE)</f>
        <v>0</v>
      </c>
      <c r="J135" s="4">
        <f>VLOOKUP(A135,'[9]Lota variant'!A:B,2,FALSE)</f>
        <v>0</v>
      </c>
      <c r="K135" s="4">
        <f>VLOOKUP(A135,'[10]Kappa variant'!A:B,2,FALSE)</f>
        <v>0</v>
      </c>
      <c r="L135" s="4">
        <f>VLOOKUP(A135,'[11]Lambda variant'!A:B,2,FALSE)</f>
        <v>1</v>
      </c>
      <c r="M135" s="4">
        <f>VLOOKUP(A135,'[12]Mu variant'!A:B,2,FALSE)</f>
        <v>1</v>
      </c>
      <c r="N135" s="4">
        <f>VLOOKUP(A135,'[13]Omicron variant'!A:B,2,FALSE)</f>
        <v>1</v>
      </c>
      <c r="O135" s="4">
        <f t="shared" si="6"/>
        <v>6</v>
      </c>
      <c r="P135" s="1">
        <f t="shared" si="7"/>
        <v>1.1472275334608031</v>
      </c>
    </row>
    <row r="136" spans="1:16" x14ac:dyDescent="0.25">
      <c r="A136" s="3" t="s">
        <v>160</v>
      </c>
      <c r="B136" s="4">
        <f>VLOOKUP(A136,'[1]Alpha variant'!A:B,2,FALSE)</f>
        <v>0</v>
      </c>
      <c r="C136" s="4">
        <f>VLOOKUP(A136,'[2]Beta variant'!A:B,2,FALSE)</f>
        <v>0</v>
      </c>
      <c r="D136" s="4">
        <f>VLOOKUP(A136,'[3]Gamma variant'!A:B,2,FALSE)</f>
        <v>0</v>
      </c>
      <c r="E136" s="4">
        <f>VLOOKUP(A136,'[4]Delta variant'!A:B,2,FALSE)</f>
        <v>3</v>
      </c>
      <c r="F136" s="4">
        <f>VLOOKUP(A136,'[5]Epsilon variant'!A:B,2,FALSE)</f>
        <v>0</v>
      </c>
      <c r="G136" s="4">
        <f>VLOOKUP(A136,'[6]Zeta variant'!A:B,2,FALSE)</f>
        <v>0</v>
      </c>
      <c r="H136" s="4">
        <f>VLOOKUP(A136,'[7]Eta variant'!A:B,2,FALSE)</f>
        <v>0</v>
      </c>
      <c r="I136" s="4">
        <f>VLOOKUP(A136,'[8]Theta variant'!A:B,2,FALSE)</f>
        <v>0</v>
      </c>
      <c r="J136" s="4">
        <f>VLOOKUP(A136,'[9]Lota variant'!A:B,2,FALSE)</f>
        <v>0</v>
      </c>
      <c r="K136" s="4">
        <f>VLOOKUP(A136,'[10]Kappa variant'!A:B,2,FALSE)</f>
        <v>0</v>
      </c>
      <c r="L136" s="4">
        <f>VLOOKUP(A136,'[11]Lambda variant'!A:B,2,FALSE)</f>
        <v>0</v>
      </c>
      <c r="M136" s="4">
        <f>VLOOKUP(A136,'[12]Mu variant'!A:B,2,FALSE)</f>
        <v>0</v>
      </c>
      <c r="N136" s="4">
        <f>VLOOKUP(A136,'[13]Omicron variant'!A:B,2,FALSE)</f>
        <v>3</v>
      </c>
      <c r="O136" s="4">
        <f t="shared" si="6"/>
        <v>6</v>
      </c>
      <c r="P136" s="1">
        <f t="shared" si="7"/>
        <v>1.1472275334608031</v>
      </c>
    </row>
    <row r="137" spans="1:16" x14ac:dyDescent="0.25">
      <c r="A137" s="3" t="s">
        <v>161</v>
      </c>
      <c r="B137" s="4">
        <f>VLOOKUP(A137,'[1]Alpha variant'!A:B,2,FALSE)</f>
        <v>0</v>
      </c>
      <c r="C137" s="4">
        <f>VLOOKUP(A137,'[2]Beta variant'!A:B,2,FALSE)</f>
        <v>0</v>
      </c>
      <c r="D137" s="4">
        <f>VLOOKUP(A137,'[3]Gamma variant'!A:B,2,FALSE)</f>
        <v>0</v>
      </c>
      <c r="E137" s="4">
        <f>VLOOKUP(A137,'[4]Delta variant'!A:B,2,FALSE)</f>
        <v>2</v>
      </c>
      <c r="F137" s="4">
        <f>VLOOKUP(A137,'[5]Epsilon variant'!A:B,2,FALSE)</f>
        <v>0</v>
      </c>
      <c r="G137" s="4">
        <f>VLOOKUP(A137,'[6]Zeta variant'!A:B,2,FALSE)</f>
        <v>0</v>
      </c>
      <c r="H137" s="4">
        <f>VLOOKUP(A137,'[7]Eta variant'!A:B,2,FALSE)</f>
        <v>0</v>
      </c>
      <c r="I137" s="4">
        <f>VLOOKUP(A137,'[8]Theta variant'!A:B,2,FALSE)</f>
        <v>0</v>
      </c>
      <c r="J137" s="4">
        <f>VLOOKUP(A137,'[9]Lota variant'!A:B,2,FALSE)</f>
        <v>0</v>
      </c>
      <c r="K137" s="4">
        <f>VLOOKUP(A137,'[10]Kappa variant'!A:B,2,FALSE)</f>
        <v>0</v>
      </c>
      <c r="L137" s="4">
        <f>VLOOKUP(A137,'[11]Lambda variant'!A:B,2,FALSE)</f>
        <v>2</v>
      </c>
      <c r="M137" s="4">
        <f>VLOOKUP(A137,'[12]Mu variant'!A:B,2,FALSE)</f>
        <v>1</v>
      </c>
      <c r="N137" s="4">
        <f>VLOOKUP(A137,'[13]Omicron variant'!A:B,2,FALSE)</f>
        <v>1</v>
      </c>
      <c r="O137" s="4">
        <f t="shared" si="6"/>
        <v>6</v>
      </c>
      <c r="P137" s="1">
        <f t="shared" si="7"/>
        <v>1.1472275334608031</v>
      </c>
    </row>
    <row r="138" spans="1:16" x14ac:dyDescent="0.25">
      <c r="A138" s="3" t="s">
        <v>162</v>
      </c>
      <c r="B138" s="4">
        <f>VLOOKUP(A138,'[1]Alpha variant'!A:B,2,FALSE)</f>
        <v>0</v>
      </c>
      <c r="C138" s="4">
        <f>VLOOKUP(A138,'[2]Beta variant'!A:B,2,FALSE)</f>
        <v>1</v>
      </c>
      <c r="D138" s="4">
        <f>VLOOKUP(A138,'[3]Gamma variant'!A:B,2,FALSE)</f>
        <v>0</v>
      </c>
      <c r="E138" s="4">
        <f>VLOOKUP(A138,'[4]Delta variant'!A:B,2,FALSE)</f>
        <v>1</v>
      </c>
      <c r="F138" s="4">
        <f>VLOOKUP(A138,'[5]Epsilon variant'!A:B,2,FALSE)</f>
        <v>1</v>
      </c>
      <c r="G138" s="4">
        <f>VLOOKUP(A138,'[6]Zeta variant'!A:B,2,FALSE)</f>
        <v>0</v>
      </c>
      <c r="H138" s="4">
        <f>VLOOKUP(A138,'[7]Eta variant'!A:B,2,FALSE)</f>
        <v>0</v>
      </c>
      <c r="I138" s="4">
        <f>VLOOKUP(A138,'[8]Theta variant'!A:B,2,FALSE)</f>
        <v>0</v>
      </c>
      <c r="J138" s="4">
        <f>VLOOKUP(A138,'[9]Lota variant'!A:B,2,FALSE)</f>
        <v>0</v>
      </c>
      <c r="K138" s="4">
        <f>VLOOKUP(A138,'[10]Kappa variant'!A:B,2,FALSE)</f>
        <v>0</v>
      </c>
      <c r="L138" s="4">
        <f>VLOOKUP(A138,'[11]Lambda variant'!A:B,2,FALSE)</f>
        <v>1</v>
      </c>
      <c r="M138" s="4">
        <f>VLOOKUP(A138,'[12]Mu variant'!A:B,2,FALSE)</f>
        <v>1</v>
      </c>
      <c r="N138" s="4">
        <f>VLOOKUP(A138,'[13]Omicron variant'!A:B,2,FALSE)</f>
        <v>1</v>
      </c>
      <c r="O138" s="4">
        <f t="shared" si="6"/>
        <v>6</v>
      </c>
      <c r="P138" s="1">
        <f t="shared" si="7"/>
        <v>1.1472275334608031</v>
      </c>
    </row>
    <row r="139" spans="1:16" x14ac:dyDescent="0.25">
      <c r="A139" s="3" t="s">
        <v>163</v>
      </c>
      <c r="B139" s="4">
        <f>VLOOKUP(A139,'[1]Alpha variant'!A:B,2,FALSE)</f>
        <v>0</v>
      </c>
      <c r="C139" s="4">
        <f>VLOOKUP(A139,'[2]Beta variant'!A:B,2,FALSE)</f>
        <v>0</v>
      </c>
      <c r="D139" s="4">
        <f>VLOOKUP(A139,'[3]Gamma variant'!A:B,2,FALSE)</f>
        <v>0</v>
      </c>
      <c r="E139" s="4">
        <f>VLOOKUP(A139,'[4]Delta variant'!A:B,2,FALSE)</f>
        <v>5</v>
      </c>
      <c r="F139" s="4">
        <f>VLOOKUP(A139,'[5]Epsilon variant'!A:B,2,FALSE)</f>
        <v>0</v>
      </c>
      <c r="G139" s="4">
        <f>VLOOKUP(A139,'[6]Zeta variant'!A:B,2,FALSE)</f>
        <v>0</v>
      </c>
      <c r="H139" s="4">
        <f>VLOOKUP(A139,'[7]Eta variant'!A:B,2,FALSE)</f>
        <v>0</v>
      </c>
      <c r="I139" s="4">
        <f>VLOOKUP(A139,'[8]Theta variant'!A:B,2,FALSE)</f>
        <v>0</v>
      </c>
      <c r="J139" s="4">
        <f>VLOOKUP(A139,'[9]Lota variant'!A:B,2,FALSE)</f>
        <v>0</v>
      </c>
      <c r="K139" s="4">
        <f>VLOOKUP(A139,'[10]Kappa variant'!A:B,2,FALSE)</f>
        <v>0</v>
      </c>
      <c r="L139" s="4">
        <f>VLOOKUP(A139,'[11]Lambda variant'!A:B,2,FALSE)</f>
        <v>0</v>
      </c>
      <c r="M139" s="4">
        <f>VLOOKUP(A139,'[12]Mu variant'!A:B,2,FALSE)</f>
        <v>0</v>
      </c>
      <c r="N139" s="4">
        <f>VLOOKUP(A139,'[13]Omicron variant'!A:B,2,FALSE)</f>
        <v>0</v>
      </c>
      <c r="O139" s="4">
        <f t="shared" si="6"/>
        <v>5</v>
      </c>
      <c r="P139" s="1">
        <f t="shared" si="7"/>
        <v>0.95602294455066927</v>
      </c>
    </row>
    <row r="140" spans="1:16" x14ac:dyDescent="0.25">
      <c r="A140" s="3" t="s">
        <v>164</v>
      </c>
      <c r="B140" s="4">
        <f>VLOOKUP(A140,'[1]Alpha variant'!A:B,2,FALSE)</f>
        <v>0</v>
      </c>
      <c r="C140" s="4">
        <f>VLOOKUP(A140,'[2]Beta variant'!A:B,2,FALSE)</f>
        <v>0</v>
      </c>
      <c r="D140" s="4">
        <f>VLOOKUP(A140,'[3]Gamma variant'!A:B,2,FALSE)</f>
        <v>0</v>
      </c>
      <c r="E140" s="4">
        <f>VLOOKUP(A140,'[4]Delta variant'!A:B,2,FALSE)</f>
        <v>3</v>
      </c>
      <c r="F140" s="4">
        <f>VLOOKUP(A140,'[5]Epsilon variant'!A:B,2,FALSE)</f>
        <v>0</v>
      </c>
      <c r="G140" s="4">
        <f>VLOOKUP(A140,'[6]Zeta variant'!A:B,2,FALSE)</f>
        <v>0</v>
      </c>
      <c r="H140" s="4">
        <f>VLOOKUP(A140,'[7]Eta variant'!A:B,2,FALSE)</f>
        <v>0</v>
      </c>
      <c r="I140" s="4">
        <f>VLOOKUP(A140,'[8]Theta variant'!A:B,2,FALSE)</f>
        <v>0</v>
      </c>
      <c r="J140" s="4">
        <f>VLOOKUP(A140,'[9]Lota variant'!A:B,2,FALSE)</f>
        <v>0</v>
      </c>
      <c r="K140" s="4">
        <f>VLOOKUP(A140,'[10]Kappa variant'!A:B,2,FALSE)</f>
        <v>0</v>
      </c>
      <c r="L140" s="4">
        <f>VLOOKUP(A140,'[11]Lambda variant'!A:B,2,FALSE)</f>
        <v>1</v>
      </c>
      <c r="M140" s="4">
        <f>VLOOKUP(A140,'[12]Mu variant'!A:B,2,FALSE)</f>
        <v>0</v>
      </c>
      <c r="N140" s="4">
        <f>VLOOKUP(A140,'[13]Omicron variant'!A:B,2,FALSE)</f>
        <v>1</v>
      </c>
      <c r="O140" s="4">
        <f t="shared" si="6"/>
        <v>5</v>
      </c>
      <c r="P140" s="1">
        <f t="shared" si="7"/>
        <v>0.95602294455066927</v>
      </c>
    </row>
    <row r="141" spans="1:16" x14ac:dyDescent="0.25">
      <c r="A141" s="3" t="s">
        <v>165</v>
      </c>
      <c r="B141" s="4">
        <f>VLOOKUP(A141,'[1]Alpha variant'!A:B,2,FALSE)</f>
        <v>0</v>
      </c>
      <c r="C141" s="4">
        <f>VLOOKUP(A141,'[2]Beta variant'!A:B,2,FALSE)</f>
        <v>0</v>
      </c>
      <c r="D141" s="4">
        <f>VLOOKUP(A141,'[3]Gamma variant'!A:B,2,FALSE)</f>
        <v>0</v>
      </c>
      <c r="E141" s="4">
        <f>VLOOKUP(A141,'[4]Delta variant'!A:B,2,FALSE)</f>
        <v>3</v>
      </c>
      <c r="F141" s="4">
        <f>VLOOKUP(A141,'[5]Epsilon variant'!A:B,2,FALSE)</f>
        <v>0</v>
      </c>
      <c r="G141" s="4">
        <f>VLOOKUP(A141,'[6]Zeta variant'!A:B,2,FALSE)</f>
        <v>0</v>
      </c>
      <c r="H141" s="4">
        <f>VLOOKUP(A141,'[7]Eta variant'!A:B,2,FALSE)</f>
        <v>0</v>
      </c>
      <c r="I141" s="4">
        <f>VLOOKUP(A141,'[8]Theta variant'!A:B,2,FALSE)</f>
        <v>0</v>
      </c>
      <c r="J141" s="4">
        <f>VLOOKUP(A141,'[9]Lota variant'!A:B,2,FALSE)</f>
        <v>0</v>
      </c>
      <c r="K141" s="4">
        <f>VLOOKUP(A141,'[10]Kappa variant'!A:B,2,FALSE)</f>
        <v>0</v>
      </c>
      <c r="L141" s="4">
        <f>VLOOKUP(A141,'[11]Lambda variant'!A:B,2,FALSE)</f>
        <v>0</v>
      </c>
      <c r="M141" s="4">
        <f>VLOOKUP(A141,'[12]Mu variant'!A:B,2,FALSE)</f>
        <v>1</v>
      </c>
      <c r="N141" s="4">
        <f>VLOOKUP(A141,'[13]Omicron variant'!A:B,2,FALSE)</f>
        <v>1</v>
      </c>
      <c r="O141" s="4">
        <f t="shared" si="6"/>
        <v>5</v>
      </c>
      <c r="P141" s="1">
        <f t="shared" si="7"/>
        <v>0.95602294455066927</v>
      </c>
    </row>
    <row r="142" spans="1:16" x14ac:dyDescent="0.25">
      <c r="A142" s="3" t="s">
        <v>166</v>
      </c>
      <c r="B142" s="4">
        <f>VLOOKUP(A142,'[1]Alpha variant'!A:B,2,FALSE)</f>
        <v>0</v>
      </c>
      <c r="C142" s="4">
        <f>VLOOKUP(A142,'[2]Beta variant'!A:B,2,FALSE)</f>
        <v>0</v>
      </c>
      <c r="D142" s="4">
        <f>VLOOKUP(A142,'[3]Gamma variant'!A:B,2,FALSE)</f>
        <v>0</v>
      </c>
      <c r="E142" s="4">
        <f>VLOOKUP(A142,'[4]Delta variant'!A:B,2,FALSE)</f>
        <v>2</v>
      </c>
      <c r="F142" s="4">
        <f>VLOOKUP(A142,'[5]Epsilon variant'!A:B,2,FALSE)</f>
        <v>0</v>
      </c>
      <c r="G142" s="4">
        <f>VLOOKUP(A142,'[6]Zeta variant'!A:B,2,FALSE)</f>
        <v>0</v>
      </c>
      <c r="H142" s="4">
        <f>VLOOKUP(A142,'[7]Eta variant'!A:B,2,FALSE)</f>
        <v>0</v>
      </c>
      <c r="I142" s="4">
        <f>VLOOKUP(A142,'[8]Theta variant'!A:B,2,FALSE)</f>
        <v>0</v>
      </c>
      <c r="J142" s="4">
        <f>VLOOKUP(A142,'[9]Lota variant'!A:B,2,FALSE)</f>
        <v>0</v>
      </c>
      <c r="K142" s="4">
        <f>VLOOKUP(A142,'[10]Kappa variant'!A:B,2,FALSE)</f>
        <v>0</v>
      </c>
      <c r="L142" s="4">
        <f>VLOOKUP(A142,'[11]Lambda variant'!A:B,2,FALSE)</f>
        <v>1</v>
      </c>
      <c r="M142" s="4">
        <f>VLOOKUP(A142,'[12]Mu variant'!A:B,2,FALSE)</f>
        <v>1</v>
      </c>
      <c r="N142" s="4">
        <f>VLOOKUP(A142,'[13]Omicron variant'!A:B,2,FALSE)</f>
        <v>1</v>
      </c>
      <c r="O142" s="4">
        <f t="shared" si="6"/>
        <v>5</v>
      </c>
      <c r="P142" s="1">
        <f t="shared" si="7"/>
        <v>0.95602294455066927</v>
      </c>
    </row>
    <row r="143" spans="1:16" x14ac:dyDescent="0.25">
      <c r="A143" s="3" t="s">
        <v>167</v>
      </c>
      <c r="B143" s="4">
        <f>VLOOKUP(A143,'[1]Alpha variant'!A:B,2,FALSE)</f>
        <v>0</v>
      </c>
      <c r="C143" s="4">
        <f>VLOOKUP(A143,'[2]Beta variant'!A:B,2,FALSE)</f>
        <v>0</v>
      </c>
      <c r="D143" s="4">
        <f>VLOOKUP(A143,'[3]Gamma variant'!A:B,2,FALSE)</f>
        <v>0</v>
      </c>
      <c r="E143" s="4">
        <f>VLOOKUP(A143,'[4]Delta variant'!A:B,2,FALSE)</f>
        <v>2</v>
      </c>
      <c r="F143" s="4">
        <f>VLOOKUP(A143,'[5]Epsilon variant'!A:B,2,FALSE)</f>
        <v>0</v>
      </c>
      <c r="G143" s="4">
        <f>VLOOKUP(A143,'[6]Zeta variant'!A:B,2,FALSE)</f>
        <v>0</v>
      </c>
      <c r="H143" s="4">
        <f>VLOOKUP(A143,'[7]Eta variant'!A:B,2,FALSE)</f>
        <v>0</v>
      </c>
      <c r="I143" s="4">
        <f>VLOOKUP(A143,'[8]Theta variant'!A:B,2,FALSE)</f>
        <v>0</v>
      </c>
      <c r="J143" s="4">
        <f>VLOOKUP(A143,'[9]Lota variant'!A:B,2,FALSE)</f>
        <v>0</v>
      </c>
      <c r="K143" s="4">
        <f>VLOOKUP(A143,'[10]Kappa variant'!A:B,2,FALSE)</f>
        <v>0</v>
      </c>
      <c r="L143" s="4">
        <f>VLOOKUP(A143,'[11]Lambda variant'!A:B,2,FALSE)</f>
        <v>1</v>
      </c>
      <c r="M143" s="4">
        <f>VLOOKUP(A143,'[12]Mu variant'!A:B,2,FALSE)</f>
        <v>1</v>
      </c>
      <c r="N143" s="4">
        <f>VLOOKUP(A143,'[13]Omicron variant'!A:B,2,FALSE)</f>
        <v>1</v>
      </c>
      <c r="O143" s="4">
        <f t="shared" si="6"/>
        <v>5</v>
      </c>
      <c r="P143" s="1">
        <f t="shared" si="7"/>
        <v>0.95602294455066927</v>
      </c>
    </row>
    <row r="144" spans="1:16" x14ac:dyDescent="0.25">
      <c r="A144" s="3" t="s">
        <v>168</v>
      </c>
      <c r="B144" s="4">
        <f>VLOOKUP(A144,'[1]Alpha variant'!A:B,2,FALSE)</f>
        <v>0</v>
      </c>
      <c r="C144" s="4">
        <f>VLOOKUP(A144,'[2]Beta variant'!A:B,2,FALSE)</f>
        <v>0</v>
      </c>
      <c r="D144" s="4">
        <f>VLOOKUP(A144,'[3]Gamma variant'!A:B,2,FALSE)</f>
        <v>0</v>
      </c>
      <c r="E144" s="4">
        <f>VLOOKUP(A144,'[4]Delta variant'!A:B,2,FALSE)</f>
        <v>2</v>
      </c>
      <c r="F144" s="4">
        <f>VLOOKUP(A144,'[5]Epsilon variant'!A:B,2,FALSE)</f>
        <v>0</v>
      </c>
      <c r="G144" s="4">
        <f>VLOOKUP(A144,'[6]Zeta variant'!A:B,2,FALSE)</f>
        <v>0</v>
      </c>
      <c r="H144" s="4">
        <f>VLOOKUP(A144,'[7]Eta variant'!A:B,2,FALSE)</f>
        <v>0</v>
      </c>
      <c r="I144" s="4">
        <f>VLOOKUP(A144,'[8]Theta variant'!A:B,2,FALSE)</f>
        <v>0</v>
      </c>
      <c r="J144" s="4">
        <f>VLOOKUP(A144,'[9]Lota variant'!A:B,2,FALSE)</f>
        <v>0</v>
      </c>
      <c r="K144" s="4">
        <f>VLOOKUP(A144,'[10]Kappa variant'!A:B,2,FALSE)</f>
        <v>0</v>
      </c>
      <c r="L144" s="4">
        <f>VLOOKUP(A144,'[11]Lambda variant'!A:B,2,FALSE)</f>
        <v>0</v>
      </c>
      <c r="M144" s="4">
        <f>VLOOKUP(A144,'[12]Mu variant'!A:B,2,FALSE)</f>
        <v>2</v>
      </c>
      <c r="N144" s="4">
        <f>VLOOKUP(A144,'[13]Omicron variant'!A:B,2,FALSE)</f>
        <v>1</v>
      </c>
      <c r="O144" s="4">
        <f t="shared" si="6"/>
        <v>5</v>
      </c>
      <c r="P144" s="1">
        <f t="shared" si="7"/>
        <v>0.95602294455066927</v>
      </c>
    </row>
    <row r="145" spans="1:16" x14ac:dyDescent="0.25">
      <c r="A145" s="3" t="s">
        <v>169</v>
      </c>
      <c r="B145" s="4">
        <f>VLOOKUP(A145,'[1]Alpha variant'!A:B,2,FALSE)</f>
        <v>0</v>
      </c>
      <c r="C145" s="4">
        <f>VLOOKUP(A145,'[2]Beta variant'!A:B,2,FALSE)</f>
        <v>0</v>
      </c>
      <c r="D145" s="4">
        <f>VLOOKUP(A145,'[3]Gamma variant'!A:B,2,FALSE)</f>
        <v>0</v>
      </c>
      <c r="E145" s="4">
        <f>VLOOKUP(A145,'[4]Delta variant'!A:B,2,FALSE)</f>
        <v>0</v>
      </c>
      <c r="F145" s="4">
        <f>VLOOKUP(A145,'[5]Epsilon variant'!A:B,2,FALSE)</f>
        <v>0</v>
      </c>
      <c r="G145" s="4">
        <f>VLOOKUP(A145,'[6]Zeta variant'!A:B,2,FALSE)</f>
        <v>0</v>
      </c>
      <c r="H145" s="4">
        <f>VLOOKUP(A145,'[7]Eta variant'!A:B,2,FALSE)</f>
        <v>0</v>
      </c>
      <c r="I145" s="4">
        <f>VLOOKUP(A145,'[8]Theta variant'!A:B,2,FALSE)</f>
        <v>0</v>
      </c>
      <c r="J145" s="4">
        <f>VLOOKUP(A145,'[9]Lota variant'!A:B,2,FALSE)</f>
        <v>0</v>
      </c>
      <c r="K145" s="4">
        <f>VLOOKUP(A145,'[10]Kappa variant'!A:B,2,FALSE)</f>
        <v>0</v>
      </c>
      <c r="L145" s="4">
        <f>VLOOKUP(A145,'[11]Lambda variant'!A:B,2,FALSE)</f>
        <v>0</v>
      </c>
      <c r="M145" s="4">
        <f>VLOOKUP(A145,'[12]Mu variant'!A:B,2,FALSE)</f>
        <v>0</v>
      </c>
      <c r="N145" s="4">
        <f>VLOOKUP(A145,'[13]Omicron variant'!A:B,2,FALSE)</f>
        <v>5</v>
      </c>
      <c r="O145" s="4">
        <f t="shared" si="6"/>
        <v>5</v>
      </c>
      <c r="P145" s="1">
        <f t="shared" si="7"/>
        <v>0.95602294455066927</v>
      </c>
    </row>
    <row r="146" spans="1:16" x14ac:dyDescent="0.25">
      <c r="A146" s="3" t="s">
        <v>170</v>
      </c>
      <c r="B146" s="4">
        <f>VLOOKUP(A146,'[1]Alpha variant'!A:B,2,FALSE)</f>
        <v>0</v>
      </c>
      <c r="C146" s="4">
        <f>VLOOKUP(A146,'[2]Beta variant'!A:B,2,FALSE)</f>
        <v>0</v>
      </c>
      <c r="D146" s="4">
        <f>VLOOKUP(A146,'[3]Gamma variant'!A:B,2,FALSE)</f>
        <v>0</v>
      </c>
      <c r="E146" s="4">
        <f>VLOOKUP(A146,'[4]Delta variant'!A:B,2,FALSE)</f>
        <v>0</v>
      </c>
      <c r="F146" s="4">
        <f>VLOOKUP(A146,'[5]Epsilon variant'!A:B,2,FALSE)</f>
        <v>0</v>
      </c>
      <c r="G146" s="4">
        <f>VLOOKUP(A146,'[6]Zeta variant'!A:B,2,FALSE)</f>
        <v>0</v>
      </c>
      <c r="H146" s="4">
        <f>VLOOKUP(A146,'[7]Eta variant'!A:B,2,FALSE)</f>
        <v>0</v>
      </c>
      <c r="I146" s="4">
        <f>VLOOKUP(A146,'[8]Theta variant'!A:B,2,FALSE)</f>
        <v>0</v>
      </c>
      <c r="J146" s="4">
        <f>VLOOKUP(A146,'[9]Lota variant'!A:B,2,FALSE)</f>
        <v>0</v>
      </c>
      <c r="K146" s="4">
        <f>VLOOKUP(A146,'[10]Kappa variant'!A:B,2,FALSE)</f>
        <v>0</v>
      </c>
      <c r="L146" s="4">
        <f>VLOOKUP(A146,'[11]Lambda variant'!A:B,2,FALSE)</f>
        <v>0</v>
      </c>
      <c r="M146" s="4">
        <f>VLOOKUP(A146,'[12]Mu variant'!A:B,2,FALSE)</f>
        <v>0</v>
      </c>
      <c r="N146" s="4">
        <f>VLOOKUP(A146,'[13]Omicron variant'!A:B,2,FALSE)</f>
        <v>5</v>
      </c>
      <c r="O146" s="4">
        <f t="shared" si="6"/>
        <v>5</v>
      </c>
      <c r="P146" s="1">
        <f t="shared" si="7"/>
        <v>0.95602294455066927</v>
      </c>
    </row>
    <row r="147" spans="1:16" x14ac:dyDescent="0.25">
      <c r="A147" s="3" t="s">
        <v>171</v>
      </c>
      <c r="B147" s="4">
        <f>VLOOKUP(A147,'[1]Alpha variant'!A:B,2,FALSE)</f>
        <v>0</v>
      </c>
      <c r="C147" s="4">
        <f>VLOOKUP(A147,'[2]Beta variant'!A:B,2,FALSE)</f>
        <v>0</v>
      </c>
      <c r="D147" s="4">
        <f>VLOOKUP(A147,'[3]Gamma variant'!A:B,2,FALSE)</f>
        <v>0</v>
      </c>
      <c r="E147" s="4">
        <f>VLOOKUP(A147,'[4]Delta variant'!A:B,2,FALSE)</f>
        <v>2</v>
      </c>
      <c r="F147" s="4">
        <f>VLOOKUP(A147,'[5]Epsilon variant'!A:B,2,FALSE)</f>
        <v>0</v>
      </c>
      <c r="G147" s="4">
        <f>VLOOKUP(A147,'[6]Zeta variant'!A:B,2,FALSE)</f>
        <v>0</v>
      </c>
      <c r="H147" s="4">
        <f>VLOOKUP(A147,'[7]Eta variant'!A:B,2,FALSE)</f>
        <v>0</v>
      </c>
      <c r="I147" s="4">
        <f>VLOOKUP(A147,'[8]Theta variant'!A:B,2,FALSE)</f>
        <v>0</v>
      </c>
      <c r="J147" s="4">
        <f>VLOOKUP(A147,'[9]Lota variant'!A:B,2,FALSE)</f>
        <v>0</v>
      </c>
      <c r="K147" s="4">
        <f>VLOOKUP(A147,'[10]Kappa variant'!A:B,2,FALSE)</f>
        <v>0</v>
      </c>
      <c r="L147" s="4">
        <f>VLOOKUP(A147,'[11]Lambda variant'!A:B,2,FALSE)</f>
        <v>0</v>
      </c>
      <c r="M147" s="4">
        <f>VLOOKUP(A147,'[12]Mu variant'!A:B,2,FALSE)</f>
        <v>0</v>
      </c>
      <c r="N147" s="4">
        <f>VLOOKUP(A147,'[13]Omicron variant'!A:B,2,FALSE)</f>
        <v>2</v>
      </c>
      <c r="O147" s="4">
        <f t="shared" si="6"/>
        <v>4</v>
      </c>
      <c r="P147" s="1">
        <f t="shared" si="7"/>
        <v>0.76481835564053535</v>
      </c>
    </row>
    <row r="148" spans="1:16" x14ac:dyDescent="0.25">
      <c r="A148" s="3" t="s">
        <v>172</v>
      </c>
      <c r="B148" s="4">
        <f>VLOOKUP(A148,'[1]Alpha variant'!A:B,2,FALSE)</f>
        <v>0</v>
      </c>
      <c r="C148" s="4">
        <f>VLOOKUP(A148,'[2]Beta variant'!A:B,2,FALSE)</f>
        <v>0</v>
      </c>
      <c r="D148" s="4">
        <f>VLOOKUP(A148,'[3]Gamma variant'!A:B,2,FALSE)</f>
        <v>0</v>
      </c>
      <c r="E148" s="4">
        <f>VLOOKUP(A148,'[4]Delta variant'!A:B,2,FALSE)</f>
        <v>1</v>
      </c>
      <c r="F148" s="4">
        <f>VLOOKUP(A148,'[5]Epsilon variant'!A:B,2,FALSE)</f>
        <v>0</v>
      </c>
      <c r="G148" s="4">
        <f>VLOOKUP(A148,'[6]Zeta variant'!A:B,2,FALSE)</f>
        <v>0</v>
      </c>
      <c r="H148" s="4">
        <f>VLOOKUP(A148,'[7]Eta variant'!A:B,2,FALSE)</f>
        <v>0</v>
      </c>
      <c r="I148" s="4">
        <f>VLOOKUP(A148,'[8]Theta variant'!A:B,2,FALSE)</f>
        <v>0</v>
      </c>
      <c r="J148" s="4">
        <f>VLOOKUP(A148,'[9]Lota variant'!A:B,2,FALSE)</f>
        <v>0</v>
      </c>
      <c r="K148" s="4">
        <f>VLOOKUP(A148,'[10]Kappa variant'!A:B,2,FALSE)</f>
        <v>0</v>
      </c>
      <c r="L148" s="4">
        <f>VLOOKUP(A148,'[11]Lambda variant'!A:B,2,FALSE)</f>
        <v>0</v>
      </c>
      <c r="M148" s="4">
        <f>VLOOKUP(A148,'[12]Mu variant'!A:B,2,FALSE)</f>
        <v>0</v>
      </c>
      <c r="N148" s="4">
        <f>VLOOKUP(A148,'[13]Omicron variant'!A:B,2,FALSE)</f>
        <v>3</v>
      </c>
      <c r="O148" s="4">
        <f t="shared" si="6"/>
        <v>4</v>
      </c>
      <c r="P148" s="1">
        <f t="shared" si="7"/>
        <v>0.76481835564053535</v>
      </c>
    </row>
    <row r="149" spans="1:16" x14ac:dyDescent="0.25">
      <c r="A149" s="3" t="s">
        <v>173</v>
      </c>
      <c r="B149" s="4">
        <f>VLOOKUP(A149,'[1]Alpha variant'!A:B,2,FALSE)</f>
        <v>0</v>
      </c>
      <c r="C149" s="4">
        <f>VLOOKUP(A149,'[2]Beta variant'!A:B,2,FALSE)</f>
        <v>0</v>
      </c>
      <c r="D149" s="4">
        <f>VLOOKUP(A149,'[3]Gamma variant'!A:B,2,FALSE)</f>
        <v>0</v>
      </c>
      <c r="E149" s="4">
        <f>VLOOKUP(A149,'[4]Delta variant'!A:B,2,FALSE)</f>
        <v>1</v>
      </c>
      <c r="F149" s="4">
        <f>VLOOKUP(A149,'[5]Epsilon variant'!A:B,2,FALSE)</f>
        <v>1</v>
      </c>
      <c r="G149" s="4">
        <f>VLOOKUP(A149,'[6]Zeta variant'!A:B,2,FALSE)</f>
        <v>0</v>
      </c>
      <c r="H149" s="4">
        <f>VLOOKUP(A149,'[7]Eta variant'!A:B,2,FALSE)</f>
        <v>0</v>
      </c>
      <c r="I149" s="4">
        <f>VLOOKUP(A149,'[8]Theta variant'!A:B,2,FALSE)</f>
        <v>0</v>
      </c>
      <c r="J149" s="4">
        <f>VLOOKUP(A149,'[9]Lota variant'!A:B,2,FALSE)</f>
        <v>0</v>
      </c>
      <c r="K149" s="4">
        <f>VLOOKUP(A149,'[10]Kappa variant'!A:B,2,FALSE)</f>
        <v>0</v>
      </c>
      <c r="L149" s="4">
        <f>VLOOKUP(A149,'[11]Lambda variant'!A:B,2,FALSE)</f>
        <v>1</v>
      </c>
      <c r="M149" s="4">
        <f>VLOOKUP(A149,'[12]Mu variant'!A:B,2,FALSE)</f>
        <v>0</v>
      </c>
      <c r="N149" s="4">
        <f>VLOOKUP(A149,'[13]Omicron variant'!A:B,2,FALSE)</f>
        <v>1</v>
      </c>
      <c r="O149" s="4">
        <f t="shared" si="6"/>
        <v>4</v>
      </c>
      <c r="P149" s="1">
        <f t="shared" si="7"/>
        <v>0.76481835564053535</v>
      </c>
    </row>
    <row r="150" spans="1:16" x14ac:dyDescent="0.25">
      <c r="A150" s="3" t="s">
        <v>174</v>
      </c>
      <c r="B150" s="4">
        <f>VLOOKUP(A150,'[1]Alpha variant'!A:B,2,FALSE)</f>
        <v>0</v>
      </c>
      <c r="C150" s="4">
        <f>VLOOKUP(A150,'[2]Beta variant'!A:B,2,FALSE)</f>
        <v>0</v>
      </c>
      <c r="D150" s="4">
        <f>VLOOKUP(A150,'[3]Gamma variant'!A:B,2,FALSE)</f>
        <v>0</v>
      </c>
      <c r="E150" s="4">
        <f>VLOOKUP(A150,'[4]Delta variant'!A:B,2,FALSE)</f>
        <v>1</v>
      </c>
      <c r="F150" s="4">
        <f>VLOOKUP(A150,'[5]Epsilon variant'!A:B,2,FALSE)</f>
        <v>0</v>
      </c>
      <c r="G150" s="4">
        <f>VLOOKUP(A150,'[6]Zeta variant'!A:B,2,FALSE)</f>
        <v>0</v>
      </c>
      <c r="H150" s="4">
        <f>VLOOKUP(A150,'[7]Eta variant'!A:B,2,FALSE)</f>
        <v>0</v>
      </c>
      <c r="I150" s="4">
        <f>VLOOKUP(A150,'[8]Theta variant'!A:B,2,FALSE)</f>
        <v>0</v>
      </c>
      <c r="J150" s="4">
        <f>VLOOKUP(A150,'[9]Lota variant'!A:B,2,FALSE)</f>
        <v>0</v>
      </c>
      <c r="K150" s="4">
        <f>VLOOKUP(A150,'[10]Kappa variant'!A:B,2,FALSE)</f>
        <v>3</v>
      </c>
      <c r="L150" s="4">
        <f>VLOOKUP(A150,'[11]Lambda variant'!A:B,2,FALSE)</f>
        <v>0</v>
      </c>
      <c r="M150" s="4">
        <f>VLOOKUP(A150,'[12]Mu variant'!A:B,2,FALSE)</f>
        <v>0</v>
      </c>
      <c r="N150" s="4">
        <f>VLOOKUP(A150,'[13]Omicron variant'!A:B,2,FALSE)</f>
        <v>0</v>
      </c>
      <c r="O150" s="4">
        <f t="shared" si="6"/>
        <v>4</v>
      </c>
      <c r="P150" s="1">
        <f t="shared" si="7"/>
        <v>0.76481835564053535</v>
      </c>
    </row>
    <row r="151" spans="1:16" x14ac:dyDescent="0.25">
      <c r="A151" s="3" t="s">
        <v>175</v>
      </c>
      <c r="B151" s="4">
        <f>VLOOKUP(A151,'[1]Alpha variant'!A:B,2,FALSE)</f>
        <v>0</v>
      </c>
      <c r="C151" s="4">
        <f>VLOOKUP(A151,'[2]Beta variant'!A:B,2,FALSE)</f>
        <v>0</v>
      </c>
      <c r="D151" s="4">
        <f>VLOOKUP(A151,'[3]Gamma variant'!A:B,2,FALSE)</f>
        <v>0</v>
      </c>
      <c r="E151" s="4">
        <f>VLOOKUP(A151,'[4]Delta variant'!A:B,2,FALSE)</f>
        <v>1</v>
      </c>
      <c r="F151" s="4">
        <f>VLOOKUP(A151,'[5]Epsilon variant'!A:B,2,FALSE)</f>
        <v>0</v>
      </c>
      <c r="G151" s="4">
        <f>VLOOKUP(A151,'[6]Zeta variant'!A:B,2,FALSE)</f>
        <v>0</v>
      </c>
      <c r="H151" s="4">
        <f>VLOOKUP(A151,'[7]Eta variant'!A:B,2,FALSE)</f>
        <v>0</v>
      </c>
      <c r="I151" s="4">
        <f>VLOOKUP(A151,'[8]Theta variant'!A:B,2,FALSE)</f>
        <v>0</v>
      </c>
      <c r="J151" s="4">
        <f>VLOOKUP(A151,'[9]Lota variant'!A:B,2,FALSE)</f>
        <v>0</v>
      </c>
      <c r="K151" s="4">
        <f>VLOOKUP(A151,'[10]Kappa variant'!A:B,2,FALSE)</f>
        <v>2</v>
      </c>
      <c r="L151" s="4">
        <f>VLOOKUP(A151,'[11]Lambda variant'!A:B,2,FALSE)</f>
        <v>0</v>
      </c>
      <c r="M151" s="4">
        <f>VLOOKUP(A151,'[12]Mu variant'!A:B,2,FALSE)</f>
        <v>1</v>
      </c>
      <c r="N151" s="4">
        <f>VLOOKUP(A151,'[13]Omicron variant'!A:B,2,FALSE)</f>
        <v>0</v>
      </c>
      <c r="O151" s="4">
        <f t="shared" si="6"/>
        <v>4</v>
      </c>
      <c r="P151" s="1">
        <f t="shared" si="7"/>
        <v>0.76481835564053535</v>
      </c>
    </row>
    <row r="152" spans="1:16" x14ac:dyDescent="0.25">
      <c r="A152" s="3" t="s">
        <v>176</v>
      </c>
      <c r="B152" s="4">
        <f>VLOOKUP(A152,'[1]Alpha variant'!A:B,2,FALSE)</f>
        <v>0</v>
      </c>
      <c r="C152" s="4">
        <f>VLOOKUP(A152,'[2]Beta variant'!A:B,2,FALSE)</f>
        <v>0</v>
      </c>
      <c r="D152" s="4">
        <f>VLOOKUP(A152,'[3]Gamma variant'!A:B,2,FALSE)</f>
        <v>0</v>
      </c>
      <c r="E152" s="4">
        <f>VLOOKUP(A152,'[4]Delta variant'!A:B,2,FALSE)</f>
        <v>0</v>
      </c>
      <c r="F152" s="4">
        <f>VLOOKUP(A152,'[5]Epsilon variant'!A:B,2,FALSE)</f>
        <v>0</v>
      </c>
      <c r="G152" s="4">
        <f>VLOOKUP(A152,'[6]Zeta variant'!A:B,2,FALSE)</f>
        <v>0</v>
      </c>
      <c r="H152" s="4">
        <f>VLOOKUP(A152,'[7]Eta variant'!A:B,2,FALSE)</f>
        <v>0</v>
      </c>
      <c r="I152" s="4">
        <f>VLOOKUP(A152,'[8]Theta variant'!A:B,2,FALSE)</f>
        <v>0</v>
      </c>
      <c r="J152" s="4">
        <f>VLOOKUP(A152,'[9]Lota variant'!A:B,2,FALSE)</f>
        <v>0</v>
      </c>
      <c r="K152" s="4">
        <f>VLOOKUP(A152,'[10]Kappa variant'!A:B,2,FALSE)</f>
        <v>0</v>
      </c>
      <c r="L152" s="4">
        <f>VLOOKUP(A152,'[11]Lambda variant'!A:B,2,FALSE)</f>
        <v>0</v>
      </c>
      <c r="M152" s="4">
        <f>VLOOKUP(A152,'[12]Mu variant'!A:B,2,FALSE)</f>
        <v>0</v>
      </c>
      <c r="N152" s="4">
        <f>VLOOKUP(A152,'[13]Omicron variant'!A:B,2,FALSE)</f>
        <v>4</v>
      </c>
      <c r="O152" s="4">
        <f t="shared" si="6"/>
        <v>4</v>
      </c>
      <c r="P152" s="1">
        <f t="shared" si="7"/>
        <v>0.76481835564053535</v>
      </c>
    </row>
    <row r="153" spans="1:16" x14ac:dyDescent="0.25">
      <c r="A153" s="3" t="s">
        <v>177</v>
      </c>
      <c r="B153" s="4">
        <f>VLOOKUP(A153,'[1]Alpha variant'!A:B,2,FALSE)</f>
        <v>0</v>
      </c>
      <c r="C153" s="4">
        <f>VLOOKUP(A153,'[2]Beta variant'!A:B,2,FALSE)</f>
        <v>0</v>
      </c>
      <c r="D153" s="4">
        <f>VLOOKUP(A153,'[3]Gamma variant'!A:B,2,FALSE)</f>
        <v>0</v>
      </c>
      <c r="E153" s="4">
        <f>VLOOKUP(A153,'[4]Delta variant'!A:B,2,FALSE)</f>
        <v>0</v>
      </c>
      <c r="F153" s="4">
        <f>VLOOKUP(A153,'[5]Epsilon variant'!A:B,2,FALSE)</f>
        <v>0</v>
      </c>
      <c r="G153" s="4">
        <f>VLOOKUP(A153,'[6]Zeta variant'!A:B,2,FALSE)</f>
        <v>0</v>
      </c>
      <c r="H153" s="4">
        <f>VLOOKUP(A153,'[7]Eta variant'!A:B,2,FALSE)</f>
        <v>0</v>
      </c>
      <c r="I153" s="4">
        <f>VLOOKUP(A153,'[8]Theta variant'!A:B,2,FALSE)</f>
        <v>0</v>
      </c>
      <c r="J153" s="4">
        <f>VLOOKUP(A153,'[9]Lota variant'!A:B,2,FALSE)</f>
        <v>0</v>
      </c>
      <c r="K153" s="4">
        <f>VLOOKUP(A153,'[10]Kappa variant'!A:B,2,FALSE)</f>
        <v>0</v>
      </c>
      <c r="L153" s="4">
        <f>VLOOKUP(A153,'[11]Lambda variant'!A:B,2,FALSE)</f>
        <v>0</v>
      </c>
      <c r="M153" s="4">
        <f>VLOOKUP(A153,'[12]Mu variant'!A:B,2,FALSE)</f>
        <v>0</v>
      </c>
      <c r="N153" s="4">
        <f>VLOOKUP(A153,'[13]Omicron variant'!A:B,2,FALSE)</f>
        <v>4</v>
      </c>
      <c r="O153" s="4">
        <f t="shared" si="6"/>
        <v>4</v>
      </c>
      <c r="P153" s="1">
        <f t="shared" si="7"/>
        <v>0.76481835564053535</v>
      </c>
    </row>
    <row r="154" spans="1:16" x14ac:dyDescent="0.25">
      <c r="A154" s="3" t="s">
        <v>178</v>
      </c>
      <c r="B154" s="4">
        <f>VLOOKUP(A154,'[1]Alpha variant'!A:B,2,FALSE)</f>
        <v>0</v>
      </c>
      <c r="C154" s="4">
        <f>VLOOKUP(A154,'[2]Beta variant'!A:B,2,FALSE)</f>
        <v>0</v>
      </c>
      <c r="D154" s="4">
        <f>VLOOKUP(A154,'[3]Gamma variant'!A:B,2,FALSE)</f>
        <v>0</v>
      </c>
      <c r="E154" s="4">
        <f>VLOOKUP(A154,'[4]Delta variant'!A:B,2,FALSE)</f>
        <v>3</v>
      </c>
      <c r="F154" s="4">
        <f>VLOOKUP(A154,'[5]Epsilon variant'!A:B,2,FALSE)</f>
        <v>0</v>
      </c>
      <c r="G154" s="4">
        <f>VLOOKUP(A154,'[6]Zeta variant'!A:B,2,FALSE)</f>
        <v>0</v>
      </c>
      <c r="H154" s="4">
        <f>VLOOKUP(A154,'[7]Eta variant'!A:B,2,FALSE)</f>
        <v>0</v>
      </c>
      <c r="I154" s="4">
        <f>VLOOKUP(A154,'[8]Theta variant'!A:B,2,FALSE)</f>
        <v>0</v>
      </c>
      <c r="J154" s="4">
        <f>VLOOKUP(A154,'[9]Lota variant'!A:B,2,FALSE)</f>
        <v>0</v>
      </c>
      <c r="K154" s="4">
        <f>VLOOKUP(A154,'[10]Kappa variant'!A:B,2,FALSE)</f>
        <v>0</v>
      </c>
      <c r="L154" s="4">
        <f>VLOOKUP(A154,'[11]Lambda variant'!A:B,2,FALSE)</f>
        <v>0</v>
      </c>
      <c r="M154" s="4">
        <f>VLOOKUP(A154,'[12]Mu variant'!A:B,2,FALSE)</f>
        <v>0</v>
      </c>
      <c r="N154" s="4">
        <f>VLOOKUP(A154,'[13]Omicron variant'!A:B,2,FALSE)</f>
        <v>0</v>
      </c>
      <c r="O154" s="4">
        <f t="shared" si="6"/>
        <v>3</v>
      </c>
      <c r="P154" s="1">
        <f t="shared" si="7"/>
        <v>0.57361376673040154</v>
      </c>
    </row>
    <row r="155" spans="1:16" x14ac:dyDescent="0.25">
      <c r="A155" s="3" t="s">
        <v>179</v>
      </c>
      <c r="B155" s="4">
        <f>VLOOKUP(A155,'[1]Alpha variant'!A:B,2,FALSE)</f>
        <v>0</v>
      </c>
      <c r="C155" s="4">
        <f>VLOOKUP(A155,'[2]Beta variant'!A:B,2,FALSE)</f>
        <v>0</v>
      </c>
      <c r="D155" s="4">
        <f>VLOOKUP(A155,'[3]Gamma variant'!A:B,2,FALSE)</f>
        <v>0</v>
      </c>
      <c r="E155" s="4">
        <f>VLOOKUP(A155,'[4]Delta variant'!A:B,2,FALSE)</f>
        <v>2</v>
      </c>
      <c r="F155" s="4">
        <f>VLOOKUP(A155,'[5]Epsilon variant'!A:B,2,FALSE)</f>
        <v>0</v>
      </c>
      <c r="G155" s="4">
        <f>VLOOKUP(A155,'[6]Zeta variant'!A:B,2,FALSE)</f>
        <v>0</v>
      </c>
      <c r="H155" s="4">
        <f>VLOOKUP(A155,'[7]Eta variant'!A:B,2,FALSE)</f>
        <v>0</v>
      </c>
      <c r="I155" s="4">
        <f>VLOOKUP(A155,'[8]Theta variant'!A:B,2,FALSE)</f>
        <v>0</v>
      </c>
      <c r="J155" s="4">
        <f>VLOOKUP(A155,'[9]Lota variant'!A:B,2,FALSE)</f>
        <v>0</v>
      </c>
      <c r="K155" s="4">
        <f>VLOOKUP(A155,'[10]Kappa variant'!A:B,2,FALSE)</f>
        <v>0</v>
      </c>
      <c r="L155" s="4">
        <f>VLOOKUP(A155,'[11]Lambda variant'!A:B,2,FALSE)</f>
        <v>0</v>
      </c>
      <c r="M155" s="4">
        <f>VLOOKUP(A155,'[12]Mu variant'!A:B,2,FALSE)</f>
        <v>0</v>
      </c>
      <c r="N155" s="4">
        <f>VLOOKUP(A155,'[13]Omicron variant'!A:B,2,FALSE)</f>
        <v>1</v>
      </c>
      <c r="O155" s="4">
        <f t="shared" si="6"/>
        <v>3</v>
      </c>
      <c r="P155" s="1">
        <f t="shared" si="7"/>
        <v>0.57361376673040154</v>
      </c>
    </row>
    <row r="156" spans="1:16" x14ac:dyDescent="0.25">
      <c r="A156" s="3" t="s">
        <v>180</v>
      </c>
      <c r="B156" s="4">
        <f>VLOOKUP(A156,'[1]Alpha variant'!A:B,2,FALSE)</f>
        <v>0</v>
      </c>
      <c r="C156" s="4">
        <f>VLOOKUP(A156,'[2]Beta variant'!A:B,2,FALSE)</f>
        <v>0</v>
      </c>
      <c r="D156" s="4">
        <f>VLOOKUP(A156,'[3]Gamma variant'!A:B,2,FALSE)</f>
        <v>0</v>
      </c>
      <c r="E156" s="4">
        <f>VLOOKUP(A156,'[4]Delta variant'!A:B,2,FALSE)</f>
        <v>2</v>
      </c>
      <c r="F156" s="4">
        <f>VLOOKUP(A156,'[5]Epsilon variant'!A:B,2,FALSE)</f>
        <v>0</v>
      </c>
      <c r="G156" s="4">
        <f>VLOOKUP(A156,'[6]Zeta variant'!A:B,2,FALSE)</f>
        <v>0</v>
      </c>
      <c r="H156" s="4">
        <f>VLOOKUP(A156,'[7]Eta variant'!A:B,2,FALSE)</f>
        <v>0</v>
      </c>
      <c r="I156" s="4">
        <f>VLOOKUP(A156,'[8]Theta variant'!A:B,2,FALSE)</f>
        <v>0</v>
      </c>
      <c r="J156" s="4">
        <f>VLOOKUP(A156,'[9]Lota variant'!A:B,2,FALSE)</f>
        <v>0</v>
      </c>
      <c r="K156" s="4">
        <f>VLOOKUP(A156,'[10]Kappa variant'!A:B,2,FALSE)</f>
        <v>0</v>
      </c>
      <c r="L156" s="4">
        <f>VLOOKUP(A156,'[11]Lambda variant'!A:B,2,FALSE)</f>
        <v>0</v>
      </c>
      <c r="M156" s="4">
        <f>VLOOKUP(A156,'[12]Mu variant'!A:B,2,FALSE)</f>
        <v>0</v>
      </c>
      <c r="N156" s="4">
        <f>VLOOKUP(A156,'[13]Omicron variant'!A:B,2,FALSE)</f>
        <v>1</v>
      </c>
      <c r="O156" s="4">
        <f t="shared" si="6"/>
        <v>3</v>
      </c>
      <c r="P156" s="1">
        <f t="shared" si="7"/>
        <v>0.57361376673040154</v>
      </c>
    </row>
    <row r="157" spans="1:16" x14ac:dyDescent="0.25">
      <c r="A157" s="3" t="s">
        <v>181</v>
      </c>
      <c r="B157" s="4">
        <f>VLOOKUP(A157,'[1]Alpha variant'!A:B,2,FALSE)</f>
        <v>0</v>
      </c>
      <c r="C157" s="4">
        <f>VLOOKUP(A157,'[2]Beta variant'!A:B,2,FALSE)</f>
        <v>0</v>
      </c>
      <c r="D157" s="4">
        <f>VLOOKUP(A157,'[3]Gamma variant'!A:B,2,FALSE)</f>
        <v>0</v>
      </c>
      <c r="E157" s="4">
        <f>VLOOKUP(A157,'[4]Delta variant'!A:B,2,FALSE)</f>
        <v>2</v>
      </c>
      <c r="F157" s="4">
        <f>VLOOKUP(A157,'[5]Epsilon variant'!A:B,2,FALSE)</f>
        <v>0</v>
      </c>
      <c r="G157" s="4">
        <f>VLOOKUP(A157,'[6]Zeta variant'!A:B,2,FALSE)</f>
        <v>0</v>
      </c>
      <c r="H157" s="4">
        <f>VLOOKUP(A157,'[7]Eta variant'!A:B,2,FALSE)</f>
        <v>0</v>
      </c>
      <c r="I157" s="4">
        <f>VLOOKUP(A157,'[8]Theta variant'!A:B,2,FALSE)</f>
        <v>0</v>
      </c>
      <c r="J157" s="4">
        <f>VLOOKUP(A157,'[9]Lota variant'!A:B,2,FALSE)</f>
        <v>0</v>
      </c>
      <c r="K157" s="4">
        <f>VLOOKUP(A157,'[10]Kappa variant'!A:B,2,FALSE)</f>
        <v>0</v>
      </c>
      <c r="L157" s="4">
        <f>VLOOKUP(A157,'[11]Lambda variant'!A:B,2,FALSE)</f>
        <v>0</v>
      </c>
      <c r="M157" s="4">
        <f>VLOOKUP(A157,'[12]Mu variant'!A:B,2,FALSE)</f>
        <v>0</v>
      </c>
      <c r="N157" s="4">
        <f>VLOOKUP(A157,'[13]Omicron variant'!A:B,2,FALSE)</f>
        <v>1</v>
      </c>
      <c r="O157" s="4">
        <f t="shared" si="6"/>
        <v>3</v>
      </c>
      <c r="P157" s="1">
        <f t="shared" si="7"/>
        <v>0.57361376673040154</v>
      </c>
    </row>
    <row r="158" spans="1:16" x14ac:dyDescent="0.25">
      <c r="A158" s="3" t="s">
        <v>182</v>
      </c>
      <c r="B158" s="4">
        <f>VLOOKUP(A158,'[1]Alpha variant'!A:B,2,FALSE)</f>
        <v>0</v>
      </c>
      <c r="C158" s="4">
        <f>VLOOKUP(A158,'[2]Beta variant'!A:B,2,FALSE)</f>
        <v>0</v>
      </c>
      <c r="D158" s="4">
        <f>VLOOKUP(A158,'[3]Gamma variant'!A:B,2,FALSE)</f>
        <v>0</v>
      </c>
      <c r="E158" s="4">
        <f>VLOOKUP(A158,'[4]Delta variant'!A:B,2,FALSE)</f>
        <v>2</v>
      </c>
      <c r="F158" s="4">
        <f>VLOOKUP(A158,'[5]Epsilon variant'!A:B,2,FALSE)</f>
        <v>0</v>
      </c>
      <c r="G158" s="4">
        <f>VLOOKUP(A158,'[6]Zeta variant'!A:B,2,FALSE)</f>
        <v>0</v>
      </c>
      <c r="H158" s="4">
        <f>VLOOKUP(A158,'[7]Eta variant'!A:B,2,FALSE)</f>
        <v>0</v>
      </c>
      <c r="I158" s="4">
        <f>VLOOKUP(A158,'[8]Theta variant'!A:B,2,FALSE)</f>
        <v>0</v>
      </c>
      <c r="J158" s="4">
        <f>VLOOKUP(A158,'[9]Lota variant'!A:B,2,FALSE)</f>
        <v>0</v>
      </c>
      <c r="K158" s="4">
        <f>VLOOKUP(A158,'[10]Kappa variant'!A:B,2,FALSE)</f>
        <v>0</v>
      </c>
      <c r="L158" s="4">
        <f>VLOOKUP(A158,'[11]Lambda variant'!A:B,2,FALSE)</f>
        <v>0</v>
      </c>
      <c r="M158" s="4">
        <f>VLOOKUP(A158,'[12]Mu variant'!A:B,2,FALSE)</f>
        <v>0</v>
      </c>
      <c r="N158" s="4">
        <f>VLOOKUP(A158,'[13]Omicron variant'!A:B,2,FALSE)</f>
        <v>1</v>
      </c>
      <c r="O158" s="4">
        <f t="shared" si="6"/>
        <v>3</v>
      </c>
      <c r="P158" s="1">
        <f t="shared" si="7"/>
        <v>0.57361376673040154</v>
      </c>
    </row>
    <row r="159" spans="1:16" x14ac:dyDescent="0.25">
      <c r="A159" s="3" t="s">
        <v>183</v>
      </c>
      <c r="B159" s="4">
        <f>VLOOKUP(A159,'[1]Alpha variant'!A:B,2,FALSE)</f>
        <v>0</v>
      </c>
      <c r="C159" s="4">
        <f>VLOOKUP(A159,'[2]Beta variant'!A:B,2,FALSE)</f>
        <v>0</v>
      </c>
      <c r="D159" s="4">
        <f>VLOOKUP(A159,'[3]Gamma variant'!A:B,2,FALSE)</f>
        <v>0</v>
      </c>
      <c r="E159" s="4">
        <f>VLOOKUP(A159,'[4]Delta variant'!A:B,2,FALSE)</f>
        <v>2</v>
      </c>
      <c r="F159" s="4">
        <f>VLOOKUP(A159,'[5]Epsilon variant'!A:B,2,FALSE)</f>
        <v>0</v>
      </c>
      <c r="G159" s="4">
        <f>VLOOKUP(A159,'[6]Zeta variant'!A:B,2,FALSE)</f>
        <v>0</v>
      </c>
      <c r="H159" s="4">
        <f>VLOOKUP(A159,'[7]Eta variant'!A:B,2,FALSE)</f>
        <v>0</v>
      </c>
      <c r="I159" s="4">
        <f>VLOOKUP(A159,'[8]Theta variant'!A:B,2,FALSE)</f>
        <v>0</v>
      </c>
      <c r="J159" s="4">
        <f>VLOOKUP(A159,'[9]Lota variant'!A:B,2,FALSE)</f>
        <v>0</v>
      </c>
      <c r="K159" s="4">
        <f>VLOOKUP(A159,'[10]Kappa variant'!A:B,2,FALSE)</f>
        <v>0</v>
      </c>
      <c r="L159" s="4">
        <f>VLOOKUP(A159,'[11]Lambda variant'!A:B,2,FALSE)</f>
        <v>0</v>
      </c>
      <c r="M159" s="4">
        <f>VLOOKUP(A159,'[12]Mu variant'!A:B,2,FALSE)</f>
        <v>0</v>
      </c>
      <c r="N159" s="4">
        <f>VLOOKUP(A159,'[13]Omicron variant'!A:B,2,FALSE)</f>
        <v>1</v>
      </c>
      <c r="O159" s="4">
        <f t="shared" si="6"/>
        <v>3</v>
      </c>
      <c r="P159" s="1">
        <f t="shared" si="7"/>
        <v>0.57361376673040154</v>
      </c>
    </row>
    <row r="160" spans="1:16" x14ac:dyDescent="0.25">
      <c r="A160" s="3" t="s">
        <v>184</v>
      </c>
      <c r="B160" s="4">
        <f>VLOOKUP(A160,'[1]Alpha variant'!A:B,2,FALSE)</f>
        <v>0</v>
      </c>
      <c r="C160" s="4">
        <f>VLOOKUP(A160,'[2]Beta variant'!A:B,2,FALSE)</f>
        <v>0</v>
      </c>
      <c r="D160" s="4">
        <f>VLOOKUP(A160,'[3]Gamma variant'!A:B,2,FALSE)</f>
        <v>0</v>
      </c>
      <c r="E160" s="4">
        <f>VLOOKUP(A160,'[4]Delta variant'!A:B,2,FALSE)</f>
        <v>2</v>
      </c>
      <c r="F160" s="4">
        <f>VLOOKUP(A160,'[5]Epsilon variant'!A:B,2,FALSE)</f>
        <v>0</v>
      </c>
      <c r="G160" s="4">
        <f>VLOOKUP(A160,'[6]Zeta variant'!A:B,2,FALSE)</f>
        <v>0</v>
      </c>
      <c r="H160" s="4">
        <f>VLOOKUP(A160,'[7]Eta variant'!A:B,2,FALSE)</f>
        <v>0</v>
      </c>
      <c r="I160" s="4">
        <f>VLOOKUP(A160,'[8]Theta variant'!A:B,2,FALSE)</f>
        <v>0</v>
      </c>
      <c r="J160" s="4">
        <f>VLOOKUP(A160,'[9]Lota variant'!A:B,2,FALSE)</f>
        <v>0</v>
      </c>
      <c r="K160" s="4">
        <f>VLOOKUP(A160,'[10]Kappa variant'!A:B,2,FALSE)</f>
        <v>0</v>
      </c>
      <c r="L160" s="4">
        <f>VLOOKUP(A160,'[11]Lambda variant'!A:B,2,FALSE)</f>
        <v>0</v>
      </c>
      <c r="M160" s="4">
        <f>VLOOKUP(A160,'[12]Mu variant'!A:B,2,FALSE)</f>
        <v>0</v>
      </c>
      <c r="N160" s="4">
        <f>VLOOKUP(A160,'[13]Omicron variant'!A:B,2,FALSE)</f>
        <v>1</v>
      </c>
      <c r="O160" s="4">
        <f t="shared" si="6"/>
        <v>3</v>
      </c>
      <c r="P160" s="1">
        <f t="shared" si="7"/>
        <v>0.57361376673040154</v>
      </c>
    </row>
    <row r="161" spans="1:16" x14ac:dyDescent="0.25">
      <c r="A161" s="3" t="s">
        <v>185</v>
      </c>
      <c r="B161" s="4">
        <f>VLOOKUP(A161,'[1]Alpha variant'!A:B,2,FALSE)</f>
        <v>0</v>
      </c>
      <c r="C161" s="4">
        <f>VLOOKUP(A161,'[2]Beta variant'!A:B,2,FALSE)</f>
        <v>0</v>
      </c>
      <c r="D161" s="4">
        <f>VLOOKUP(A161,'[3]Gamma variant'!A:B,2,FALSE)</f>
        <v>0</v>
      </c>
      <c r="E161" s="4">
        <f>VLOOKUP(A161,'[4]Delta variant'!A:B,2,FALSE)</f>
        <v>1</v>
      </c>
      <c r="F161" s="4">
        <f>VLOOKUP(A161,'[5]Epsilon variant'!A:B,2,FALSE)</f>
        <v>0</v>
      </c>
      <c r="G161" s="4">
        <f>VLOOKUP(A161,'[6]Zeta variant'!A:B,2,FALSE)</f>
        <v>0</v>
      </c>
      <c r="H161" s="4">
        <f>VLOOKUP(A161,'[7]Eta variant'!A:B,2,FALSE)</f>
        <v>0</v>
      </c>
      <c r="I161" s="4">
        <f>VLOOKUP(A161,'[8]Theta variant'!A:B,2,FALSE)</f>
        <v>0</v>
      </c>
      <c r="J161" s="4">
        <f>VLOOKUP(A161,'[9]Lota variant'!A:B,2,FALSE)</f>
        <v>0</v>
      </c>
      <c r="K161" s="4">
        <f>VLOOKUP(A161,'[10]Kappa variant'!A:B,2,FALSE)</f>
        <v>0</v>
      </c>
      <c r="L161" s="4">
        <f>VLOOKUP(A161,'[11]Lambda variant'!A:B,2,FALSE)</f>
        <v>1</v>
      </c>
      <c r="M161" s="4">
        <f>VLOOKUP(A161,'[12]Mu variant'!A:B,2,FALSE)</f>
        <v>0</v>
      </c>
      <c r="N161" s="4">
        <f>VLOOKUP(A161,'[13]Omicron variant'!A:B,2,FALSE)</f>
        <v>1</v>
      </c>
      <c r="O161" s="4">
        <f t="shared" si="6"/>
        <v>3</v>
      </c>
      <c r="P161" s="1">
        <f t="shared" si="7"/>
        <v>0.57361376673040154</v>
      </c>
    </row>
    <row r="162" spans="1:16" x14ac:dyDescent="0.25">
      <c r="A162" s="3" t="s">
        <v>186</v>
      </c>
      <c r="B162" s="4">
        <f>VLOOKUP(A162,'[1]Alpha variant'!A:B,2,FALSE)</f>
        <v>0</v>
      </c>
      <c r="C162" s="4">
        <f>VLOOKUP(A162,'[2]Beta variant'!A:B,2,FALSE)</f>
        <v>0</v>
      </c>
      <c r="D162" s="4">
        <f>VLOOKUP(A162,'[3]Gamma variant'!A:B,2,FALSE)</f>
        <v>0</v>
      </c>
      <c r="E162" s="4">
        <f>VLOOKUP(A162,'[4]Delta variant'!A:B,2,FALSE)</f>
        <v>1</v>
      </c>
      <c r="F162" s="4">
        <f>VLOOKUP(A162,'[5]Epsilon variant'!A:B,2,FALSE)</f>
        <v>0</v>
      </c>
      <c r="G162" s="4">
        <f>VLOOKUP(A162,'[6]Zeta variant'!A:B,2,FALSE)</f>
        <v>0</v>
      </c>
      <c r="H162" s="4">
        <f>VLOOKUP(A162,'[7]Eta variant'!A:B,2,FALSE)</f>
        <v>0</v>
      </c>
      <c r="I162" s="4">
        <f>VLOOKUP(A162,'[8]Theta variant'!A:B,2,FALSE)</f>
        <v>0</v>
      </c>
      <c r="J162" s="4">
        <f>VLOOKUP(A162,'[9]Lota variant'!A:B,2,FALSE)</f>
        <v>0</v>
      </c>
      <c r="K162" s="4">
        <f>VLOOKUP(A162,'[10]Kappa variant'!A:B,2,FALSE)</f>
        <v>0</v>
      </c>
      <c r="L162" s="4">
        <f>VLOOKUP(A162,'[11]Lambda variant'!A:B,2,FALSE)</f>
        <v>0</v>
      </c>
      <c r="M162" s="4">
        <f>VLOOKUP(A162,'[12]Mu variant'!A:B,2,FALSE)</f>
        <v>0</v>
      </c>
      <c r="N162" s="4">
        <f>VLOOKUP(A162,'[13]Omicron variant'!A:B,2,FALSE)</f>
        <v>2</v>
      </c>
      <c r="O162" s="4">
        <f t="shared" si="6"/>
        <v>3</v>
      </c>
      <c r="P162" s="1">
        <f t="shared" si="7"/>
        <v>0.57361376673040154</v>
      </c>
    </row>
    <row r="163" spans="1:16" x14ac:dyDescent="0.25">
      <c r="A163" s="3" t="s">
        <v>187</v>
      </c>
      <c r="B163" s="4">
        <f>VLOOKUP(A163,'[1]Alpha variant'!A:B,2,FALSE)</f>
        <v>0</v>
      </c>
      <c r="C163" s="4">
        <f>VLOOKUP(A163,'[2]Beta variant'!A:B,2,FALSE)</f>
        <v>0</v>
      </c>
      <c r="D163" s="4">
        <f>VLOOKUP(A163,'[3]Gamma variant'!A:B,2,FALSE)</f>
        <v>0</v>
      </c>
      <c r="E163" s="4">
        <f>VLOOKUP(A163,'[4]Delta variant'!A:B,2,FALSE)</f>
        <v>1</v>
      </c>
      <c r="F163" s="4">
        <f>VLOOKUP(A163,'[5]Epsilon variant'!A:B,2,FALSE)</f>
        <v>0</v>
      </c>
      <c r="G163" s="4">
        <f>VLOOKUP(A163,'[6]Zeta variant'!A:B,2,FALSE)</f>
        <v>0</v>
      </c>
      <c r="H163" s="4">
        <f>VLOOKUP(A163,'[7]Eta variant'!A:B,2,FALSE)</f>
        <v>0</v>
      </c>
      <c r="I163" s="4">
        <f>VLOOKUP(A163,'[8]Theta variant'!A:B,2,FALSE)</f>
        <v>0</v>
      </c>
      <c r="J163" s="4">
        <f>VLOOKUP(A163,'[9]Lota variant'!A:B,2,FALSE)</f>
        <v>0</v>
      </c>
      <c r="K163" s="4">
        <f>VLOOKUP(A163,'[10]Kappa variant'!A:B,2,FALSE)</f>
        <v>0</v>
      </c>
      <c r="L163" s="4">
        <f>VLOOKUP(A163,'[11]Lambda variant'!A:B,2,FALSE)</f>
        <v>0</v>
      </c>
      <c r="M163" s="4">
        <f>VLOOKUP(A163,'[12]Mu variant'!A:B,2,FALSE)</f>
        <v>0</v>
      </c>
      <c r="N163" s="4">
        <f>VLOOKUP(A163,'[13]Omicron variant'!A:B,2,FALSE)</f>
        <v>2</v>
      </c>
      <c r="O163" s="4">
        <f t="shared" si="6"/>
        <v>3</v>
      </c>
      <c r="P163" s="1">
        <f t="shared" si="7"/>
        <v>0.57361376673040154</v>
      </c>
    </row>
    <row r="164" spans="1:16" x14ac:dyDescent="0.25">
      <c r="A164" s="3" t="s">
        <v>188</v>
      </c>
      <c r="B164" s="4">
        <f>VLOOKUP(A164,'[1]Alpha variant'!A:B,2,FALSE)</f>
        <v>0</v>
      </c>
      <c r="C164" s="4">
        <f>VLOOKUP(A164,'[2]Beta variant'!A:B,2,FALSE)</f>
        <v>0</v>
      </c>
      <c r="D164" s="4">
        <f>VLOOKUP(A164,'[3]Gamma variant'!A:B,2,FALSE)</f>
        <v>0</v>
      </c>
      <c r="E164" s="4">
        <f>VLOOKUP(A164,'[4]Delta variant'!A:B,2,FALSE)</f>
        <v>1</v>
      </c>
      <c r="F164" s="4">
        <f>VLOOKUP(A164,'[5]Epsilon variant'!A:B,2,FALSE)</f>
        <v>0</v>
      </c>
      <c r="G164" s="4">
        <f>VLOOKUP(A164,'[6]Zeta variant'!A:B,2,FALSE)</f>
        <v>0</v>
      </c>
      <c r="H164" s="4">
        <f>VLOOKUP(A164,'[7]Eta variant'!A:B,2,FALSE)</f>
        <v>0</v>
      </c>
      <c r="I164" s="4">
        <f>VLOOKUP(A164,'[8]Theta variant'!A:B,2,FALSE)</f>
        <v>0</v>
      </c>
      <c r="J164" s="4">
        <f>VLOOKUP(A164,'[9]Lota variant'!A:B,2,FALSE)</f>
        <v>0</v>
      </c>
      <c r="K164" s="4">
        <f>VLOOKUP(A164,'[10]Kappa variant'!A:B,2,FALSE)</f>
        <v>0</v>
      </c>
      <c r="L164" s="4">
        <f>VLOOKUP(A164,'[11]Lambda variant'!A:B,2,FALSE)</f>
        <v>1</v>
      </c>
      <c r="M164" s="4">
        <f>VLOOKUP(A164,'[12]Mu variant'!A:B,2,FALSE)</f>
        <v>0</v>
      </c>
      <c r="N164" s="4">
        <f>VLOOKUP(A164,'[13]Omicron variant'!A:B,2,FALSE)</f>
        <v>1</v>
      </c>
      <c r="O164" s="4">
        <f t="shared" si="6"/>
        <v>3</v>
      </c>
      <c r="P164" s="1">
        <f t="shared" si="7"/>
        <v>0.57361376673040154</v>
      </c>
    </row>
    <row r="165" spans="1:16" x14ac:dyDescent="0.25">
      <c r="A165" s="3" t="s">
        <v>189</v>
      </c>
      <c r="B165" s="4">
        <f>VLOOKUP(A165,'[1]Alpha variant'!A:B,2,FALSE)</f>
        <v>0</v>
      </c>
      <c r="C165" s="4">
        <f>VLOOKUP(A165,'[2]Beta variant'!A:B,2,FALSE)</f>
        <v>0</v>
      </c>
      <c r="D165" s="4">
        <f>VLOOKUP(A165,'[3]Gamma variant'!A:B,2,FALSE)</f>
        <v>0</v>
      </c>
      <c r="E165" s="4">
        <f>VLOOKUP(A165,'[4]Delta variant'!A:B,2,FALSE)</f>
        <v>1</v>
      </c>
      <c r="F165" s="4">
        <f>VLOOKUP(A165,'[5]Epsilon variant'!A:B,2,FALSE)</f>
        <v>0</v>
      </c>
      <c r="G165" s="4">
        <f>VLOOKUP(A165,'[6]Zeta variant'!A:B,2,FALSE)</f>
        <v>0</v>
      </c>
      <c r="H165" s="4">
        <f>VLOOKUP(A165,'[7]Eta variant'!A:B,2,FALSE)</f>
        <v>0</v>
      </c>
      <c r="I165" s="4">
        <f>VLOOKUP(A165,'[8]Theta variant'!A:B,2,FALSE)</f>
        <v>0</v>
      </c>
      <c r="J165" s="4">
        <f>VLOOKUP(A165,'[9]Lota variant'!A:B,2,FALSE)</f>
        <v>0</v>
      </c>
      <c r="K165" s="4">
        <f>VLOOKUP(A165,'[10]Kappa variant'!A:B,2,FALSE)</f>
        <v>0</v>
      </c>
      <c r="L165" s="4">
        <f>VLOOKUP(A165,'[11]Lambda variant'!A:B,2,FALSE)</f>
        <v>1</v>
      </c>
      <c r="M165" s="4">
        <f>VLOOKUP(A165,'[12]Mu variant'!A:B,2,FALSE)</f>
        <v>0</v>
      </c>
      <c r="N165" s="4">
        <f>VLOOKUP(A165,'[13]Omicron variant'!A:B,2,FALSE)</f>
        <v>1</v>
      </c>
      <c r="O165" s="4">
        <f t="shared" si="6"/>
        <v>3</v>
      </c>
      <c r="P165" s="1">
        <f t="shared" si="7"/>
        <v>0.57361376673040154</v>
      </c>
    </row>
    <row r="166" spans="1:16" x14ac:dyDescent="0.25">
      <c r="A166" s="3" t="s">
        <v>190</v>
      </c>
      <c r="B166" s="4">
        <f>VLOOKUP(A166,'[1]Alpha variant'!A:B,2,FALSE)</f>
        <v>0</v>
      </c>
      <c r="C166" s="4">
        <f>VLOOKUP(A166,'[2]Beta variant'!A:B,2,FALSE)</f>
        <v>0</v>
      </c>
      <c r="D166" s="4">
        <f>VLOOKUP(A166,'[3]Gamma variant'!A:B,2,FALSE)</f>
        <v>0</v>
      </c>
      <c r="E166" s="4">
        <f>VLOOKUP(A166,'[4]Delta variant'!A:B,2,FALSE)</f>
        <v>1</v>
      </c>
      <c r="F166" s="4">
        <f>VLOOKUP(A166,'[5]Epsilon variant'!A:B,2,FALSE)</f>
        <v>0</v>
      </c>
      <c r="G166" s="4">
        <f>VLOOKUP(A166,'[6]Zeta variant'!A:B,2,FALSE)</f>
        <v>0</v>
      </c>
      <c r="H166" s="4">
        <f>VLOOKUP(A166,'[7]Eta variant'!A:B,2,FALSE)</f>
        <v>0</v>
      </c>
      <c r="I166" s="4">
        <f>VLOOKUP(A166,'[8]Theta variant'!A:B,2,FALSE)</f>
        <v>0</v>
      </c>
      <c r="J166" s="4">
        <f>VLOOKUP(A166,'[9]Lota variant'!A:B,2,FALSE)</f>
        <v>0</v>
      </c>
      <c r="K166" s="4">
        <f>VLOOKUP(A166,'[10]Kappa variant'!A:B,2,FALSE)</f>
        <v>0</v>
      </c>
      <c r="L166" s="4">
        <f>VLOOKUP(A166,'[11]Lambda variant'!A:B,2,FALSE)</f>
        <v>1</v>
      </c>
      <c r="M166" s="4">
        <f>VLOOKUP(A166,'[12]Mu variant'!A:B,2,FALSE)</f>
        <v>0</v>
      </c>
      <c r="N166" s="4">
        <f>VLOOKUP(A166,'[13]Omicron variant'!A:B,2,FALSE)</f>
        <v>1</v>
      </c>
      <c r="O166" s="4">
        <f t="shared" si="6"/>
        <v>3</v>
      </c>
      <c r="P166" s="1">
        <f t="shared" si="7"/>
        <v>0.57361376673040154</v>
      </c>
    </row>
    <row r="167" spans="1:16" x14ac:dyDescent="0.25">
      <c r="A167" s="3" t="s">
        <v>191</v>
      </c>
      <c r="B167" s="4">
        <f>VLOOKUP(A167,'[1]Alpha variant'!A:B,2,FALSE)</f>
        <v>0</v>
      </c>
      <c r="C167" s="4">
        <f>VLOOKUP(A167,'[2]Beta variant'!A:B,2,FALSE)</f>
        <v>0</v>
      </c>
      <c r="D167" s="4">
        <f>VLOOKUP(A167,'[3]Gamma variant'!A:B,2,FALSE)</f>
        <v>0</v>
      </c>
      <c r="E167" s="4">
        <f>VLOOKUP(A167,'[4]Delta variant'!A:B,2,FALSE)</f>
        <v>1</v>
      </c>
      <c r="F167" s="4">
        <f>VLOOKUP(A167,'[5]Epsilon variant'!A:B,2,FALSE)</f>
        <v>2</v>
      </c>
      <c r="G167" s="4">
        <f>VLOOKUP(A167,'[6]Zeta variant'!A:B,2,FALSE)</f>
        <v>0</v>
      </c>
      <c r="H167" s="4">
        <f>VLOOKUP(A167,'[7]Eta variant'!A:B,2,FALSE)</f>
        <v>0</v>
      </c>
      <c r="I167" s="4">
        <f>VLOOKUP(A167,'[8]Theta variant'!A:B,2,FALSE)</f>
        <v>0</v>
      </c>
      <c r="J167" s="4">
        <f>VLOOKUP(A167,'[9]Lota variant'!A:B,2,FALSE)</f>
        <v>0</v>
      </c>
      <c r="K167" s="4">
        <f>VLOOKUP(A167,'[10]Kappa variant'!A:B,2,FALSE)</f>
        <v>0</v>
      </c>
      <c r="L167" s="4">
        <f>VLOOKUP(A167,'[11]Lambda variant'!A:B,2,FALSE)</f>
        <v>0</v>
      </c>
      <c r="M167" s="4">
        <f>VLOOKUP(A167,'[12]Mu variant'!A:B,2,FALSE)</f>
        <v>0</v>
      </c>
      <c r="N167" s="4">
        <f>VLOOKUP(A167,'[13]Omicron variant'!A:B,2,FALSE)</f>
        <v>0</v>
      </c>
      <c r="O167" s="4">
        <f t="shared" si="6"/>
        <v>3</v>
      </c>
      <c r="P167" s="1">
        <f t="shared" si="7"/>
        <v>0.57361376673040154</v>
      </c>
    </row>
    <row r="168" spans="1:16" x14ac:dyDescent="0.25">
      <c r="A168" s="3" t="s">
        <v>192</v>
      </c>
      <c r="B168" s="4">
        <f>VLOOKUP(A168,'[1]Alpha variant'!A:B,2,FALSE)</f>
        <v>0</v>
      </c>
      <c r="C168" s="4">
        <f>VLOOKUP(A168,'[2]Beta variant'!A:B,2,FALSE)</f>
        <v>0</v>
      </c>
      <c r="D168" s="4">
        <f>VLOOKUP(A168,'[3]Gamma variant'!A:B,2,FALSE)</f>
        <v>0</v>
      </c>
      <c r="E168" s="4">
        <f>VLOOKUP(A168,'[4]Delta variant'!A:B,2,FALSE)</f>
        <v>1</v>
      </c>
      <c r="F168" s="4">
        <f>VLOOKUP(A168,'[5]Epsilon variant'!A:B,2,FALSE)</f>
        <v>0</v>
      </c>
      <c r="G168" s="4">
        <f>VLOOKUP(A168,'[6]Zeta variant'!A:B,2,FALSE)</f>
        <v>0</v>
      </c>
      <c r="H168" s="4">
        <f>VLOOKUP(A168,'[7]Eta variant'!A:B,2,FALSE)</f>
        <v>0</v>
      </c>
      <c r="I168" s="4">
        <f>VLOOKUP(A168,'[8]Theta variant'!A:B,2,FALSE)</f>
        <v>0</v>
      </c>
      <c r="J168" s="4">
        <f>VLOOKUP(A168,'[9]Lota variant'!A:B,2,FALSE)</f>
        <v>0</v>
      </c>
      <c r="K168" s="4">
        <f>VLOOKUP(A168,'[10]Kappa variant'!A:B,2,FALSE)</f>
        <v>0</v>
      </c>
      <c r="L168" s="4">
        <f>VLOOKUP(A168,'[11]Lambda variant'!A:B,2,FALSE)</f>
        <v>0</v>
      </c>
      <c r="M168" s="4">
        <f>VLOOKUP(A168,'[12]Mu variant'!A:B,2,FALSE)</f>
        <v>1</v>
      </c>
      <c r="N168" s="4">
        <f>VLOOKUP(A168,'[13]Omicron variant'!A:B,2,FALSE)</f>
        <v>1</v>
      </c>
      <c r="O168" s="4">
        <f t="shared" si="6"/>
        <v>3</v>
      </c>
      <c r="P168" s="1">
        <f t="shared" si="7"/>
        <v>0.57361376673040154</v>
      </c>
    </row>
    <row r="169" spans="1:16" x14ac:dyDescent="0.25">
      <c r="A169" s="3" t="s">
        <v>193</v>
      </c>
      <c r="B169" s="4">
        <f>VLOOKUP(A169,'[1]Alpha variant'!A:B,2,FALSE)</f>
        <v>0</v>
      </c>
      <c r="C169" s="4">
        <f>VLOOKUP(A169,'[2]Beta variant'!A:B,2,FALSE)</f>
        <v>0</v>
      </c>
      <c r="D169" s="4">
        <f>VLOOKUP(A169,'[3]Gamma variant'!A:B,2,FALSE)</f>
        <v>0</v>
      </c>
      <c r="E169" s="4">
        <f>VLOOKUP(A169,'[4]Delta variant'!A:B,2,FALSE)</f>
        <v>1</v>
      </c>
      <c r="F169" s="4">
        <f>VLOOKUP(A169,'[5]Epsilon variant'!A:B,2,FALSE)</f>
        <v>0</v>
      </c>
      <c r="G169" s="4">
        <f>VLOOKUP(A169,'[6]Zeta variant'!A:B,2,FALSE)</f>
        <v>0</v>
      </c>
      <c r="H169" s="4">
        <f>VLOOKUP(A169,'[7]Eta variant'!A:B,2,FALSE)</f>
        <v>0</v>
      </c>
      <c r="I169" s="4">
        <f>VLOOKUP(A169,'[8]Theta variant'!A:B,2,FALSE)</f>
        <v>0</v>
      </c>
      <c r="J169" s="4">
        <f>VLOOKUP(A169,'[9]Lota variant'!A:B,2,FALSE)</f>
        <v>0</v>
      </c>
      <c r="K169" s="4">
        <f>VLOOKUP(A169,'[10]Kappa variant'!A:B,2,FALSE)</f>
        <v>0</v>
      </c>
      <c r="L169" s="4">
        <f>VLOOKUP(A169,'[11]Lambda variant'!A:B,2,FALSE)</f>
        <v>1</v>
      </c>
      <c r="M169" s="4">
        <f>VLOOKUP(A169,'[12]Mu variant'!A:B,2,FALSE)</f>
        <v>0</v>
      </c>
      <c r="N169" s="4">
        <f>VLOOKUP(A169,'[13]Omicron variant'!A:B,2,FALSE)</f>
        <v>1</v>
      </c>
      <c r="O169" s="4">
        <f t="shared" si="6"/>
        <v>3</v>
      </c>
      <c r="P169" s="1">
        <f t="shared" si="7"/>
        <v>0.57361376673040154</v>
      </c>
    </row>
    <row r="170" spans="1:16" x14ac:dyDescent="0.25">
      <c r="A170" s="3" t="s">
        <v>194</v>
      </c>
      <c r="B170" s="4">
        <f>VLOOKUP(A170,'[1]Alpha variant'!A:B,2,FALSE)</f>
        <v>0</v>
      </c>
      <c r="C170" s="4">
        <f>VLOOKUP(A170,'[2]Beta variant'!A:B,2,FALSE)</f>
        <v>0</v>
      </c>
      <c r="D170" s="4">
        <f>VLOOKUP(A170,'[3]Gamma variant'!A:B,2,FALSE)</f>
        <v>0</v>
      </c>
      <c r="E170" s="4">
        <f>VLOOKUP(A170,'[4]Delta variant'!A:B,2,FALSE)</f>
        <v>0</v>
      </c>
      <c r="F170" s="4">
        <f>VLOOKUP(A170,'[5]Epsilon variant'!A:B,2,FALSE)</f>
        <v>0</v>
      </c>
      <c r="G170" s="4">
        <f>VLOOKUP(A170,'[6]Zeta variant'!A:B,2,FALSE)</f>
        <v>0</v>
      </c>
      <c r="H170" s="4">
        <f>VLOOKUP(A170,'[7]Eta variant'!A:B,2,FALSE)</f>
        <v>0</v>
      </c>
      <c r="I170" s="4">
        <f>VLOOKUP(A170,'[8]Theta variant'!A:B,2,FALSE)</f>
        <v>0</v>
      </c>
      <c r="J170" s="4">
        <f>VLOOKUP(A170,'[9]Lota variant'!A:B,2,FALSE)</f>
        <v>0</v>
      </c>
      <c r="K170" s="4">
        <f>VLOOKUP(A170,'[10]Kappa variant'!A:B,2,FALSE)</f>
        <v>0</v>
      </c>
      <c r="L170" s="4">
        <f>VLOOKUP(A170,'[11]Lambda variant'!A:B,2,FALSE)</f>
        <v>0</v>
      </c>
      <c r="M170" s="4">
        <f>VLOOKUP(A170,'[12]Mu variant'!A:B,2,FALSE)</f>
        <v>0</v>
      </c>
      <c r="N170" s="4">
        <f>VLOOKUP(A170,'[13]Omicron variant'!A:B,2,FALSE)</f>
        <v>3</v>
      </c>
      <c r="O170" s="4">
        <f t="shared" si="6"/>
        <v>3</v>
      </c>
      <c r="P170" s="1">
        <f t="shared" si="7"/>
        <v>0.57361376673040154</v>
      </c>
    </row>
    <row r="171" spans="1:16" x14ac:dyDescent="0.25">
      <c r="A171" s="3" t="s">
        <v>195</v>
      </c>
      <c r="B171" s="4">
        <f>VLOOKUP(A171,'[1]Alpha variant'!A:B,2,FALSE)</f>
        <v>0</v>
      </c>
      <c r="C171" s="4">
        <f>VLOOKUP(A171,'[2]Beta variant'!A:B,2,FALSE)</f>
        <v>0</v>
      </c>
      <c r="D171" s="4">
        <f>VLOOKUP(A171,'[3]Gamma variant'!A:B,2,FALSE)</f>
        <v>0</v>
      </c>
      <c r="E171" s="4">
        <f>VLOOKUP(A171,'[4]Delta variant'!A:B,2,FALSE)</f>
        <v>0</v>
      </c>
      <c r="F171" s="4">
        <f>VLOOKUP(A171,'[5]Epsilon variant'!A:B,2,FALSE)</f>
        <v>0</v>
      </c>
      <c r="G171" s="4">
        <f>VLOOKUP(A171,'[6]Zeta variant'!A:B,2,FALSE)</f>
        <v>0</v>
      </c>
      <c r="H171" s="4">
        <f>VLOOKUP(A171,'[7]Eta variant'!A:B,2,FALSE)</f>
        <v>0</v>
      </c>
      <c r="I171" s="4">
        <f>VLOOKUP(A171,'[8]Theta variant'!A:B,2,FALSE)</f>
        <v>0</v>
      </c>
      <c r="J171" s="4">
        <f>VLOOKUP(A171,'[9]Lota variant'!A:B,2,FALSE)</f>
        <v>0</v>
      </c>
      <c r="K171" s="4">
        <f>VLOOKUP(A171,'[10]Kappa variant'!A:B,2,FALSE)</f>
        <v>0</v>
      </c>
      <c r="L171" s="4">
        <f>VLOOKUP(A171,'[11]Lambda variant'!A:B,2,FALSE)</f>
        <v>0</v>
      </c>
      <c r="M171" s="4">
        <f>VLOOKUP(A171,'[12]Mu variant'!A:B,2,FALSE)</f>
        <v>0</v>
      </c>
      <c r="N171" s="4">
        <f>VLOOKUP(A171,'[13]Omicron variant'!A:B,2,FALSE)</f>
        <v>3</v>
      </c>
      <c r="O171" s="4">
        <f t="shared" si="6"/>
        <v>3</v>
      </c>
      <c r="P171" s="1">
        <f t="shared" si="7"/>
        <v>0.57361376673040154</v>
      </c>
    </row>
    <row r="172" spans="1:16" x14ac:dyDescent="0.25">
      <c r="A172" s="3" t="s">
        <v>196</v>
      </c>
      <c r="B172" s="4">
        <f>VLOOKUP(A172,'[1]Alpha variant'!A:B,2,FALSE)</f>
        <v>0</v>
      </c>
      <c r="C172" s="4">
        <f>VLOOKUP(A172,'[2]Beta variant'!A:B,2,FALSE)</f>
        <v>0</v>
      </c>
      <c r="D172" s="4">
        <f>VLOOKUP(A172,'[3]Gamma variant'!A:B,2,FALSE)</f>
        <v>0</v>
      </c>
      <c r="E172" s="4">
        <f>VLOOKUP(A172,'[4]Delta variant'!A:B,2,FALSE)</f>
        <v>0</v>
      </c>
      <c r="F172" s="4">
        <f>VLOOKUP(A172,'[5]Epsilon variant'!A:B,2,FALSE)</f>
        <v>0</v>
      </c>
      <c r="G172" s="4">
        <f>VLOOKUP(A172,'[6]Zeta variant'!A:B,2,FALSE)</f>
        <v>0</v>
      </c>
      <c r="H172" s="4">
        <f>VLOOKUP(A172,'[7]Eta variant'!A:B,2,FALSE)</f>
        <v>0</v>
      </c>
      <c r="I172" s="4">
        <f>VLOOKUP(A172,'[8]Theta variant'!A:B,2,FALSE)</f>
        <v>0</v>
      </c>
      <c r="J172" s="4">
        <f>VLOOKUP(A172,'[9]Lota variant'!A:B,2,FALSE)</f>
        <v>0</v>
      </c>
      <c r="K172" s="4">
        <f>VLOOKUP(A172,'[10]Kappa variant'!A:B,2,FALSE)</f>
        <v>0</v>
      </c>
      <c r="L172" s="4">
        <f>VLOOKUP(A172,'[11]Lambda variant'!A:B,2,FALSE)</f>
        <v>0</v>
      </c>
      <c r="M172" s="4">
        <f>VLOOKUP(A172,'[12]Mu variant'!A:B,2,FALSE)</f>
        <v>0</v>
      </c>
      <c r="N172" s="4">
        <f>VLOOKUP(A172,'[13]Omicron variant'!A:B,2,FALSE)</f>
        <v>3</v>
      </c>
      <c r="O172" s="4">
        <f t="shared" si="6"/>
        <v>3</v>
      </c>
      <c r="P172" s="1">
        <f t="shared" si="7"/>
        <v>0.57361376673040154</v>
      </c>
    </row>
    <row r="173" spans="1:16" x14ac:dyDescent="0.25">
      <c r="A173" s="3" t="s">
        <v>197</v>
      </c>
      <c r="B173" s="4">
        <f>VLOOKUP(A173,'[1]Alpha variant'!A:B,2,FALSE)</f>
        <v>0</v>
      </c>
      <c r="C173" s="4">
        <f>VLOOKUP(A173,'[2]Beta variant'!A:B,2,FALSE)</f>
        <v>0</v>
      </c>
      <c r="D173" s="4">
        <f>VLOOKUP(A173,'[3]Gamma variant'!A:B,2,FALSE)</f>
        <v>0</v>
      </c>
      <c r="E173" s="4">
        <f>VLOOKUP(A173,'[4]Delta variant'!A:B,2,FALSE)</f>
        <v>0</v>
      </c>
      <c r="F173" s="4">
        <f>VLOOKUP(A173,'[5]Epsilon variant'!A:B,2,FALSE)</f>
        <v>0</v>
      </c>
      <c r="G173" s="4">
        <f>VLOOKUP(A173,'[6]Zeta variant'!A:B,2,FALSE)</f>
        <v>0</v>
      </c>
      <c r="H173" s="4">
        <f>VLOOKUP(A173,'[7]Eta variant'!A:B,2,FALSE)</f>
        <v>0</v>
      </c>
      <c r="I173" s="4">
        <f>VLOOKUP(A173,'[8]Theta variant'!A:B,2,FALSE)</f>
        <v>0</v>
      </c>
      <c r="J173" s="4">
        <f>VLOOKUP(A173,'[9]Lota variant'!A:B,2,FALSE)</f>
        <v>0</v>
      </c>
      <c r="K173" s="4">
        <f>VLOOKUP(A173,'[10]Kappa variant'!A:B,2,FALSE)</f>
        <v>0</v>
      </c>
      <c r="L173" s="4">
        <f>VLOOKUP(A173,'[11]Lambda variant'!A:B,2,FALSE)</f>
        <v>0</v>
      </c>
      <c r="M173" s="4">
        <f>VLOOKUP(A173,'[12]Mu variant'!A:B,2,FALSE)</f>
        <v>0</v>
      </c>
      <c r="N173" s="4">
        <f>VLOOKUP(A173,'[13]Omicron variant'!A:B,2,FALSE)</f>
        <v>3</v>
      </c>
      <c r="O173" s="4">
        <f t="shared" si="6"/>
        <v>3</v>
      </c>
      <c r="P173" s="1">
        <f t="shared" si="7"/>
        <v>0.57361376673040154</v>
      </c>
    </row>
    <row r="174" spans="1:16" x14ac:dyDescent="0.25">
      <c r="A174" s="3" t="s">
        <v>198</v>
      </c>
      <c r="B174" s="4">
        <f>VLOOKUP(A174,'[1]Alpha variant'!A:B,2,FALSE)</f>
        <v>0</v>
      </c>
      <c r="C174" s="4">
        <f>VLOOKUP(A174,'[2]Beta variant'!A:B,2,FALSE)</f>
        <v>0</v>
      </c>
      <c r="D174" s="4">
        <f>VLOOKUP(A174,'[3]Gamma variant'!A:B,2,FALSE)</f>
        <v>0</v>
      </c>
      <c r="E174" s="4">
        <f>VLOOKUP(A174,'[4]Delta variant'!A:B,2,FALSE)</f>
        <v>0</v>
      </c>
      <c r="F174" s="4">
        <f>VLOOKUP(A174,'[5]Epsilon variant'!A:B,2,FALSE)</f>
        <v>0</v>
      </c>
      <c r="G174" s="4">
        <f>VLOOKUP(A174,'[6]Zeta variant'!A:B,2,FALSE)</f>
        <v>0</v>
      </c>
      <c r="H174" s="4">
        <f>VLOOKUP(A174,'[7]Eta variant'!A:B,2,FALSE)</f>
        <v>0</v>
      </c>
      <c r="I174" s="4">
        <f>VLOOKUP(A174,'[8]Theta variant'!A:B,2,FALSE)</f>
        <v>0</v>
      </c>
      <c r="J174" s="4">
        <f>VLOOKUP(A174,'[9]Lota variant'!A:B,2,FALSE)</f>
        <v>0</v>
      </c>
      <c r="K174" s="4">
        <f>VLOOKUP(A174,'[10]Kappa variant'!A:B,2,FALSE)</f>
        <v>0</v>
      </c>
      <c r="L174" s="4">
        <f>VLOOKUP(A174,'[11]Lambda variant'!A:B,2,FALSE)</f>
        <v>0</v>
      </c>
      <c r="M174" s="4">
        <f>VLOOKUP(A174,'[12]Mu variant'!A:B,2,FALSE)</f>
        <v>0</v>
      </c>
      <c r="N174" s="4">
        <f>VLOOKUP(A174,'[13]Omicron variant'!A:B,2,FALSE)</f>
        <v>3</v>
      </c>
      <c r="O174" s="4">
        <f t="shared" si="6"/>
        <v>3</v>
      </c>
      <c r="P174" s="1">
        <f t="shared" si="7"/>
        <v>0.57361376673040154</v>
      </c>
    </row>
    <row r="175" spans="1:16" x14ac:dyDescent="0.25">
      <c r="A175" s="3" t="s">
        <v>199</v>
      </c>
      <c r="B175" s="4">
        <f>VLOOKUP(A175,'[1]Alpha variant'!A:B,2,FALSE)</f>
        <v>0</v>
      </c>
      <c r="C175" s="4">
        <f>VLOOKUP(A175,'[2]Beta variant'!A:B,2,FALSE)</f>
        <v>0</v>
      </c>
      <c r="D175" s="4">
        <f>VLOOKUP(A175,'[3]Gamma variant'!A:B,2,FALSE)</f>
        <v>0</v>
      </c>
      <c r="E175" s="4">
        <f>VLOOKUP(A175,'[4]Delta variant'!A:B,2,FALSE)</f>
        <v>0</v>
      </c>
      <c r="F175" s="4">
        <f>VLOOKUP(A175,'[5]Epsilon variant'!A:B,2,FALSE)</f>
        <v>0</v>
      </c>
      <c r="G175" s="4">
        <f>VLOOKUP(A175,'[6]Zeta variant'!A:B,2,FALSE)</f>
        <v>0</v>
      </c>
      <c r="H175" s="4">
        <f>VLOOKUP(A175,'[7]Eta variant'!A:B,2,FALSE)</f>
        <v>0</v>
      </c>
      <c r="I175" s="4">
        <f>VLOOKUP(A175,'[8]Theta variant'!A:B,2,FALSE)</f>
        <v>0</v>
      </c>
      <c r="J175" s="4">
        <f>VLOOKUP(A175,'[9]Lota variant'!A:B,2,FALSE)</f>
        <v>0</v>
      </c>
      <c r="K175" s="4">
        <f>VLOOKUP(A175,'[10]Kappa variant'!A:B,2,FALSE)</f>
        <v>0</v>
      </c>
      <c r="L175" s="4">
        <f>VLOOKUP(A175,'[11]Lambda variant'!A:B,2,FALSE)</f>
        <v>0</v>
      </c>
      <c r="M175" s="4">
        <f>VLOOKUP(A175,'[12]Mu variant'!A:B,2,FALSE)</f>
        <v>0</v>
      </c>
      <c r="N175" s="4">
        <f>VLOOKUP(A175,'[13]Omicron variant'!A:B,2,FALSE)</f>
        <v>3</v>
      </c>
      <c r="O175" s="4">
        <f t="shared" si="6"/>
        <v>3</v>
      </c>
      <c r="P175" s="1">
        <f t="shared" si="7"/>
        <v>0.57361376673040154</v>
      </c>
    </row>
    <row r="176" spans="1:16" x14ac:dyDescent="0.25">
      <c r="A176" s="3" t="s">
        <v>200</v>
      </c>
      <c r="B176" s="4">
        <f>VLOOKUP(A176,'[1]Alpha variant'!A:B,2,FALSE)</f>
        <v>0</v>
      </c>
      <c r="C176" s="4">
        <f>VLOOKUP(A176,'[2]Beta variant'!A:B,2,FALSE)</f>
        <v>0</v>
      </c>
      <c r="D176" s="4">
        <f>VLOOKUP(A176,'[3]Gamma variant'!A:B,2,FALSE)</f>
        <v>0</v>
      </c>
      <c r="E176" s="4">
        <f>VLOOKUP(A176,'[4]Delta variant'!A:B,2,FALSE)</f>
        <v>2</v>
      </c>
      <c r="F176" s="4">
        <f>VLOOKUP(A176,'[5]Epsilon variant'!A:B,2,FALSE)</f>
        <v>0</v>
      </c>
      <c r="G176" s="4">
        <f>VLOOKUP(A176,'[6]Zeta variant'!A:B,2,FALSE)</f>
        <v>0</v>
      </c>
      <c r="H176" s="4">
        <f>VLOOKUP(A176,'[7]Eta variant'!A:B,2,FALSE)</f>
        <v>0</v>
      </c>
      <c r="I176" s="4">
        <f>VLOOKUP(A176,'[8]Theta variant'!A:B,2,FALSE)</f>
        <v>0</v>
      </c>
      <c r="J176" s="4">
        <f>VLOOKUP(A176,'[9]Lota variant'!A:B,2,FALSE)</f>
        <v>0</v>
      </c>
      <c r="K176" s="4">
        <f>VLOOKUP(A176,'[10]Kappa variant'!A:B,2,FALSE)</f>
        <v>0</v>
      </c>
      <c r="L176" s="4">
        <f>VLOOKUP(A176,'[11]Lambda variant'!A:B,2,FALSE)</f>
        <v>0</v>
      </c>
      <c r="M176" s="4">
        <f>VLOOKUP(A176,'[12]Mu variant'!A:B,2,FALSE)</f>
        <v>0</v>
      </c>
      <c r="N176" s="4">
        <f>VLOOKUP(A176,'[13]Omicron variant'!A:B,2,FALSE)</f>
        <v>0</v>
      </c>
      <c r="O176" s="4">
        <f t="shared" si="6"/>
        <v>2</v>
      </c>
      <c r="P176" s="1">
        <f t="shared" si="7"/>
        <v>0.38240917782026768</v>
      </c>
    </row>
    <row r="177" spans="1:16" x14ac:dyDescent="0.25">
      <c r="A177" s="3" t="s">
        <v>201</v>
      </c>
      <c r="B177" s="4">
        <f>VLOOKUP(A177,'[1]Alpha variant'!A:B,2,FALSE)</f>
        <v>0</v>
      </c>
      <c r="C177" s="4">
        <f>VLOOKUP(A177,'[2]Beta variant'!A:B,2,FALSE)</f>
        <v>0</v>
      </c>
      <c r="D177" s="4">
        <f>VLOOKUP(A177,'[3]Gamma variant'!A:B,2,FALSE)</f>
        <v>0</v>
      </c>
      <c r="E177" s="4">
        <f>VLOOKUP(A177,'[4]Delta variant'!A:B,2,FALSE)</f>
        <v>2</v>
      </c>
      <c r="F177" s="4">
        <f>VLOOKUP(A177,'[5]Epsilon variant'!A:B,2,FALSE)</f>
        <v>0</v>
      </c>
      <c r="G177" s="4">
        <f>VLOOKUP(A177,'[6]Zeta variant'!A:B,2,FALSE)</f>
        <v>0</v>
      </c>
      <c r="H177" s="4">
        <f>VLOOKUP(A177,'[7]Eta variant'!A:B,2,FALSE)</f>
        <v>0</v>
      </c>
      <c r="I177" s="4">
        <f>VLOOKUP(A177,'[8]Theta variant'!A:B,2,FALSE)</f>
        <v>0</v>
      </c>
      <c r="J177" s="4">
        <f>VLOOKUP(A177,'[9]Lota variant'!A:B,2,FALSE)</f>
        <v>0</v>
      </c>
      <c r="K177" s="4">
        <f>VLOOKUP(A177,'[10]Kappa variant'!A:B,2,FALSE)</f>
        <v>0</v>
      </c>
      <c r="L177" s="4">
        <f>VLOOKUP(A177,'[11]Lambda variant'!A:B,2,FALSE)</f>
        <v>0</v>
      </c>
      <c r="M177" s="4">
        <f>VLOOKUP(A177,'[12]Mu variant'!A:B,2,FALSE)</f>
        <v>0</v>
      </c>
      <c r="N177" s="4">
        <f>VLOOKUP(A177,'[13]Omicron variant'!A:B,2,FALSE)</f>
        <v>0</v>
      </c>
      <c r="O177" s="4">
        <f t="shared" si="6"/>
        <v>2</v>
      </c>
      <c r="P177" s="1">
        <f t="shared" si="7"/>
        <v>0.38240917782026768</v>
      </c>
    </row>
    <row r="178" spans="1:16" x14ac:dyDescent="0.25">
      <c r="A178" s="3" t="s">
        <v>202</v>
      </c>
      <c r="B178" s="4">
        <f>VLOOKUP(A178,'[1]Alpha variant'!A:B,2,FALSE)</f>
        <v>0</v>
      </c>
      <c r="C178" s="4">
        <f>VLOOKUP(A178,'[2]Beta variant'!A:B,2,FALSE)</f>
        <v>0</v>
      </c>
      <c r="D178" s="4">
        <f>VLOOKUP(A178,'[3]Gamma variant'!A:B,2,FALSE)</f>
        <v>0</v>
      </c>
      <c r="E178" s="4">
        <f>VLOOKUP(A178,'[4]Delta variant'!A:B,2,FALSE)</f>
        <v>1</v>
      </c>
      <c r="F178" s="4">
        <f>VLOOKUP(A178,'[5]Epsilon variant'!A:B,2,FALSE)</f>
        <v>0</v>
      </c>
      <c r="G178" s="4">
        <f>VLOOKUP(A178,'[6]Zeta variant'!A:B,2,FALSE)</f>
        <v>0</v>
      </c>
      <c r="H178" s="4">
        <f>VLOOKUP(A178,'[7]Eta variant'!A:B,2,FALSE)</f>
        <v>0</v>
      </c>
      <c r="I178" s="4">
        <f>VLOOKUP(A178,'[8]Theta variant'!A:B,2,FALSE)</f>
        <v>0</v>
      </c>
      <c r="J178" s="4">
        <f>VLOOKUP(A178,'[9]Lota variant'!A:B,2,FALSE)</f>
        <v>0</v>
      </c>
      <c r="K178" s="4">
        <f>VLOOKUP(A178,'[10]Kappa variant'!A:B,2,FALSE)</f>
        <v>0</v>
      </c>
      <c r="L178" s="4">
        <f>VLOOKUP(A178,'[11]Lambda variant'!A:B,2,FALSE)</f>
        <v>0</v>
      </c>
      <c r="M178" s="4">
        <f>VLOOKUP(A178,'[12]Mu variant'!A:B,2,FALSE)</f>
        <v>0</v>
      </c>
      <c r="N178" s="4">
        <f>VLOOKUP(A178,'[13]Omicron variant'!A:B,2,FALSE)</f>
        <v>1</v>
      </c>
      <c r="O178" s="4">
        <f t="shared" si="6"/>
        <v>2</v>
      </c>
      <c r="P178" s="1">
        <f t="shared" si="7"/>
        <v>0.38240917782026768</v>
      </c>
    </row>
    <row r="179" spans="1:16" x14ac:dyDescent="0.25">
      <c r="A179" s="3" t="s">
        <v>203</v>
      </c>
      <c r="B179" s="4">
        <f>VLOOKUP(A179,'[1]Alpha variant'!A:B,2,FALSE)</f>
        <v>0</v>
      </c>
      <c r="C179" s="4">
        <f>VLOOKUP(A179,'[2]Beta variant'!A:B,2,FALSE)</f>
        <v>0</v>
      </c>
      <c r="D179" s="4">
        <f>VLOOKUP(A179,'[3]Gamma variant'!A:B,2,FALSE)</f>
        <v>0</v>
      </c>
      <c r="E179" s="4">
        <f>VLOOKUP(A179,'[4]Delta variant'!A:B,2,FALSE)</f>
        <v>1</v>
      </c>
      <c r="F179" s="4">
        <f>VLOOKUP(A179,'[5]Epsilon variant'!A:B,2,FALSE)</f>
        <v>0</v>
      </c>
      <c r="G179" s="4">
        <f>VLOOKUP(A179,'[6]Zeta variant'!A:B,2,FALSE)</f>
        <v>0</v>
      </c>
      <c r="H179" s="4">
        <f>VLOOKUP(A179,'[7]Eta variant'!A:B,2,FALSE)</f>
        <v>0</v>
      </c>
      <c r="I179" s="4">
        <f>VLOOKUP(A179,'[8]Theta variant'!A:B,2,FALSE)</f>
        <v>0</v>
      </c>
      <c r="J179" s="4">
        <f>VLOOKUP(A179,'[9]Lota variant'!A:B,2,FALSE)</f>
        <v>0</v>
      </c>
      <c r="K179" s="4">
        <f>VLOOKUP(A179,'[10]Kappa variant'!A:B,2,FALSE)</f>
        <v>0</v>
      </c>
      <c r="L179" s="4">
        <f>VLOOKUP(A179,'[11]Lambda variant'!A:B,2,FALSE)</f>
        <v>0</v>
      </c>
      <c r="M179" s="4">
        <f>VLOOKUP(A179,'[12]Mu variant'!A:B,2,FALSE)</f>
        <v>0</v>
      </c>
      <c r="N179" s="4">
        <f>VLOOKUP(A179,'[13]Omicron variant'!A:B,2,FALSE)</f>
        <v>1</v>
      </c>
      <c r="O179" s="4">
        <f t="shared" si="6"/>
        <v>2</v>
      </c>
      <c r="P179" s="1">
        <f t="shared" si="7"/>
        <v>0.38240917782026768</v>
      </c>
    </row>
    <row r="180" spans="1:16" x14ac:dyDescent="0.25">
      <c r="A180" s="3" t="s">
        <v>204</v>
      </c>
      <c r="B180" s="4">
        <f>VLOOKUP(A180,'[1]Alpha variant'!A:B,2,FALSE)</f>
        <v>0</v>
      </c>
      <c r="C180" s="4">
        <f>VLOOKUP(A180,'[2]Beta variant'!A:B,2,FALSE)</f>
        <v>0</v>
      </c>
      <c r="D180" s="4">
        <f>VLOOKUP(A180,'[3]Gamma variant'!A:B,2,FALSE)</f>
        <v>0</v>
      </c>
      <c r="E180" s="4">
        <f>VLOOKUP(A180,'[4]Delta variant'!A:B,2,FALSE)</f>
        <v>1</v>
      </c>
      <c r="F180" s="4">
        <f>VLOOKUP(A180,'[5]Epsilon variant'!A:B,2,FALSE)</f>
        <v>0</v>
      </c>
      <c r="G180" s="4">
        <f>VLOOKUP(A180,'[6]Zeta variant'!A:B,2,FALSE)</f>
        <v>0</v>
      </c>
      <c r="H180" s="4">
        <f>VLOOKUP(A180,'[7]Eta variant'!A:B,2,FALSE)</f>
        <v>0</v>
      </c>
      <c r="I180" s="4">
        <f>VLOOKUP(A180,'[8]Theta variant'!A:B,2,FALSE)</f>
        <v>0</v>
      </c>
      <c r="J180" s="4">
        <f>VLOOKUP(A180,'[9]Lota variant'!A:B,2,FALSE)</f>
        <v>0</v>
      </c>
      <c r="K180" s="4">
        <f>VLOOKUP(A180,'[10]Kappa variant'!A:B,2,FALSE)</f>
        <v>0</v>
      </c>
      <c r="L180" s="4">
        <f>VLOOKUP(A180,'[11]Lambda variant'!A:B,2,FALSE)</f>
        <v>0</v>
      </c>
      <c r="M180" s="4">
        <f>VLOOKUP(A180,'[12]Mu variant'!A:B,2,FALSE)</f>
        <v>0</v>
      </c>
      <c r="N180" s="4">
        <f>VLOOKUP(A180,'[13]Omicron variant'!A:B,2,FALSE)</f>
        <v>1</v>
      </c>
      <c r="O180" s="4">
        <f t="shared" si="6"/>
        <v>2</v>
      </c>
      <c r="P180" s="1">
        <f t="shared" si="7"/>
        <v>0.38240917782026768</v>
      </c>
    </row>
    <row r="181" spans="1:16" x14ac:dyDescent="0.25">
      <c r="A181" s="3" t="s">
        <v>205</v>
      </c>
      <c r="B181" s="4">
        <f>VLOOKUP(A181,'[1]Alpha variant'!A:B,2,FALSE)</f>
        <v>0</v>
      </c>
      <c r="C181" s="4">
        <f>VLOOKUP(A181,'[2]Beta variant'!A:B,2,FALSE)</f>
        <v>0</v>
      </c>
      <c r="D181" s="4">
        <f>VLOOKUP(A181,'[3]Gamma variant'!A:B,2,FALSE)</f>
        <v>0</v>
      </c>
      <c r="E181" s="4">
        <f>VLOOKUP(A181,'[4]Delta variant'!A:B,2,FALSE)</f>
        <v>1</v>
      </c>
      <c r="F181" s="4">
        <f>VLOOKUP(A181,'[5]Epsilon variant'!A:B,2,FALSE)</f>
        <v>0</v>
      </c>
      <c r="G181" s="4">
        <f>VLOOKUP(A181,'[6]Zeta variant'!A:B,2,FALSE)</f>
        <v>0</v>
      </c>
      <c r="H181" s="4">
        <f>VLOOKUP(A181,'[7]Eta variant'!A:B,2,FALSE)</f>
        <v>0</v>
      </c>
      <c r="I181" s="4">
        <f>VLOOKUP(A181,'[8]Theta variant'!A:B,2,FALSE)</f>
        <v>0</v>
      </c>
      <c r="J181" s="4">
        <f>VLOOKUP(A181,'[9]Lota variant'!A:B,2,FALSE)</f>
        <v>0</v>
      </c>
      <c r="K181" s="4">
        <f>VLOOKUP(A181,'[10]Kappa variant'!A:B,2,FALSE)</f>
        <v>0</v>
      </c>
      <c r="L181" s="4">
        <f>VLOOKUP(A181,'[11]Lambda variant'!A:B,2,FALSE)</f>
        <v>0</v>
      </c>
      <c r="M181" s="4">
        <f>VLOOKUP(A181,'[12]Mu variant'!A:B,2,FALSE)</f>
        <v>0</v>
      </c>
      <c r="N181" s="4">
        <f>VLOOKUP(A181,'[13]Omicron variant'!A:B,2,FALSE)</f>
        <v>1</v>
      </c>
      <c r="O181" s="4">
        <f t="shared" si="6"/>
        <v>2</v>
      </c>
      <c r="P181" s="1">
        <f t="shared" si="7"/>
        <v>0.38240917782026768</v>
      </c>
    </row>
    <row r="182" spans="1:16" x14ac:dyDescent="0.25">
      <c r="A182" s="3" t="s">
        <v>206</v>
      </c>
      <c r="B182" s="4">
        <f>VLOOKUP(A182,'[1]Alpha variant'!A:B,2,FALSE)</f>
        <v>0</v>
      </c>
      <c r="C182" s="4">
        <f>VLOOKUP(A182,'[2]Beta variant'!A:B,2,FALSE)</f>
        <v>0</v>
      </c>
      <c r="D182" s="4">
        <f>VLOOKUP(A182,'[3]Gamma variant'!A:B,2,FALSE)</f>
        <v>0</v>
      </c>
      <c r="E182" s="4">
        <f>VLOOKUP(A182,'[4]Delta variant'!A:B,2,FALSE)</f>
        <v>1</v>
      </c>
      <c r="F182" s="4">
        <f>VLOOKUP(A182,'[5]Epsilon variant'!A:B,2,FALSE)</f>
        <v>0</v>
      </c>
      <c r="G182" s="4">
        <f>VLOOKUP(A182,'[6]Zeta variant'!A:B,2,FALSE)</f>
        <v>0</v>
      </c>
      <c r="H182" s="4">
        <f>VLOOKUP(A182,'[7]Eta variant'!A:B,2,FALSE)</f>
        <v>0</v>
      </c>
      <c r="I182" s="4">
        <f>VLOOKUP(A182,'[8]Theta variant'!A:B,2,FALSE)</f>
        <v>0</v>
      </c>
      <c r="J182" s="4">
        <f>VLOOKUP(A182,'[9]Lota variant'!A:B,2,FALSE)</f>
        <v>0</v>
      </c>
      <c r="K182" s="4">
        <f>VLOOKUP(A182,'[10]Kappa variant'!A:B,2,FALSE)</f>
        <v>0</v>
      </c>
      <c r="L182" s="4">
        <f>VLOOKUP(A182,'[11]Lambda variant'!A:B,2,FALSE)</f>
        <v>1</v>
      </c>
      <c r="M182" s="4">
        <f>VLOOKUP(A182,'[12]Mu variant'!A:B,2,FALSE)</f>
        <v>0</v>
      </c>
      <c r="N182" s="4">
        <f>VLOOKUP(A182,'[13]Omicron variant'!A:B,2,FALSE)</f>
        <v>0</v>
      </c>
      <c r="O182" s="4">
        <f t="shared" si="6"/>
        <v>2</v>
      </c>
      <c r="P182" s="1">
        <f t="shared" si="7"/>
        <v>0.38240917782026768</v>
      </c>
    </row>
    <row r="183" spans="1:16" x14ac:dyDescent="0.25">
      <c r="A183" s="3" t="s">
        <v>207</v>
      </c>
      <c r="B183" s="4">
        <f>VLOOKUP(A183,'[1]Alpha variant'!A:B,2,FALSE)</f>
        <v>0</v>
      </c>
      <c r="C183" s="4">
        <f>VLOOKUP(A183,'[2]Beta variant'!A:B,2,FALSE)</f>
        <v>0</v>
      </c>
      <c r="D183" s="4">
        <f>VLOOKUP(A183,'[3]Gamma variant'!A:B,2,FALSE)</f>
        <v>0</v>
      </c>
      <c r="E183" s="4">
        <f>VLOOKUP(A183,'[4]Delta variant'!A:B,2,FALSE)</f>
        <v>1</v>
      </c>
      <c r="F183" s="4">
        <f>VLOOKUP(A183,'[5]Epsilon variant'!A:B,2,FALSE)</f>
        <v>0</v>
      </c>
      <c r="G183" s="4">
        <f>VLOOKUP(A183,'[6]Zeta variant'!A:B,2,FALSE)</f>
        <v>0</v>
      </c>
      <c r="H183" s="4">
        <f>VLOOKUP(A183,'[7]Eta variant'!A:B,2,FALSE)</f>
        <v>0</v>
      </c>
      <c r="I183" s="4">
        <f>VLOOKUP(A183,'[8]Theta variant'!A:B,2,FALSE)</f>
        <v>0</v>
      </c>
      <c r="J183" s="4">
        <f>VLOOKUP(A183,'[9]Lota variant'!A:B,2,FALSE)</f>
        <v>0</v>
      </c>
      <c r="K183" s="4">
        <f>VLOOKUP(A183,'[10]Kappa variant'!A:B,2,FALSE)</f>
        <v>0</v>
      </c>
      <c r="L183" s="4">
        <f>VLOOKUP(A183,'[11]Lambda variant'!A:B,2,FALSE)</f>
        <v>0</v>
      </c>
      <c r="M183" s="4">
        <f>VLOOKUP(A183,'[12]Mu variant'!A:B,2,FALSE)</f>
        <v>0</v>
      </c>
      <c r="N183" s="4">
        <f>VLOOKUP(A183,'[13]Omicron variant'!A:B,2,FALSE)</f>
        <v>1</v>
      </c>
      <c r="O183" s="4">
        <f t="shared" si="6"/>
        <v>2</v>
      </c>
      <c r="P183" s="1">
        <f t="shared" si="7"/>
        <v>0.38240917782026768</v>
      </c>
    </row>
    <row r="184" spans="1:16" x14ac:dyDescent="0.25">
      <c r="A184" s="3" t="s">
        <v>208</v>
      </c>
      <c r="B184" s="4">
        <f>VLOOKUP(A184,'[1]Alpha variant'!A:B,2,FALSE)</f>
        <v>0</v>
      </c>
      <c r="C184" s="4">
        <f>VLOOKUP(A184,'[2]Beta variant'!A:B,2,FALSE)</f>
        <v>0</v>
      </c>
      <c r="D184" s="4">
        <f>VLOOKUP(A184,'[3]Gamma variant'!A:B,2,FALSE)</f>
        <v>0</v>
      </c>
      <c r="E184" s="4">
        <f>VLOOKUP(A184,'[4]Delta variant'!A:B,2,FALSE)</f>
        <v>1</v>
      </c>
      <c r="F184" s="4">
        <f>VLOOKUP(A184,'[5]Epsilon variant'!A:B,2,FALSE)</f>
        <v>0</v>
      </c>
      <c r="G184" s="4">
        <f>VLOOKUP(A184,'[6]Zeta variant'!A:B,2,FALSE)</f>
        <v>0</v>
      </c>
      <c r="H184" s="4">
        <f>VLOOKUP(A184,'[7]Eta variant'!A:B,2,FALSE)</f>
        <v>0</v>
      </c>
      <c r="I184" s="4">
        <f>VLOOKUP(A184,'[8]Theta variant'!A:B,2,FALSE)</f>
        <v>0</v>
      </c>
      <c r="J184" s="4">
        <f>VLOOKUP(A184,'[9]Lota variant'!A:B,2,FALSE)</f>
        <v>0</v>
      </c>
      <c r="K184" s="4">
        <f>VLOOKUP(A184,'[10]Kappa variant'!A:B,2,FALSE)</f>
        <v>0</v>
      </c>
      <c r="L184" s="4">
        <f>VLOOKUP(A184,'[11]Lambda variant'!A:B,2,FALSE)</f>
        <v>0</v>
      </c>
      <c r="M184" s="4">
        <f>VLOOKUP(A184,'[12]Mu variant'!A:B,2,FALSE)</f>
        <v>0</v>
      </c>
      <c r="N184" s="4">
        <f>VLOOKUP(A184,'[13]Omicron variant'!A:B,2,FALSE)</f>
        <v>1</v>
      </c>
      <c r="O184" s="4">
        <f t="shared" si="6"/>
        <v>2</v>
      </c>
      <c r="P184" s="1">
        <f t="shared" si="7"/>
        <v>0.38240917782026768</v>
      </c>
    </row>
    <row r="185" spans="1:16" x14ac:dyDescent="0.25">
      <c r="A185" s="3" t="s">
        <v>209</v>
      </c>
      <c r="B185" s="4">
        <f>VLOOKUP(A185,'[1]Alpha variant'!A:B,2,FALSE)</f>
        <v>0</v>
      </c>
      <c r="C185" s="4">
        <f>VLOOKUP(A185,'[2]Beta variant'!A:B,2,FALSE)</f>
        <v>0</v>
      </c>
      <c r="D185" s="4">
        <f>VLOOKUP(A185,'[3]Gamma variant'!A:B,2,FALSE)</f>
        <v>0</v>
      </c>
      <c r="E185" s="4">
        <f>VLOOKUP(A185,'[4]Delta variant'!A:B,2,FALSE)</f>
        <v>0</v>
      </c>
      <c r="F185" s="4">
        <f>VLOOKUP(A185,'[5]Epsilon variant'!A:B,2,FALSE)</f>
        <v>0</v>
      </c>
      <c r="G185" s="4">
        <f>VLOOKUP(A185,'[6]Zeta variant'!A:B,2,FALSE)</f>
        <v>0</v>
      </c>
      <c r="H185" s="4">
        <f>VLOOKUP(A185,'[7]Eta variant'!A:B,2,FALSE)</f>
        <v>0</v>
      </c>
      <c r="I185" s="4">
        <f>VLOOKUP(A185,'[8]Theta variant'!A:B,2,FALSE)</f>
        <v>0</v>
      </c>
      <c r="J185" s="4">
        <f>VLOOKUP(A185,'[9]Lota variant'!A:B,2,FALSE)</f>
        <v>0</v>
      </c>
      <c r="K185" s="4">
        <f>VLOOKUP(A185,'[10]Kappa variant'!A:B,2,FALSE)</f>
        <v>0</v>
      </c>
      <c r="L185" s="4">
        <f>VLOOKUP(A185,'[11]Lambda variant'!A:B,2,FALSE)</f>
        <v>0</v>
      </c>
      <c r="M185" s="4">
        <f>VLOOKUP(A185,'[12]Mu variant'!A:B,2,FALSE)</f>
        <v>0</v>
      </c>
      <c r="N185" s="4">
        <f>VLOOKUP(A185,'[13]Omicron variant'!A:B,2,FALSE)</f>
        <v>2</v>
      </c>
      <c r="O185" s="4">
        <f t="shared" si="6"/>
        <v>2</v>
      </c>
      <c r="P185" s="1">
        <f t="shared" si="7"/>
        <v>0.38240917782026768</v>
      </c>
    </row>
    <row r="186" spans="1:16" x14ac:dyDescent="0.25">
      <c r="A186" s="3" t="s">
        <v>210</v>
      </c>
      <c r="B186" s="4">
        <f>VLOOKUP(A186,'[1]Alpha variant'!A:B,2,FALSE)</f>
        <v>0</v>
      </c>
      <c r="C186" s="4">
        <f>VLOOKUP(A186,'[2]Beta variant'!A:B,2,FALSE)</f>
        <v>0</v>
      </c>
      <c r="D186" s="4">
        <f>VLOOKUP(A186,'[3]Gamma variant'!A:B,2,FALSE)</f>
        <v>0</v>
      </c>
      <c r="E186" s="4">
        <f>VLOOKUP(A186,'[4]Delta variant'!A:B,2,FALSE)</f>
        <v>0</v>
      </c>
      <c r="F186" s="4">
        <f>VLOOKUP(A186,'[5]Epsilon variant'!A:B,2,FALSE)</f>
        <v>0</v>
      </c>
      <c r="G186" s="4">
        <f>VLOOKUP(A186,'[6]Zeta variant'!A:B,2,FALSE)</f>
        <v>0</v>
      </c>
      <c r="H186" s="4">
        <f>VLOOKUP(A186,'[7]Eta variant'!A:B,2,FALSE)</f>
        <v>0</v>
      </c>
      <c r="I186" s="4">
        <f>VLOOKUP(A186,'[8]Theta variant'!A:B,2,FALSE)</f>
        <v>0</v>
      </c>
      <c r="J186" s="4">
        <f>VLOOKUP(A186,'[9]Lota variant'!A:B,2,FALSE)</f>
        <v>0</v>
      </c>
      <c r="K186" s="4">
        <f>VLOOKUP(A186,'[10]Kappa variant'!A:B,2,FALSE)</f>
        <v>0</v>
      </c>
      <c r="L186" s="4">
        <f>VLOOKUP(A186,'[11]Lambda variant'!A:B,2,FALSE)</f>
        <v>0</v>
      </c>
      <c r="M186" s="4">
        <f>VLOOKUP(A186,'[12]Mu variant'!A:B,2,FALSE)</f>
        <v>0</v>
      </c>
      <c r="N186" s="4">
        <f>VLOOKUP(A186,'[13]Omicron variant'!A:B,2,FALSE)</f>
        <v>2</v>
      </c>
      <c r="O186" s="4">
        <f t="shared" si="6"/>
        <v>2</v>
      </c>
      <c r="P186" s="1">
        <f t="shared" si="7"/>
        <v>0.38240917782026768</v>
      </c>
    </row>
    <row r="187" spans="1:16" x14ac:dyDescent="0.25">
      <c r="A187" s="3" t="s">
        <v>211</v>
      </c>
      <c r="B187" s="4">
        <f>VLOOKUP(A187,'[1]Alpha variant'!A:B,2,FALSE)</f>
        <v>0</v>
      </c>
      <c r="C187" s="4">
        <f>VLOOKUP(A187,'[2]Beta variant'!A:B,2,FALSE)</f>
        <v>0</v>
      </c>
      <c r="D187" s="4">
        <f>VLOOKUP(A187,'[3]Gamma variant'!A:B,2,FALSE)</f>
        <v>0</v>
      </c>
      <c r="E187" s="4">
        <f>VLOOKUP(A187,'[4]Delta variant'!A:B,2,FALSE)</f>
        <v>0</v>
      </c>
      <c r="F187" s="4">
        <f>VLOOKUP(A187,'[5]Epsilon variant'!A:B,2,FALSE)</f>
        <v>0</v>
      </c>
      <c r="G187" s="4">
        <f>VLOOKUP(A187,'[6]Zeta variant'!A:B,2,FALSE)</f>
        <v>0</v>
      </c>
      <c r="H187" s="4">
        <f>VLOOKUP(A187,'[7]Eta variant'!A:B,2,FALSE)</f>
        <v>0</v>
      </c>
      <c r="I187" s="4">
        <f>VLOOKUP(A187,'[8]Theta variant'!A:B,2,FALSE)</f>
        <v>0</v>
      </c>
      <c r="J187" s="4">
        <f>VLOOKUP(A187,'[9]Lota variant'!A:B,2,FALSE)</f>
        <v>0</v>
      </c>
      <c r="K187" s="4">
        <f>VLOOKUP(A187,'[10]Kappa variant'!A:B,2,FALSE)</f>
        <v>0</v>
      </c>
      <c r="L187" s="4">
        <f>VLOOKUP(A187,'[11]Lambda variant'!A:B,2,FALSE)</f>
        <v>0</v>
      </c>
      <c r="M187" s="4">
        <f>VLOOKUP(A187,'[12]Mu variant'!A:B,2,FALSE)</f>
        <v>0</v>
      </c>
      <c r="N187" s="4">
        <f>VLOOKUP(A187,'[13]Omicron variant'!A:B,2,FALSE)</f>
        <v>2</v>
      </c>
      <c r="O187" s="4">
        <f t="shared" si="6"/>
        <v>2</v>
      </c>
      <c r="P187" s="1">
        <f t="shared" si="7"/>
        <v>0.38240917782026768</v>
      </c>
    </row>
    <row r="188" spans="1:16" x14ac:dyDescent="0.25">
      <c r="A188" s="3" t="s">
        <v>212</v>
      </c>
      <c r="B188" s="4">
        <f>VLOOKUP(A188,'[1]Alpha variant'!A:B,2,FALSE)</f>
        <v>0</v>
      </c>
      <c r="C188" s="4">
        <f>VLOOKUP(A188,'[2]Beta variant'!A:B,2,FALSE)</f>
        <v>0</v>
      </c>
      <c r="D188" s="4">
        <f>VLOOKUP(A188,'[3]Gamma variant'!A:B,2,FALSE)</f>
        <v>0</v>
      </c>
      <c r="E188" s="4">
        <f>VLOOKUP(A188,'[4]Delta variant'!A:B,2,FALSE)</f>
        <v>1</v>
      </c>
      <c r="F188" s="4">
        <f>VLOOKUP(A188,'[5]Epsilon variant'!A:B,2,FALSE)</f>
        <v>0</v>
      </c>
      <c r="G188" s="4">
        <f>VLOOKUP(A188,'[6]Zeta variant'!A:B,2,FALSE)</f>
        <v>0</v>
      </c>
      <c r="H188" s="4">
        <f>VLOOKUP(A188,'[7]Eta variant'!A:B,2,FALSE)</f>
        <v>0</v>
      </c>
      <c r="I188" s="4">
        <f>VLOOKUP(A188,'[8]Theta variant'!A:B,2,FALSE)</f>
        <v>0</v>
      </c>
      <c r="J188" s="4">
        <f>VLOOKUP(A188,'[9]Lota variant'!A:B,2,FALSE)</f>
        <v>0</v>
      </c>
      <c r="K188" s="4">
        <f>VLOOKUP(A188,'[10]Kappa variant'!A:B,2,FALSE)</f>
        <v>0</v>
      </c>
      <c r="L188" s="4">
        <f>VLOOKUP(A188,'[11]Lambda variant'!A:B,2,FALSE)</f>
        <v>0</v>
      </c>
      <c r="M188" s="4">
        <f>VLOOKUP(A188,'[12]Mu variant'!A:B,2,FALSE)</f>
        <v>0</v>
      </c>
      <c r="N188" s="4">
        <f>VLOOKUP(A188,'[13]Omicron variant'!A:B,2,FALSE)</f>
        <v>0</v>
      </c>
      <c r="O188" s="4">
        <f t="shared" si="6"/>
        <v>1</v>
      </c>
      <c r="P188" s="1">
        <f t="shared" si="7"/>
        <v>0.19120458891013384</v>
      </c>
    </row>
    <row r="189" spans="1:16" x14ac:dyDescent="0.25">
      <c r="A189" s="3" t="s">
        <v>213</v>
      </c>
      <c r="B189" s="4">
        <f>VLOOKUP(A189,'[1]Alpha variant'!A:B,2,FALSE)</f>
        <v>0</v>
      </c>
      <c r="C189" s="4">
        <f>VLOOKUP(A189,'[2]Beta variant'!A:B,2,FALSE)</f>
        <v>0</v>
      </c>
      <c r="D189" s="4">
        <f>VLOOKUP(A189,'[3]Gamma variant'!A:B,2,FALSE)</f>
        <v>0</v>
      </c>
      <c r="E189" s="4">
        <f>VLOOKUP(A189,'[4]Delta variant'!A:B,2,FALSE)</f>
        <v>1</v>
      </c>
      <c r="F189" s="4">
        <f>VLOOKUP(A189,'[5]Epsilon variant'!A:B,2,FALSE)</f>
        <v>0</v>
      </c>
      <c r="G189" s="4">
        <f>VLOOKUP(A189,'[6]Zeta variant'!A:B,2,FALSE)</f>
        <v>0</v>
      </c>
      <c r="H189" s="4">
        <f>VLOOKUP(A189,'[7]Eta variant'!A:B,2,FALSE)</f>
        <v>0</v>
      </c>
      <c r="I189" s="4">
        <f>VLOOKUP(A189,'[8]Theta variant'!A:B,2,FALSE)</f>
        <v>0</v>
      </c>
      <c r="J189" s="4">
        <f>VLOOKUP(A189,'[9]Lota variant'!A:B,2,FALSE)</f>
        <v>0</v>
      </c>
      <c r="K189" s="4">
        <f>VLOOKUP(A189,'[10]Kappa variant'!A:B,2,FALSE)</f>
        <v>0</v>
      </c>
      <c r="L189" s="4">
        <f>VLOOKUP(A189,'[11]Lambda variant'!A:B,2,FALSE)</f>
        <v>0</v>
      </c>
      <c r="M189" s="4">
        <f>VLOOKUP(A189,'[12]Mu variant'!A:B,2,FALSE)</f>
        <v>0</v>
      </c>
      <c r="N189" s="4">
        <f>VLOOKUP(A189,'[13]Omicron variant'!A:B,2,FALSE)</f>
        <v>0</v>
      </c>
      <c r="O189" s="4">
        <f t="shared" si="6"/>
        <v>1</v>
      </c>
      <c r="P189" s="1">
        <f t="shared" si="7"/>
        <v>0.19120458891013384</v>
      </c>
    </row>
    <row r="190" spans="1:16" x14ac:dyDescent="0.25">
      <c r="A190" s="3" t="s">
        <v>214</v>
      </c>
      <c r="B190" s="4">
        <f>VLOOKUP(A190,'[1]Alpha variant'!A:B,2,FALSE)</f>
        <v>0</v>
      </c>
      <c r="C190" s="4">
        <f>VLOOKUP(A190,'[2]Beta variant'!A:B,2,FALSE)</f>
        <v>0</v>
      </c>
      <c r="D190" s="4">
        <f>VLOOKUP(A190,'[3]Gamma variant'!A:B,2,FALSE)</f>
        <v>0</v>
      </c>
      <c r="E190" s="4">
        <f>VLOOKUP(A190,'[4]Delta variant'!A:B,2,FALSE)</f>
        <v>0</v>
      </c>
      <c r="F190" s="4">
        <f>VLOOKUP(A190,'[5]Epsilon variant'!A:B,2,FALSE)</f>
        <v>0</v>
      </c>
      <c r="G190" s="4">
        <f>VLOOKUP(A190,'[6]Zeta variant'!A:B,2,FALSE)</f>
        <v>0</v>
      </c>
      <c r="H190" s="4">
        <f>VLOOKUP(A190,'[7]Eta variant'!A:B,2,FALSE)</f>
        <v>0</v>
      </c>
      <c r="I190" s="4">
        <f>VLOOKUP(A190,'[8]Theta variant'!A:B,2,FALSE)</f>
        <v>0</v>
      </c>
      <c r="J190" s="4">
        <f>VLOOKUP(A190,'[9]Lota variant'!A:B,2,FALSE)</f>
        <v>0</v>
      </c>
      <c r="K190" s="4">
        <f>VLOOKUP(A190,'[10]Kappa variant'!A:B,2,FALSE)</f>
        <v>0</v>
      </c>
      <c r="L190" s="4">
        <f>VLOOKUP(A190,'[11]Lambda variant'!A:B,2,FALSE)</f>
        <v>1</v>
      </c>
      <c r="M190" s="4">
        <f>VLOOKUP(A190,'[12]Mu variant'!A:B,2,FALSE)</f>
        <v>0</v>
      </c>
      <c r="N190" s="4">
        <f>VLOOKUP(A190,'[13]Omicron variant'!A:B,2,FALSE)</f>
        <v>0</v>
      </c>
      <c r="O190" s="4">
        <f t="shared" si="6"/>
        <v>1</v>
      </c>
      <c r="P190" s="1">
        <f t="shared" si="7"/>
        <v>0.19120458891013384</v>
      </c>
    </row>
    <row r="191" spans="1:16" x14ac:dyDescent="0.25">
      <c r="A191" s="3" t="s">
        <v>215</v>
      </c>
      <c r="B191" s="4">
        <f>VLOOKUP(A191,'[1]Alpha variant'!A:B,2,FALSE)</f>
        <v>0</v>
      </c>
      <c r="C191" s="4">
        <f>VLOOKUP(A191,'[2]Beta variant'!A:B,2,FALSE)</f>
        <v>0</v>
      </c>
      <c r="D191" s="4">
        <f>VLOOKUP(A191,'[3]Gamma variant'!A:B,2,FALSE)</f>
        <v>0</v>
      </c>
      <c r="E191" s="4">
        <f>VLOOKUP(A191,'[4]Delta variant'!A:B,2,FALSE)</f>
        <v>0</v>
      </c>
      <c r="F191" s="4">
        <f>VLOOKUP(A191,'[5]Epsilon variant'!A:B,2,FALSE)</f>
        <v>0</v>
      </c>
      <c r="G191" s="4">
        <f>VLOOKUP(A191,'[6]Zeta variant'!A:B,2,FALSE)</f>
        <v>0</v>
      </c>
      <c r="H191" s="4">
        <f>VLOOKUP(A191,'[7]Eta variant'!A:B,2,FALSE)</f>
        <v>0</v>
      </c>
      <c r="I191" s="4">
        <f>VLOOKUP(A191,'[8]Theta variant'!A:B,2,FALSE)</f>
        <v>0</v>
      </c>
      <c r="J191" s="4">
        <f>VLOOKUP(A191,'[9]Lota variant'!A:B,2,FALSE)</f>
        <v>0</v>
      </c>
      <c r="K191" s="4">
        <f>VLOOKUP(A191,'[10]Kappa variant'!A:B,2,FALSE)</f>
        <v>0</v>
      </c>
      <c r="L191" s="4">
        <f>VLOOKUP(A191,'[11]Lambda variant'!A:B,2,FALSE)</f>
        <v>0</v>
      </c>
      <c r="M191" s="4">
        <f>VLOOKUP(A191,'[12]Mu variant'!A:B,2,FALSE)</f>
        <v>0</v>
      </c>
      <c r="N191" s="4">
        <f>VLOOKUP(A191,'[13]Omicron variant'!A:B,2,FALSE)</f>
        <v>1</v>
      </c>
      <c r="O191" s="4">
        <f t="shared" si="6"/>
        <v>1</v>
      </c>
      <c r="P191" s="1">
        <f t="shared" si="7"/>
        <v>0.19120458891013384</v>
      </c>
    </row>
    <row r="192" spans="1:16" x14ac:dyDescent="0.25">
      <c r="A192" s="3" t="s">
        <v>216</v>
      </c>
      <c r="B192" s="4">
        <f>VLOOKUP(A192,'[1]Alpha variant'!A:B,2,FALSE)</f>
        <v>0</v>
      </c>
      <c r="C192" s="4">
        <f>VLOOKUP(A192,'[2]Beta variant'!A:B,2,FALSE)</f>
        <v>0</v>
      </c>
      <c r="D192" s="4">
        <f>VLOOKUP(A192,'[3]Gamma variant'!A:B,2,FALSE)</f>
        <v>0</v>
      </c>
      <c r="E192" s="4">
        <f>VLOOKUP(A192,'[4]Delta variant'!A:B,2,FALSE)</f>
        <v>0</v>
      </c>
      <c r="F192" s="4">
        <f>VLOOKUP(A192,'[5]Epsilon variant'!A:B,2,FALSE)</f>
        <v>0</v>
      </c>
      <c r="G192" s="4">
        <f>VLOOKUP(A192,'[6]Zeta variant'!A:B,2,FALSE)</f>
        <v>0</v>
      </c>
      <c r="H192" s="4">
        <f>VLOOKUP(A192,'[7]Eta variant'!A:B,2,FALSE)</f>
        <v>0</v>
      </c>
      <c r="I192" s="4">
        <f>VLOOKUP(A192,'[8]Theta variant'!A:B,2,FALSE)</f>
        <v>0</v>
      </c>
      <c r="J192" s="4">
        <f>VLOOKUP(A192,'[9]Lota variant'!A:B,2,FALSE)</f>
        <v>0</v>
      </c>
      <c r="K192" s="4">
        <f>VLOOKUP(A192,'[10]Kappa variant'!A:B,2,FALSE)</f>
        <v>0</v>
      </c>
      <c r="L192" s="4">
        <f>VLOOKUP(A192,'[11]Lambda variant'!A:B,2,FALSE)</f>
        <v>0</v>
      </c>
      <c r="M192" s="4">
        <f>VLOOKUP(A192,'[12]Mu variant'!A:B,2,FALSE)</f>
        <v>0</v>
      </c>
      <c r="N192" s="4">
        <f>VLOOKUP(A192,'[13]Omicron variant'!A:B,2,FALSE)</f>
        <v>1</v>
      </c>
      <c r="O192" s="4">
        <f t="shared" si="6"/>
        <v>1</v>
      </c>
      <c r="P192" s="1">
        <f t="shared" si="7"/>
        <v>0.19120458891013384</v>
      </c>
    </row>
    <row r="193" spans="1:16" x14ac:dyDescent="0.25">
      <c r="A193" s="3" t="s">
        <v>217</v>
      </c>
      <c r="B193" s="4">
        <f>VLOOKUP(A193,'[1]Alpha variant'!A:B,2,FALSE)</f>
        <v>0</v>
      </c>
      <c r="C193" s="4">
        <f>VLOOKUP(A193,'[2]Beta variant'!A:B,2,FALSE)</f>
        <v>0</v>
      </c>
      <c r="D193" s="4">
        <f>VLOOKUP(A193,'[3]Gamma variant'!A:B,2,FALSE)</f>
        <v>0</v>
      </c>
      <c r="E193" s="4">
        <f>VLOOKUP(A193,'[4]Delta variant'!A:B,2,FALSE)</f>
        <v>0</v>
      </c>
      <c r="F193" s="4">
        <f>VLOOKUP(A193,'[5]Epsilon variant'!A:B,2,FALSE)</f>
        <v>0</v>
      </c>
      <c r="G193" s="4">
        <f>VLOOKUP(A193,'[6]Zeta variant'!A:B,2,FALSE)</f>
        <v>0</v>
      </c>
      <c r="H193" s="4">
        <f>VLOOKUP(A193,'[7]Eta variant'!A:B,2,FALSE)</f>
        <v>0</v>
      </c>
      <c r="I193" s="4">
        <f>VLOOKUP(A193,'[8]Theta variant'!A:B,2,FALSE)</f>
        <v>0</v>
      </c>
      <c r="J193" s="4">
        <f>VLOOKUP(A193,'[9]Lota variant'!A:B,2,FALSE)</f>
        <v>0</v>
      </c>
      <c r="K193" s="4">
        <f>VLOOKUP(A193,'[10]Kappa variant'!A:B,2,FALSE)</f>
        <v>0</v>
      </c>
      <c r="L193" s="4">
        <f>VLOOKUP(A193,'[11]Lambda variant'!A:B,2,FALSE)</f>
        <v>0</v>
      </c>
      <c r="M193" s="4">
        <f>VLOOKUP(A193,'[12]Mu variant'!A:B,2,FALSE)</f>
        <v>0</v>
      </c>
      <c r="N193" s="4">
        <f>VLOOKUP(A193,'[13]Omicron variant'!A:B,2,FALSE)</f>
        <v>1</v>
      </c>
      <c r="O193" s="4">
        <f t="shared" si="6"/>
        <v>1</v>
      </c>
      <c r="P193" s="1">
        <f t="shared" si="7"/>
        <v>0.19120458891013384</v>
      </c>
    </row>
    <row r="194" spans="1:16" x14ac:dyDescent="0.25">
      <c r="A194" s="3" t="s">
        <v>218</v>
      </c>
      <c r="B194" s="4">
        <f>VLOOKUP(A194,'[1]Alpha variant'!A:B,2,FALSE)</f>
        <v>0</v>
      </c>
      <c r="C194" s="4">
        <f>VLOOKUP(A194,'[2]Beta variant'!A:B,2,FALSE)</f>
        <v>0</v>
      </c>
      <c r="D194" s="4">
        <f>VLOOKUP(A194,'[3]Gamma variant'!A:B,2,FALSE)</f>
        <v>0</v>
      </c>
      <c r="E194" s="4">
        <f>VLOOKUP(A194,'[4]Delta variant'!A:B,2,FALSE)</f>
        <v>0</v>
      </c>
      <c r="F194" s="4">
        <f>VLOOKUP(A194,'[5]Epsilon variant'!A:B,2,FALSE)</f>
        <v>0</v>
      </c>
      <c r="G194" s="4">
        <f>VLOOKUP(A194,'[6]Zeta variant'!A:B,2,FALSE)</f>
        <v>0</v>
      </c>
      <c r="H194" s="4">
        <f>VLOOKUP(A194,'[7]Eta variant'!A:B,2,FALSE)</f>
        <v>0</v>
      </c>
      <c r="I194" s="4">
        <f>VLOOKUP(A194,'[8]Theta variant'!A:B,2,FALSE)</f>
        <v>0</v>
      </c>
      <c r="J194" s="4">
        <f>VLOOKUP(A194,'[9]Lota variant'!A:B,2,FALSE)</f>
        <v>0</v>
      </c>
      <c r="K194" s="4">
        <f>VLOOKUP(A194,'[10]Kappa variant'!A:B,2,FALSE)</f>
        <v>0</v>
      </c>
      <c r="L194" s="4">
        <f>VLOOKUP(A194,'[11]Lambda variant'!A:B,2,FALSE)</f>
        <v>0</v>
      </c>
      <c r="M194" s="4">
        <f>VLOOKUP(A194,'[12]Mu variant'!A:B,2,FALSE)</f>
        <v>0</v>
      </c>
      <c r="N194" s="4">
        <f>VLOOKUP(A194,'[13]Omicron variant'!A:B,2,FALSE)</f>
        <v>1</v>
      </c>
      <c r="O194" s="4">
        <f t="shared" si="6"/>
        <v>1</v>
      </c>
      <c r="P194" s="1">
        <f t="shared" si="7"/>
        <v>0.19120458891013384</v>
      </c>
    </row>
    <row r="195" spans="1:16" x14ac:dyDescent="0.25">
      <c r="A195" s="3" t="s">
        <v>219</v>
      </c>
      <c r="B195" s="4">
        <f>VLOOKUP(A195,'[1]Alpha variant'!A:B,2,FALSE)</f>
        <v>0</v>
      </c>
      <c r="C195" s="4">
        <f>VLOOKUP(A195,'[2]Beta variant'!A:B,2,FALSE)</f>
        <v>0</v>
      </c>
      <c r="D195" s="4">
        <f>VLOOKUP(A195,'[3]Gamma variant'!A:B,2,FALSE)</f>
        <v>0</v>
      </c>
      <c r="E195" s="4">
        <f>VLOOKUP(A195,'[4]Delta variant'!A:B,2,FALSE)</f>
        <v>0</v>
      </c>
      <c r="F195" s="4">
        <f>VLOOKUP(A195,'[5]Epsilon variant'!A:B,2,FALSE)</f>
        <v>0</v>
      </c>
      <c r="G195" s="4">
        <f>VLOOKUP(A195,'[6]Zeta variant'!A:B,2,FALSE)</f>
        <v>0</v>
      </c>
      <c r="H195" s="4">
        <f>VLOOKUP(A195,'[7]Eta variant'!A:B,2,FALSE)</f>
        <v>0</v>
      </c>
      <c r="I195" s="4">
        <f>VLOOKUP(A195,'[8]Theta variant'!A:B,2,FALSE)</f>
        <v>0</v>
      </c>
      <c r="J195" s="4">
        <f>VLOOKUP(A195,'[9]Lota variant'!A:B,2,FALSE)</f>
        <v>0</v>
      </c>
      <c r="K195" s="4">
        <f>VLOOKUP(A195,'[10]Kappa variant'!A:B,2,FALSE)</f>
        <v>0</v>
      </c>
      <c r="L195" s="4">
        <f>VLOOKUP(A195,'[11]Lambda variant'!A:B,2,FALSE)</f>
        <v>0</v>
      </c>
      <c r="M195" s="4">
        <f>VLOOKUP(A195,'[12]Mu variant'!A:B,2,FALSE)</f>
        <v>0</v>
      </c>
      <c r="N195" s="4">
        <f>VLOOKUP(A195,'[13]Omicron variant'!A:B,2,FALSE)</f>
        <v>1</v>
      </c>
      <c r="O195" s="4">
        <f t="shared" si="6"/>
        <v>1</v>
      </c>
      <c r="P195" s="1">
        <f t="shared" si="7"/>
        <v>0.19120458891013384</v>
      </c>
    </row>
    <row r="196" spans="1:16" x14ac:dyDescent="0.25">
      <c r="A196" s="3" t="s">
        <v>220</v>
      </c>
      <c r="B196" s="4">
        <f>VLOOKUP(A196,'[1]Alpha variant'!A:B,2,FALSE)</f>
        <v>0</v>
      </c>
      <c r="C196" s="4">
        <f>VLOOKUP(A196,'[2]Beta variant'!A:B,2,FALSE)</f>
        <v>0</v>
      </c>
      <c r="D196" s="4">
        <f>VLOOKUP(A196,'[3]Gamma variant'!A:B,2,FALSE)</f>
        <v>0</v>
      </c>
      <c r="E196" s="4">
        <f>VLOOKUP(A196,'[4]Delta variant'!A:B,2,FALSE)</f>
        <v>0</v>
      </c>
      <c r="F196" s="4">
        <f>VLOOKUP(A196,'[5]Epsilon variant'!A:B,2,FALSE)</f>
        <v>0</v>
      </c>
      <c r="G196" s="4">
        <f>VLOOKUP(A196,'[6]Zeta variant'!A:B,2,FALSE)</f>
        <v>0</v>
      </c>
      <c r="H196" s="4">
        <f>VLOOKUP(A196,'[7]Eta variant'!A:B,2,FALSE)</f>
        <v>0</v>
      </c>
      <c r="I196" s="4">
        <f>VLOOKUP(A196,'[8]Theta variant'!A:B,2,FALSE)</f>
        <v>0</v>
      </c>
      <c r="J196" s="4">
        <f>VLOOKUP(A196,'[9]Lota variant'!A:B,2,FALSE)</f>
        <v>0</v>
      </c>
      <c r="K196" s="4">
        <f>VLOOKUP(A196,'[10]Kappa variant'!A:B,2,FALSE)</f>
        <v>0</v>
      </c>
      <c r="L196" s="4">
        <f>VLOOKUP(A196,'[11]Lambda variant'!A:B,2,FALSE)</f>
        <v>0</v>
      </c>
      <c r="M196" s="4">
        <f>VLOOKUP(A196,'[12]Mu variant'!A:B,2,FALSE)</f>
        <v>0</v>
      </c>
      <c r="N196" s="4">
        <f>VLOOKUP(A196,'[13]Omicron variant'!A:B,2,FALSE)</f>
        <v>1</v>
      </c>
      <c r="O196" s="4">
        <f t="shared" ref="O196:O253" si="8">B196+C196+D196+E196+F196+G196+H196+I196+J196+K196+L196+M196+N196</f>
        <v>1</v>
      </c>
      <c r="P196" s="1">
        <f t="shared" si="7"/>
        <v>0.19120458891013384</v>
      </c>
    </row>
    <row r="197" spans="1:16" x14ac:dyDescent="0.25">
      <c r="A197" s="3" t="s">
        <v>221</v>
      </c>
      <c r="B197" s="4">
        <f>VLOOKUP(A197,'[1]Alpha variant'!A:B,2,FALSE)</f>
        <v>0</v>
      </c>
      <c r="C197" s="4">
        <f>VLOOKUP(A197,'[2]Beta variant'!A:B,2,FALSE)</f>
        <v>0</v>
      </c>
      <c r="D197" s="4">
        <f>VLOOKUP(A197,'[3]Gamma variant'!A:B,2,FALSE)</f>
        <v>0</v>
      </c>
      <c r="E197" s="4">
        <f>VLOOKUP(A197,'[4]Delta variant'!A:B,2,FALSE)</f>
        <v>0</v>
      </c>
      <c r="F197" s="4">
        <f>VLOOKUP(A197,'[5]Epsilon variant'!A:B,2,FALSE)</f>
        <v>0</v>
      </c>
      <c r="G197" s="4">
        <f>VLOOKUP(A197,'[6]Zeta variant'!A:B,2,FALSE)</f>
        <v>0</v>
      </c>
      <c r="H197" s="4">
        <f>VLOOKUP(A197,'[7]Eta variant'!A:B,2,FALSE)</f>
        <v>0</v>
      </c>
      <c r="I197" s="4">
        <f>VLOOKUP(A197,'[8]Theta variant'!A:B,2,FALSE)</f>
        <v>0</v>
      </c>
      <c r="J197" s="4">
        <f>VLOOKUP(A197,'[9]Lota variant'!A:B,2,FALSE)</f>
        <v>0</v>
      </c>
      <c r="K197" s="4">
        <f>VLOOKUP(A197,'[10]Kappa variant'!A:B,2,FALSE)</f>
        <v>0</v>
      </c>
      <c r="L197" s="4">
        <f>VLOOKUP(A197,'[11]Lambda variant'!A:B,2,FALSE)</f>
        <v>0</v>
      </c>
      <c r="M197" s="4">
        <f>VLOOKUP(A197,'[12]Mu variant'!A:B,2,FALSE)</f>
        <v>0</v>
      </c>
      <c r="N197" s="4">
        <f>VLOOKUP(A197,'[13]Omicron variant'!A:B,2,FALSE)</f>
        <v>0</v>
      </c>
      <c r="O197" s="4">
        <f t="shared" si="8"/>
        <v>0</v>
      </c>
      <c r="P197" s="1">
        <f t="shared" ref="P197:P253" si="9">(O197)/523*100</f>
        <v>0</v>
      </c>
    </row>
    <row r="198" spans="1:16" x14ac:dyDescent="0.25">
      <c r="A198" s="3" t="s">
        <v>222</v>
      </c>
      <c r="B198" s="4">
        <f>VLOOKUP(A198,'[1]Alpha variant'!A:B,2,FALSE)</f>
        <v>0</v>
      </c>
      <c r="C198" s="4">
        <f>VLOOKUP(A198,'[2]Beta variant'!A:B,2,FALSE)</f>
        <v>0</v>
      </c>
      <c r="D198" s="4">
        <f>VLOOKUP(A198,'[3]Gamma variant'!A:B,2,FALSE)</f>
        <v>0</v>
      </c>
      <c r="E198" s="4">
        <f>VLOOKUP(A198,'[4]Delta variant'!A:B,2,FALSE)</f>
        <v>0</v>
      </c>
      <c r="F198" s="4">
        <f>VLOOKUP(A198,'[5]Epsilon variant'!A:B,2,FALSE)</f>
        <v>0</v>
      </c>
      <c r="G198" s="4">
        <f>VLOOKUP(A198,'[6]Zeta variant'!A:B,2,FALSE)</f>
        <v>0</v>
      </c>
      <c r="H198" s="4">
        <f>VLOOKUP(A198,'[7]Eta variant'!A:B,2,FALSE)</f>
        <v>0</v>
      </c>
      <c r="I198" s="4">
        <f>VLOOKUP(A198,'[8]Theta variant'!A:B,2,FALSE)</f>
        <v>0</v>
      </c>
      <c r="J198" s="4">
        <f>VLOOKUP(A198,'[9]Lota variant'!A:B,2,FALSE)</f>
        <v>0</v>
      </c>
      <c r="K198" s="4">
        <f>VLOOKUP(A198,'[10]Kappa variant'!A:B,2,FALSE)</f>
        <v>0</v>
      </c>
      <c r="L198" s="4">
        <f>VLOOKUP(A198,'[11]Lambda variant'!A:B,2,FALSE)</f>
        <v>0</v>
      </c>
      <c r="M198" s="4">
        <f>VLOOKUP(A198,'[12]Mu variant'!A:B,2,FALSE)</f>
        <v>0</v>
      </c>
      <c r="N198" s="4">
        <f>VLOOKUP(A198,'[13]Omicron variant'!A:B,2,FALSE)</f>
        <v>0</v>
      </c>
      <c r="O198" s="4">
        <f t="shared" si="8"/>
        <v>0</v>
      </c>
      <c r="P198" s="1">
        <f t="shared" si="9"/>
        <v>0</v>
      </c>
    </row>
    <row r="199" spans="1:16" x14ac:dyDescent="0.25">
      <c r="A199" s="3" t="s">
        <v>223</v>
      </c>
      <c r="B199" s="4">
        <f>VLOOKUP(A199,'[1]Alpha variant'!A:B,2,FALSE)</f>
        <v>0</v>
      </c>
      <c r="C199" s="4">
        <f>VLOOKUP(A199,'[2]Beta variant'!A:B,2,FALSE)</f>
        <v>0</v>
      </c>
      <c r="D199" s="4">
        <f>VLOOKUP(A199,'[3]Gamma variant'!A:B,2,FALSE)</f>
        <v>0</v>
      </c>
      <c r="E199" s="4">
        <f>VLOOKUP(A199,'[4]Delta variant'!A:B,2,FALSE)</f>
        <v>0</v>
      </c>
      <c r="F199" s="4">
        <f>VLOOKUP(A199,'[5]Epsilon variant'!A:B,2,FALSE)</f>
        <v>0</v>
      </c>
      <c r="G199" s="4">
        <f>VLOOKUP(A199,'[6]Zeta variant'!A:B,2,FALSE)</f>
        <v>0</v>
      </c>
      <c r="H199" s="4">
        <f>VLOOKUP(A199,'[7]Eta variant'!A:B,2,FALSE)</f>
        <v>0</v>
      </c>
      <c r="I199" s="4">
        <f>VLOOKUP(A199,'[8]Theta variant'!A:B,2,FALSE)</f>
        <v>0</v>
      </c>
      <c r="J199" s="4">
        <f>VLOOKUP(A199,'[9]Lota variant'!A:B,2,FALSE)</f>
        <v>0</v>
      </c>
      <c r="K199" s="4">
        <f>VLOOKUP(A199,'[10]Kappa variant'!A:B,2,FALSE)</f>
        <v>0</v>
      </c>
      <c r="L199" s="4">
        <f>VLOOKUP(A199,'[11]Lambda variant'!A:B,2,FALSE)</f>
        <v>0</v>
      </c>
      <c r="M199" s="4">
        <f>VLOOKUP(A199,'[12]Mu variant'!A:B,2,FALSE)</f>
        <v>0</v>
      </c>
      <c r="N199" s="4">
        <f>VLOOKUP(A199,'[13]Omicron variant'!A:B,2,FALSE)</f>
        <v>0</v>
      </c>
      <c r="O199" s="4">
        <f t="shared" si="8"/>
        <v>0</v>
      </c>
      <c r="P199" s="1">
        <f t="shared" si="9"/>
        <v>0</v>
      </c>
    </row>
    <row r="200" spans="1:16" x14ac:dyDescent="0.25">
      <c r="A200" s="3" t="s">
        <v>224</v>
      </c>
      <c r="B200" s="4">
        <f>VLOOKUP(A200,'[1]Alpha variant'!A:B,2,FALSE)</f>
        <v>0</v>
      </c>
      <c r="C200" s="4">
        <f>VLOOKUP(A200,'[2]Beta variant'!A:B,2,FALSE)</f>
        <v>0</v>
      </c>
      <c r="D200" s="4">
        <f>VLOOKUP(A200,'[3]Gamma variant'!A:B,2,FALSE)</f>
        <v>0</v>
      </c>
      <c r="E200" s="4">
        <f>VLOOKUP(A200,'[4]Delta variant'!A:B,2,FALSE)</f>
        <v>0</v>
      </c>
      <c r="F200" s="4">
        <f>VLOOKUP(A200,'[5]Epsilon variant'!A:B,2,FALSE)</f>
        <v>0</v>
      </c>
      <c r="G200" s="4">
        <f>VLOOKUP(A200,'[6]Zeta variant'!A:B,2,FALSE)</f>
        <v>0</v>
      </c>
      <c r="H200" s="4">
        <f>VLOOKUP(A200,'[7]Eta variant'!A:B,2,FALSE)</f>
        <v>0</v>
      </c>
      <c r="I200" s="4">
        <f>VLOOKUP(A200,'[8]Theta variant'!A:B,2,FALSE)</f>
        <v>0</v>
      </c>
      <c r="J200" s="4">
        <f>VLOOKUP(A200,'[9]Lota variant'!A:B,2,FALSE)</f>
        <v>0</v>
      </c>
      <c r="K200" s="4">
        <f>VLOOKUP(A200,'[10]Kappa variant'!A:B,2,FALSE)</f>
        <v>0</v>
      </c>
      <c r="L200" s="4">
        <f>VLOOKUP(A200,'[11]Lambda variant'!A:B,2,FALSE)</f>
        <v>0</v>
      </c>
      <c r="M200" s="4">
        <f>VLOOKUP(A200,'[12]Mu variant'!A:B,2,FALSE)</f>
        <v>0</v>
      </c>
      <c r="N200" s="4">
        <f>VLOOKUP(A200,'[13]Omicron variant'!A:B,2,FALSE)</f>
        <v>0</v>
      </c>
      <c r="O200" s="4">
        <f t="shared" si="8"/>
        <v>0</v>
      </c>
      <c r="P200" s="1">
        <f t="shared" si="9"/>
        <v>0</v>
      </c>
    </row>
    <row r="201" spans="1:16" x14ac:dyDescent="0.25">
      <c r="A201" s="3" t="s">
        <v>225</v>
      </c>
      <c r="B201" s="4">
        <f>VLOOKUP(A201,'[1]Alpha variant'!A:B,2,FALSE)</f>
        <v>0</v>
      </c>
      <c r="C201" s="4">
        <f>VLOOKUP(A201,'[2]Beta variant'!A:B,2,FALSE)</f>
        <v>0</v>
      </c>
      <c r="D201" s="4">
        <f>VLOOKUP(A201,'[3]Gamma variant'!A:B,2,FALSE)</f>
        <v>0</v>
      </c>
      <c r="E201" s="4">
        <f>VLOOKUP(A201,'[4]Delta variant'!A:B,2,FALSE)</f>
        <v>0</v>
      </c>
      <c r="F201" s="4">
        <f>VLOOKUP(A201,'[5]Epsilon variant'!A:B,2,FALSE)</f>
        <v>0</v>
      </c>
      <c r="G201" s="4">
        <f>VLOOKUP(A201,'[6]Zeta variant'!A:B,2,FALSE)</f>
        <v>0</v>
      </c>
      <c r="H201" s="4">
        <f>VLOOKUP(A201,'[7]Eta variant'!A:B,2,FALSE)</f>
        <v>0</v>
      </c>
      <c r="I201" s="4">
        <f>VLOOKUP(A201,'[8]Theta variant'!A:B,2,FALSE)</f>
        <v>0</v>
      </c>
      <c r="J201" s="4">
        <f>VLOOKUP(A201,'[9]Lota variant'!A:B,2,FALSE)</f>
        <v>0</v>
      </c>
      <c r="K201" s="4">
        <f>VLOOKUP(A201,'[10]Kappa variant'!A:B,2,FALSE)</f>
        <v>0</v>
      </c>
      <c r="L201" s="4">
        <f>VLOOKUP(A201,'[11]Lambda variant'!A:B,2,FALSE)</f>
        <v>0</v>
      </c>
      <c r="M201" s="4">
        <f>VLOOKUP(A201,'[12]Mu variant'!A:B,2,FALSE)</f>
        <v>0</v>
      </c>
      <c r="N201" s="4">
        <f>VLOOKUP(A201,'[13]Omicron variant'!A:B,2,FALSE)</f>
        <v>0</v>
      </c>
      <c r="O201" s="4">
        <f t="shared" si="8"/>
        <v>0</v>
      </c>
      <c r="P201" s="1">
        <f t="shared" si="9"/>
        <v>0</v>
      </c>
    </row>
    <row r="202" spans="1:16" x14ac:dyDescent="0.25">
      <c r="A202" s="3" t="s">
        <v>226</v>
      </c>
      <c r="B202" s="4">
        <f>VLOOKUP(A202,'[1]Alpha variant'!A:B,2,FALSE)</f>
        <v>0</v>
      </c>
      <c r="C202" s="4">
        <f>VLOOKUP(A202,'[2]Beta variant'!A:B,2,FALSE)</f>
        <v>0</v>
      </c>
      <c r="D202" s="4">
        <f>VLOOKUP(A202,'[3]Gamma variant'!A:B,2,FALSE)</f>
        <v>0</v>
      </c>
      <c r="E202" s="4">
        <f>VLOOKUP(A202,'[4]Delta variant'!A:B,2,FALSE)</f>
        <v>0</v>
      </c>
      <c r="F202" s="4">
        <f>VLOOKUP(A202,'[5]Epsilon variant'!A:B,2,FALSE)</f>
        <v>0</v>
      </c>
      <c r="G202" s="4">
        <f>VLOOKUP(A202,'[6]Zeta variant'!A:B,2,FALSE)</f>
        <v>0</v>
      </c>
      <c r="H202" s="4">
        <f>VLOOKUP(A202,'[7]Eta variant'!A:B,2,FALSE)</f>
        <v>0</v>
      </c>
      <c r="I202" s="4">
        <f>VLOOKUP(A202,'[8]Theta variant'!A:B,2,FALSE)</f>
        <v>0</v>
      </c>
      <c r="J202" s="4">
        <f>VLOOKUP(A202,'[9]Lota variant'!A:B,2,FALSE)</f>
        <v>0</v>
      </c>
      <c r="K202" s="4">
        <f>VLOOKUP(A202,'[10]Kappa variant'!A:B,2,FALSE)</f>
        <v>0</v>
      </c>
      <c r="L202" s="4">
        <f>VLOOKUP(A202,'[11]Lambda variant'!A:B,2,FALSE)</f>
        <v>0</v>
      </c>
      <c r="M202" s="4">
        <f>VLOOKUP(A202,'[12]Mu variant'!A:B,2,FALSE)</f>
        <v>0</v>
      </c>
      <c r="N202" s="4">
        <f>VLOOKUP(A202,'[13]Omicron variant'!A:B,2,FALSE)</f>
        <v>0</v>
      </c>
      <c r="O202" s="4">
        <f t="shared" si="8"/>
        <v>0</v>
      </c>
      <c r="P202" s="1">
        <f t="shared" si="9"/>
        <v>0</v>
      </c>
    </row>
    <row r="203" spans="1:16" x14ac:dyDescent="0.25">
      <c r="A203" s="3" t="s">
        <v>227</v>
      </c>
      <c r="B203" s="4">
        <f>VLOOKUP(A203,'[1]Alpha variant'!A:B,2,FALSE)</f>
        <v>0</v>
      </c>
      <c r="C203" s="4">
        <f>VLOOKUP(A203,'[2]Beta variant'!A:B,2,FALSE)</f>
        <v>0</v>
      </c>
      <c r="D203" s="4">
        <f>VLOOKUP(A203,'[3]Gamma variant'!A:B,2,FALSE)</f>
        <v>0</v>
      </c>
      <c r="E203" s="4">
        <f>VLOOKUP(A203,'[4]Delta variant'!A:B,2,FALSE)</f>
        <v>0</v>
      </c>
      <c r="F203" s="4">
        <f>VLOOKUP(A203,'[5]Epsilon variant'!A:B,2,FALSE)</f>
        <v>0</v>
      </c>
      <c r="G203" s="4">
        <f>VLOOKUP(A203,'[6]Zeta variant'!A:B,2,FALSE)</f>
        <v>0</v>
      </c>
      <c r="H203" s="4">
        <f>VLOOKUP(A203,'[7]Eta variant'!A:B,2,FALSE)</f>
        <v>0</v>
      </c>
      <c r="I203" s="4">
        <f>VLOOKUP(A203,'[8]Theta variant'!A:B,2,FALSE)</f>
        <v>0</v>
      </c>
      <c r="J203" s="4">
        <f>VLOOKUP(A203,'[9]Lota variant'!A:B,2,FALSE)</f>
        <v>0</v>
      </c>
      <c r="K203" s="4">
        <f>VLOOKUP(A203,'[10]Kappa variant'!A:B,2,FALSE)</f>
        <v>0</v>
      </c>
      <c r="L203" s="4">
        <f>VLOOKUP(A203,'[11]Lambda variant'!A:B,2,FALSE)</f>
        <v>0</v>
      </c>
      <c r="M203" s="4">
        <f>VLOOKUP(A203,'[12]Mu variant'!A:B,2,FALSE)</f>
        <v>0</v>
      </c>
      <c r="N203" s="4">
        <f>VLOOKUP(A203,'[13]Omicron variant'!A:B,2,FALSE)</f>
        <v>0</v>
      </c>
      <c r="O203" s="4">
        <f t="shared" si="8"/>
        <v>0</v>
      </c>
      <c r="P203" s="1">
        <f t="shared" si="9"/>
        <v>0</v>
      </c>
    </row>
    <row r="204" spans="1:16" x14ac:dyDescent="0.25">
      <c r="A204" s="3" t="s">
        <v>228</v>
      </c>
      <c r="B204" s="4">
        <f>VLOOKUP(A204,'[1]Alpha variant'!A:B,2,FALSE)</f>
        <v>0</v>
      </c>
      <c r="C204" s="4">
        <f>VLOOKUP(A204,'[2]Beta variant'!A:B,2,FALSE)</f>
        <v>0</v>
      </c>
      <c r="D204" s="4">
        <f>VLOOKUP(A204,'[3]Gamma variant'!A:B,2,FALSE)</f>
        <v>0</v>
      </c>
      <c r="E204" s="4">
        <f>VLOOKUP(A204,'[4]Delta variant'!A:B,2,FALSE)</f>
        <v>0</v>
      </c>
      <c r="F204" s="4">
        <f>VLOOKUP(A204,'[5]Epsilon variant'!A:B,2,FALSE)</f>
        <v>0</v>
      </c>
      <c r="G204" s="4">
        <f>VLOOKUP(A204,'[6]Zeta variant'!A:B,2,FALSE)</f>
        <v>0</v>
      </c>
      <c r="H204" s="4">
        <f>VLOOKUP(A204,'[7]Eta variant'!A:B,2,FALSE)</f>
        <v>0</v>
      </c>
      <c r="I204" s="4">
        <f>VLOOKUP(A204,'[8]Theta variant'!A:B,2,FALSE)</f>
        <v>0</v>
      </c>
      <c r="J204" s="4">
        <f>VLOOKUP(A204,'[9]Lota variant'!A:B,2,FALSE)</f>
        <v>0</v>
      </c>
      <c r="K204" s="4">
        <f>VLOOKUP(A204,'[10]Kappa variant'!A:B,2,FALSE)</f>
        <v>0</v>
      </c>
      <c r="L204" s="4">
        <f>VLOOKUP(A204,'[11]Lambda variant'!A:B,2,FALSE)</f>
        <v>0</v>
      </c>
      <c r="M204" s="4">
        <f>VLOOKUP(A204,'[12]Mu variant'!A:B,2,FALSE)</f>
        <v>0</v>
      </c>
      <c r="N204" s="4">
        <f>VLOOKUP(A204,'[13]Omicron variant'!A:B,2,FALSE)</f>
        <v>0</v>
      </c>
      <c r="O204" s="4">
        <f t="shared" si="8"/>
        <v>0</v>
      </c>
      <c r="P204" s="1">
        <f t="shared" si="9"/>
        <v>0</v>
      </c>
    </row>
    <row r="205" spans="1:16" x14ac:dyDescent="0.25">
      <c r="A205" s="3" t="s">
        <v>229</v>
      </c>
      <c r="B205" s="4">
        <f>VLOOKUP(A205,'[1]Alpha variant'!A:B,2,FALSE)</f>
        <v>0</v>
      </c>
      <c r="C205" s="4">
        <f>VLOOKUP(A205,'[2]Beta variant'!A:B,2,FALSE)</f>
        <v>0</v>
      </c>
      <c r="D205" s="4">
        <f>VLOOKUP(A205,'[3]Gamma variant'!A:B,2,FALSE)</f>
        <v>0</v>
      </c>
      <c r="E205" s="4">
        <f>VLOOKUP(A205,'[4]Delta variant'!A:B,2,FALSE)</f>
        <v>0</v>
      </c>
      <c r="F205" s="4">
        <f>VLOOKUP(A205,'[5]Epsilon variant'!A:B,2,FALSE)</f>
        <v>0</v>
      </c>
      <c r="G205" s="4">
        <f>VLOOKUP(A205,'[6]Zeta variant'!A:B,2,FALSE)</f>
        <v>0</v>
      </c>
      <c r="H205" s="4">
        <f>VLOOKUP(A205,'[7]Eta variant'!A:B,2,FALSE)</f>
        <v>0</v>
      </c>
      <c r="I205" s="4">
        <f>VLOOKUP(A205,'[8]Theta variant'!A:B,2,FALSE)</f>
        <v>0</v>
      </c>
      <c r="J205" s="4">
        <f>VLOOKUP(A205,'[9]Lota variant'!A:B,2,FALSE)</f>
        <v>0</v>
      </c>
      <c r="K205" s="4">
        <f>VLOOKUP(A205,'[10]Kappa variant'!A:B,2,FALSE)</f>
        <v>0</v>
      </c>
      <c r="L205" s="4">
        <f>VLOOKUP(A205,'[11]Lambda variant'!A:B,2,FALSE)</f>
        <v>0</v>
      </c>
      <c r="M205" s="4">
        <f>VLOOKUP(A205,'[12]Mu variant'!A:B,2,FALSE)</f>
        <v>0</v>
      </c>
      <c r="N205" s="4">
        <f>VLOOKUP(A205,'[13]Omicron variant'!A:B,2,FALSE)</f>
        <v>0</v>
      </c>
      <c r="O205" s="4">
        <f t="shared" si="8"/>
        <v>0</v>
      </c>
      <c r="P205" s="1">
        <f t="shared" si="9"/>
        <v>0</v>
      </c>
    </row>
    <row r="206" spans="1:16" x14ac:dyDescent="0.25">
      <c r="A206" s="3" t="s">
        <v>230</v>
      </c>
      <c r="B206" s="4">
        <f>VLOOKUP(A206,'[1]Alpha variant'!A:B,2,FALSE)</f>
        <v>0</v>
      </c>
      <c r="C206" s="4">
        <f>VLOOKUP(A206,'[2]Beta variant'!A:B,2,FALSE)</f>
        <v>0</v>
      </c>
      <c r="D206" s="4">
        <f>VLOOKUP(A206,'[3]Gamma variant'!A:B,2,FALSE)</f>
        <v>0</v>
      </c>
      <c r="E206" s="4">
        <f>VLOOKUP(A206,'[4]Delta variant'!A:B,2,FALSE)</f>
        <v>0</v>
      </c>
      <c r="F206" s="4">
        <f>VLOOKUP(A206,'[5]Epsilon variant'!A:B,2,FALSE)</f>
        <v>0</v>
      </c>
      <c r="G206" s="4">
        <f>VLOOKUP(A206,'[6]Zeta variant'!A:B,2,FALSE)</f>
        <v>0</v>
      </c>
      <c r="H206" s="4">
        <f>VLOOKUP(A206,'[7]Eta variant'!A:B,2,FALSE)</f>
        <v>0</v>
      </c>
      <c r="I206" s="4">
        <f>VLOOKUP(A206,'[8]Theta variant'!A:B,2,FALSE)</f>
        <v>0</v>
      </c>
      <c r="J206" s="4">
        <f>VLOOKUP(A206,'[9]Lota variant'!A:B,2,FALSE)</f>
        <v>0</v>
      </c>
      <c r="K206" s="4">
        <f>VLOOKUP(A206,'[10]Kappa variant'!A:B,2,FALSE)</f>
        <v>0</v>
      </c>
      <c r="L206" s="4">
        <f>VLOOKUP(A206,'[11]Lambda variant'!A:B,2,FALSE)</f>
        <v>0</v>
      </c>
      <c r="M206" s="4">
        <f>VLOOKUP(A206,'[12]Mu variant'!A:B,2,FALSE)</f>
        <v>0</v>
      </c>
      <c r="N206" s="4">
        <f>VLOOKUP(A206,'[13]Omicron variant'!A:B,2,FALSE)</f>
        <v>0</v>
      </c>
      <c r="O206" s="4">
        <f t="shared" si="8"/>
        <v>0</v>
      </c>
      <c r="P206" s="1">
        <f t="shared" si="9"/>
        <v>0</v>
      </c>
    </row>
    <row r="207" spans="1:16" x14ac:dyDescent="0.25">
      <c r="A207" s="3" t="s">
        <v>231</v>
      </c>
      <c r="B207" s="4">
        <f>VLOOKUP(A207,'[1]Alpha variant'!A:B,2,FALSE)</f>
        <v>0</v>
      </c>
      <c r="C207" s="4">
        <f>VLOOKUP(A207,'[2]Beta variant'!A:B,2,FALSE)</f>
        <v>0</v>
      </c>
      <c r="D207" s="4">
        <f>VLOOKUP(A207,'[3]Gamma variant'!A:B,2,FALSE)</f>
        <v>0</v>
      </c>
      <c r="E207" s="4">
        <f>VLOOKUP(A207,'[4]Delta variant'!A:B,2,FALSE)</f>
        <v>0</v>
      </c>
      <c r="F207" s="4">
        <f>VLOOKUP(A207,'[5]Epsilon variant'!A:B,2,FALSE)</f>
        <v>0</v>
      </c>
      <c r="G207" s="4">
        <f>VLOOKUP(A207,'[6]Zeta variant'!A:B,2,FALSE)</f>
        <v>0</v>
      </c>
      <c r="H207" s="4">
        <f>VLOOKUP(A207,'[7]Eta variant'!A:B,2,FALSE)</f>
        <v>0</v>
      </c>
      <c r="I207" s="4">
        <f>VLOOKUP(A207,'[8]Theta variant'!A:B,2,FALSE)</f>
        <v>0</v>
      </c>
      <c r="J207" s="4">
        <f>VLOOKUP(A207,'[9]Lota variant'!A:B,2,FALSE)</f>
        <v>0</v>
      </c>
      <c r="K207" s="4">
        <f>VLOOKUP(A207,'[10]Kappa variant'!A:B,2,FALSE)</f>
        <v>0</v>
      </c>
      <c r="L207" s="4">
        <f>VLOOKUP(A207,'[11]Lambda variant'!A:B,2,FALSE)</f>
        <v>0</v>
      </c>
      <c r="M207" s="4">
        <f>VLOOKUP(A207,'[12]Mu variant'!A:B,2,FALSE)</f>
        <v>0</v>
      </c>
      <c r="N207" s="4">
        <f>VLOOKUP(A207,'[13]Omicron variant'!A:B,2,FALSE)</f>
        <v>0</v>
      </c>
      <c r="O207" s="4">
        <f t="shared" si="8"/>
        <v>0</v>
      </c>
      <c r="P207" s="1">
        <f t="shared" si="9"/>
        <v>0</v>
      </c>
    </row>
    <row r="208" spans="1:16" x14ac:dyDescent="0.25">
      <c r="A208" s="3" t="s">
        <v>232</v>
      </c>
      <c r="B208" s="4">
        <f>VLOOKUP(A208,'[1]Alpha variant'!A:B,2,FALSE)</f>
        <v>0</v>
      </c>
      <c r="C208" s="4">
        <f>VLOOKUP(A208,'[2]Beta variant'!A:B,2,FALSE)</f>
        <v>0</v>
      </c>
      <c r="D208" s="4">
        <f>VLOOKUP(A208,'[3]Gamma variant'!A:B,2,FALSE)</f>
        <v>0</v>
      </c>
      <c r="E208" s="4">
        <f>VLOOKUP(A208,'[4]Delta variant'!A:B,2,FALSE)</f>
        <v>0</v>
      </c>
      <c r="F208" s="4">
        <f>VLOOKUP(A208,'[5]Epsilon variant'!A:B,2,FALSE)</f>
        <v>0</v>
      </c>
      <c r="G208" s="4">
        <f>VLOOKUP(A208,'[6]Zeta variant'!A:B,2,FALSE)</f>
        <v>0</v>
      </c>
      <c r="H208" s="4">
        <f>VLOOKUP(A208,'[7]Eta variant'!A:B,2,FALSE)</f>
        <v>0</v>
      </c>
      <c r="I208" s="4">
        <f>VLOOKUP(A208,'[8]Theta variant'!A:B,2,FALSE)</f>
        <v>0</v>
      </c>
      <c r="J208" s="4">
        <f>VLOOKUP(A208,'[9]Lota variant'!A:B,2,FALSE)</f>
        <v>0</v>
      </c>
      <c r="K208" s="4">
        <f>VLOOKUP(A208,'[10]Kappa variant'!A:B,2,FALSE)</f>
        <v>0</v>
      </c>
      <c r="L208" s="4">
        <f>VLOOKUP(A208,'[11]Lambda variant'!A:B,2,FALSE)</f>
        <v>0</v>
      </c>
      <c r="M208" s="4">
        <f>VLOOKUP(A208,'[12]Mu variant'!A:B,2,FALSE)</f>
        <v>0</v>
      </c>
      <c r="N208" s="4">
        <f>VLOOKUP(A208,'[13]Omicron variant'!A:B,2,FALSE)</f>
        <v>0</v>
      </c>
      <c r="O208" s="4">
        <f t="shared" si="8"/>
        <v>0</v>
      </c>
      <c r="P208" s="1">
        <f t="shared" si="9"/>
        <v>0</v>
      </c>
    </row>
    <row r="209" spans="1:16" x14ac:dyDescent="0.25">
      <c r="A209" s="3" t="s">
        <v>233</v>
      </c>
      <c r="B209" s="4">
        <f>VLOOKUP(A209,'[1]Alpha variant'!A:B,2,FALSE)</f>
        <v>0</v>
      </c>
      <c r="C209" s="4">
        <f>VLOOKUP(A209,'[2]Beta variant'!A:B,2,FALSE)</f>
        <v>0</v>
      </c>
      <c r="D209" s="4">
        <f>VLOOKUP(A209,'[3]Gamma variant'!A:B,2,FALSE)</f>
        <v>0</v>
      </c>
      <c r="E209" s="4">
        <f>VLOOKUP(A209,'[4]Delta variant'!A:B,2,FALSE)</f>
        <v>0</v>
      </c>
      <c r="F209" s="4">
        <f>VLOOKUP(A209,'[5]Epsilon variant'!A:B,2,FALSE)</f>
        <v>0</v>
      </c>
      <c r="G209" s="4">
        <f>VLOOKUP(A209,'[6]Zeta variant'!A:B,2,FALSE)</f>
        <v>0</v>
      </c>
      <c r="H209" s="4">
        <f>VLOOKUP(A209,'[7]Eta variant'!A:B,2,FALSE)</f>
        <v>0</v>
      </c>
      <c r="I209" s="4">
        <f>VLOOKUP(A209,'[8]Theta variant'!A:B,2,FALSE)</f>
        <v>0</v>
      </c>
      <c r="J209" s="4">
        <f>VLOOKUP(A209,'[9]Lota variant'!A:B,2,FALSE)</f>
        <v>0</v>
      </c>
      <c r="K209" s="4">
        <f>VLOOKUP(A209,'[10]Kappa variant'!A:B,2,FALSE)</f>
        <v>0</v>
      </c>
      <c r="L209" s="4">
        <f>VLOOKUP(A209,'[11]Lambda variant'!A:B,2,FALSE)</f>
        <v>0</v>
      </c>
      <c r="M209" s="4">
        <f>VLOOKUP(A209,'[12]Mu variant'!A:B,2,FALSE)</f>
        <v>0</v>
      </c>
      <c r="N209" s="4">
        <f>VLOOKUP(A209,'[13]Omicron variant'!A:B,2,FALSE)</f>
        <v>0</v>
      </c>
      <c r="O209" s="4">
        <f t="shared" si="8"/>
        <v>0</v>
      </c>
      <c r="P209" s="1">
        <f t="shared" si="9"/>
        <v>0</v>
      </c>
    </row>
    <row r="210" spans="1:16" x14ac:dyDescent="0.25">
      <c r="A210" s="3" t="s">
        <v>234</v>
      </c>
      <c r="B210" s="4">
        <f>VLOOKUP(A210,'[1]Alpha variant'!A:B,2,FALSE)</f>
        <v>0</v>
      </c>
      <c r="C210" s="4">
        <f>VLOOKUP(A210,'[2]Beta variant'!A:B,2,FALSE)</f>
        <v>0</v>
      </c>
      <c r="D210" s="4">
        <f>VLOOKUP(A210,'[3]Gamma variant'!A:B,2,FALSE)</f>
        <v>0</v>
      </c>
      <c r="E210" s="4">
        <f>VLOOKUP(A210,'[4]Delta variant'!A:B,2,FALSE)</f>
        <v>0</v>
      </c>
      <c r="F210" s="4">
        <f>VLOOKUP(A210,'[5]Epsilon variant'!A:B,2,FALSE)</f>
        <v>0</v>
      </c>
      <c r="G210" s="4">
        <f>VLOOKUP(A210,'[6]Zeta variant'!A:B,2,FALSE)</f>
        <v>0</v>
      </c>
      <c r="H210" s="4">
        <f>VLOOKUP(A210,'[7]Eta variant'!A:B,2,FALSE)</f>
        <v>0</v>
      </c>
      <c r="I210" s="4">
        <f>VLOOKUP(A210,'[8]Theta variant'!A:B,2,FALSE)</f>
        <v>0</v>
      </c>
      <c r="J210" s="4">
        <f>VLOOKUP(A210,'[9]Lota variant'!A:B,2,FALSE)</f>
        <v>0</v>
      </c>
      <c r="K210" s="4">
        <f>VLOOKUP(A210,'[10]Kappa variant'!A:B,2,FALSE)</f>
        <v>0</v>
      </c>
      <c r="L210" s="4">
        <f>VLOOKUP(A210,'[11]Lambda variant'!A:B,2,FALSE)</f>
        <v>0</v>
      </c>
      <c r="M210" s="4">
        <f>VLOOKUP(A210,'[12]Mu variant'!A:B,2,FALSE)</f>
        <v>0</v>
      </c>
      <c r="N210" s="4">
        <f>VLOOKUP(A210,'[13]Omicron variant'!A:B,2,FALSE)</f>
        <v>0</v>
      </c>
      <c r="O210" s="4">
        <f t="shared" si="8"/>
        <v>0</v>
      </c>
      <c r="P210" s="1">
        <f t="shared" si="9"/>
        <v>0</v>
      </c>
    </row>
    <row r="211" spans="1:16" x14ac:dyDescent="0.25">
      <c r="A211" s="3" t="s">
        <v>235</v>
      </c>
      <c r="B211" s="4">
        <f>VLOOKUP(A211,'[1]Alpha variant'!A:B,2,FALSE)</f>
        <v>0</v>
      </c>
      <c r="C211" s="4">
        <f>VLOOKUP(A211,'[2]Beta variant'!A:B,2,FALSE)</f>
        <v>0</v>
      </c>
      <c r="D211" s="4">
        <f>VLOOKUP(A211,'[3]Gamma variant'!A:B,2,FALSE)</f>
        <v>0</v>
      </c>
      <c r="E211" s="4">
        <f>VLOOKUP(A211,'[4]Delta variant'!A:B,2,FALSE)</f>
        <v>0</v>
      </c>
      <c r="F211" s="4">
        <f>VLOOKUP(A211,'[5]Epsilon variant'!A:B,2,FALSE)</f>
        <v>0</v>
      </c>
      <c r="G211" s="4">
        <f>VLOOKUP(A211,'[6]Zeta variant'!A:B,2,FALSE)</f>
        <v>0</v>
      </c>
      <c r="H211" s="4">
        <f>VLOOKUP(A211,'[7]Eta variant'!A:B,2,FALSE)</f>
        <v>0</v>
      </c>
      <c r="I211" s="4">
        <f>VLOOKUP(A211,'[8]Theta variant'!A:B,2,FALSE)</f>
        <v>0</v>
      </c>
      <c r="J211" s="4">
        <f>VLOOKUP(A211,'[9]Lota variant'!A:B,2,FALSE)</f>
        <v>0</v>
      </c>
      <c r="K211" s="4">
        <f>VLOOKUP(A211,'[10]Kappa variant'!A:B,2,FALSE)</f>
        <v>0</v>
      </c>
      <c r="L211" s="4">
        <f>VLOOKUP(A211,'[11]Lambda variant'!A:B,2,FALSE)</f>
        <v>0</v>
      </c>
      <c r="M211" s="4">
        <f>VLOOKUP(A211,'[12]Mu variant'!A:B,2,FALSE)</f>
        <v>0</v>
      </c>
      <c r="N211" s="4">
        <f>VLOOKUP(A211,'[13]Omicron variant'!A:B,2,FALSE)</f>
        <v>0</v>
      </c>
      <c r="O211" s="4">
        <f t="shared" si="8"/>
        <v>0</v>
      </c>
      <c r="P211" s="1">
        <f t="shared" si="9"/>
        <v>0</v>
      </c>
    </row>
    <row r="212" spans="1:16" x14ac:dyDescent="0.25">
      <c r="A212" s="3" t="s">
        <v>236</v>
      </c>
      <c r="B212" s="4">
        <f>VLOOKUP(A212,'[1]Alpha variant'!A:B,2,FALSE)</f>
        <v>0</v>
      </c>
      <c r="C212" s="4">
        <f>VLOOKUP(A212,'[2]Beta variant'!A:B,2,FALSE)</f>
        <v>0</v>
      </c>
      <c r="D212" s="4">
        <f>VLOOKUP(A212,'[3]Gamma variant'!A:B,2,FALSE)</f>
        <v>0</v>
      </c>
      <c r="E212" s="4">
        <f>VLOOKUP(A212,'[4]Delta variant'!A:B,2,FALSE)</f>
        <v>0</v>
      </c>
      <c r="F212" s="4">
        <f>VLOOKUP(A212,'[5]Epsilon variant'!A:B,2,FALSE)</f>
        <v>0</v>
      </c>
      <c r="G212" s="4">
        <f>VLOOKUP(A212,'[6]Zeta variant'!A:B,2,FALSE)</f>
        <v>0</v>
      </c>
      <c r="H212" s="4">
        <f>VLOOKUP(A212,'[7]Eta variant'!A:B,2,FALSE)</f>
        <v>0</v>
      </c>
      <c r="I212" s="4">
        <f>VLOOKUP(A212,'[8]Theta variant'!A:B,2,FALSE)</f>
        <v>0</v>
      </c>
      <c r="J212" s="4">
        <f>VLOOKUP(A212,'[9]Lota variant'!A:B,2,FALSE)</f>
        <v>0</v>
      </c>
      <c r="K212" s="4">
        <f>VLOOKUP(A212,'[10]Kappa variant'!A:B,2,FALSE)</f>
        <v>0</v>
      </c>
      <c r="L212" s="4">
        <f>VLOOKUP(A212,'[11]Lambda variant'!A:B,2,FALSE)</f>
        <v>0</v>
      </c>
      <c r="M212" s="4">
        <f>VLOOKUP(A212,'[12]Mu variant'!A:B,2,FALSE)</f>
        <v>0</v>
      </c>
      <c r="N212" s="4">
        <f>VLOOKUP(A212,'[13]Omicron variant'!A:B,2,FALSE)</f>
        <v>0</v>
      </c>
      <c r="O212" s="4">
        <f t="shared" si="8"/>
        <v>0</v>
      </c>
      <c r="P212" s="1">
        <f t="shared" si="9"/>
        <v>0</v>
      </c>
    </row>
    <row r="213" spans="1:16" x14ac:dyDescent="0.25">
      <c r="A213" s="3" t="s">
        <v>237</v>
      </c>
      <c r="B213" s="4">
        <f>VLOOKUP(A213,'[1]Alpha variant'!A:B,2,FALSE)</f>
        <v>0</v>
      </c>
      <c r="C213" s="4">
        <f>VLOOKUP(A213,'[2]Beta variant'!A:B,2,FALSE)</f>
        <v>0</v>
      </c>
      <c r="D213" s="4">
        <f>VLOOKUP(A213,'[3]Gamma variant'!A:B,2,FALSE)</f>
        <v>0</v>
      </c>
      <c r="E213" s="4">
        <f>VLOOKUP(A213,'[4]Delta variant'!A:B,2,FALSE)</f>
        <v>0</v>
      </c>
      <c r="F213" s="4">
        <f>VLOOKUP(A213,'[5]Epsilon variant'!A:B,2,FALSE)</f>
        <v>0</v>
      </c>
      <c r="G213" s="4">
        <f>VLOOKUP(A213,'[6]Zeta variant'!A:B,2,FALSE)</f>
        <v>0</v>
      </c>
      <c r="H213" s="4">
        <f>VLOOKUP(A213,'[7]Eta variant'!A:B,2,FALSE)</f>
        <v>0</v>
      </c>
      <c r="I213" s="4">
        <f>VLOOKUP(A213,'[8]Theta variant'!A:B,2,FALSE)</f>
        <v>0</v>
      </c>
      <c r="J213" s="4">
        <f>VLOOKUP(A213,'[9]Lota variant'!A:B,2,FALSE)</f>
        <v>0</v>
      </c>
      <c r="K213" s="4">
        <f>VLOOKUP(A213,'[10]Kappa variant'!A:B,2,FALSE)</f>
        <v>0</v>
      </c>
      <c r="L213" s="4">
        <f>VLOOKUP(A213,'[11]Lambda variant'!A:B,2,FALSE)</f>
        <v>0</v>
      </c>
      <c r="M213" s="4">
        <f>VLOOKUP(A213,'[12]Mu variant'!A:B,2,FALSE)</f>
        <v>0</v>
      </c>
      <c r="N213" s="4">
        <f>VLOOKUP(A213,'[13]Omicron variant'!A:B,2,FALSE)</f>
        <v>0</v>
      </c>
      <c r="O213" s="4">
        <f t="shared" si="8"/>
        <v>0</v>
      </c>
      <c r="P213" s="1">
        <f t="shared" si="9"/>
        <v>0</v>
      </c>
    </row>
    <row r="214" spans="1:16" x14ac:dyDescent="0.25">
      <c r="A214" s="3" t="s">
        <v>238</v>
      </c>
      <c r="B214" s="4">
        <f>VLOOKUP(A214,'[1]Alpha variant'!A:B,2,FALSE)</f>
        <v>0</v>
      </c>
      <c r="C214" s="4">
        <f>VLOOKUP(A214,'[2]Beta variant'!A:B,2,FALSE)</f>
        <v>0</v>
      </c>
      <c r="D214" s="4">
        <f>VLOOKUP(A214,'[3]Gamma variant'!A:B,2,FALSE)</f>
        <v>0</v>
      </c>
      <c r="E214" s="4">
        <f>VLOOKUP(A214,'[4]Delta variant'!A:B,2,FALSE)</f>
        <v>0</v>
      </c>
      <c r="F214" s="4">
        <f>VLOOKUP(A214,'[5]Epsilon variant'!A:B,2,FALSE)</f>
        <v>0</v>
      </c>
      <c r="G214" s="4">
        <f>VLOOKUP(A214,'[6]Zeta variant'!A:B,2,FALSE)</f>
        <v>0</v>
      </c>
      <c r="H214" s="4">
        <f>VLOOKUP(A214,'[7]Eta variant'!A:B,2,FALSE)</f>
        <v>0</v>
      </c>
      <c r="I214" s="4">
        <f>VLOOKUP(A214,'[8]Theta variant'!A:B,2,FALSE)</f>
        <v>0</v>
      </c>
      <c r="J214" s="4">
        <f>VLOOKUP(A214,'[9]Lota variant'!A:B,2,FALSE)</f>
        <v>0</v>
      </c>
      <c r="K214" s="4">
        <f>VLOOKUP(A214,'[10]Kappa variant'!A:B,2,FALSE)</f>
        <v>0</v>
      </c>
      <c r="L214" s="4">
        <f>VLOOKUP(A214,'[11]Lambda variant'!A:B,2,FALSE)</f>
        <v>0</v>
      </c>
      <c r="M214" s="4">
        <f>VLOOKUP(A214,'[12]Mu variant'!A:B,2,FALSE)</f>
        <v>0</v>
      </c>
      <c r="N214" s="4">
        <f>VLOOKUP(A214,'[13]Omicron variant'!A:B,2,FALSE)</f>
        <v>0</v>
      </c>
      <c r="O214" s="4">
        <f t="shared" si="8"/>
        <v>0</v>
      </c>
      <c r="P214" s="1">
        <f t="shared" si="9"/>
        <v>0</v>
      </c>
    </row>
    <row r="215" spans="1:16" x14ac:dyDescent="0.25">
      <c r="A215" s="3" t="s">
        <v>239</v>
      </c>
      <c r="B215" s="4">
        <f>VLOOKUP(A215,'[1]Alpha variant'!A:B,2,FALSE)</f>
        <v>0</v>
      </c>
      <c r="C215" s="4">
        <f>VLOOKUP(A215,'[2]Beta variant'!A:B,2,FALSE)</f>
        <v>0</v>
      </c>
      <c r="D215" s="4">
        <f>VLOOKUP(A215,'[3]Gamma variant'!A:B,2,FALSE)</f>
        <v>0</v>
      </c>
      <c r="E215" s="4">
        <f>VLOOKUP(A215,'[4]Delta variant'!A:B,2,FALSE)</f>
        <v>0</v>
      </c>
      <c r="F215" s="4">
        <f>VLOOKUP(A215,'[5]Epsilon variant'!A:B,2,FALSE)</f>
        <v>0</v>
      </c>
      <c r="G215" s="4">
        <f>VLOOKUP(A215,'[6]Zeta variant'!A:B,2,FALSE)</f>
        <v>0</v>
      </c>
      <c r="H215" s="4">
        <f>VLOOKUP(A215,'[7]Eta variant'!A:B,2,FALSE)</f>
        <v>0</v>
      </c>
      <c r="I215" s="4">
        <f>VLOOKUP(A215,'[8]Theta variant'!A:B,2,FALSE)</f>
        <v>0</v>
      </c>
      <c r="J215" s="4">
        <f>VLOOKUP(A215,'[9]Lota variant'!A:B,2,FALSE)</f>
        <v>0</v>
      </c>
      <c r="K215" s="4">
        <f>VLOOKUP(A215,'[10]Kappa variant'!A:B,2,FALSE)</f>
        <v>0</v>
      </c>
      <c r="L215" s="4">
        <f>VLOOKUP(A215,'[11]Lambda variant'!A:B,2,FALSE)</f>
        <v>0</v>
      </c>
      <c r="M215" s="4">
        <f>VLOOKUP(A215,'[12]Mu variant'!A:B,2,FALSE)</f>
        <v>0</v>
      </c>
      <c r="N215" s="4">
        <f>VLOOKUP(A215,'[13]Omicron variant'!A:B,2,FALSE)</f>
        <v>0</v>
      </c>
      <c r="O215" s="4">
        <f t="shared" si="8"/>
        <v>0</v>
      </c>
      <c r="P215" s="1">
        <f t="shared" si="9"/>
        <v>0</v>
      </c>
    </row>
    <row r="216" spans="1:16" x14ac:dyDescent="0.25">
      <c r="A216" s="3" t="s">
        <v>240</v>
      </c>
      <c r="B216" s="4">
        <f>VLOOKUP(A216,'[1]Alpha variant'!A:B,2,FALSE)</f>
        <v>0</v>
      </c>
      <c r="C216" s="4">
        <f>VLOOKUP(A216,'[2]Beta variant'!A:B,2,FALSE)</f>
        <v>0</v>
      </c>
      <c r="D216" s="4">
        <f>VLOOKUP(A216,'[3]Gamma variant'!A:B,2,FALSE)</f>
        <v>0</v>
      </c>
      <c r="E216" s="4">
        <f>VLOOKUP(A216,'[4]Delta variant'!A:B,2,FALSE)</f>
        <v>0</v>
      </c>
      <c r="F216" s="4">
        <f>VLOOKUP(A216,'[5]Epsilon variant'!A:B,2,FALSE)</f>
        <v>0</v>
      </c>
      <c r="G216" s="4">
        <f>VLOOKUP(A216,'[6]Zeta variant'!A:B,2,FALSE)</f>
        <v>0</v>
      </c>
      <c r="H216" s="4">
        <f>VLOOKUP(A216,'[7]Eta variant'!A:B,2,FALSE)</f>
        <v>0</v>
      </c>
      <c r="I216" s="4">
        <f>VLOOKUP(A216,'[8]Theta variant'!A:B,2,FALSE)</f>
        <v>0</v>
      </c>
      <c r="J216" s="4">
        <f>VLOOKUP(A216,'[9]Lota variant'!A:B,2,FALSE)</f>
        <v>0</v>
      </c>
      <c r="K216" s="4">
        <f>VLOOKUP(A216,'[10]Kappa variant'!A:B,2,FALSE)</f>
        <v>0</v>
      </c>
      <c r="L216" s="4">
        <f>VLOOKUP(A216,'[11]Lambda variant'!A:B,2,FALSE)</f>
        <v>0</v>
      </c>
      <c r="M216" s="4">
        <f>VLOOKUP(A216,'[12]Mu variant'!A:B,2,FALSE)</f>
        <v>0</v>
      </c>
      <c r="N216" s="4">
        <f>VLOOKUP(A216,'[13]Omicron variant'!A:B,2,FALSE)</f>
        <v>0</v>
      </c>
      <c r="O216" s="4">
        <f t="shared" si="8"/>
        <v>0</v>
      </c>
      <c r="P216" s="1">
        <f t="shared" si="9"/>
        <v>0</v>
      </c>
    </row>
    <row r="217" spans="1:16" x14ac:dyDescent="0.25">
      <c r="A217" s="3" t="s">
        <v>241</v>
      </c>
      <c r="B217" s="4">
        <f>VLOOKUP(A217,'[1]Alpha variant'!A:B,2,FALSE)</f>
        <v>0</v>
      </c>
      <c r="C217" s="4">
        <f>VLOOKUP(A217,'[2]Beta variant'!A:B,2,FALSE)</f>
        <v>0</v>
      </c>
      <c r="D217" s="4">
        <f>VLOOKUP(A217,'[3]Gamma variant'!A:B,2,FALSE)</f>
        <v>0</v>
      </c>
      <c r="E217" s="4">
        <f>VLOOKUP(A217,'[4]Delta variant'!A:B,2,FALSE)</f>
        <v>0</v>
      </c>
      <c r="F217" s="4">
        <f>VLOOKUP(A217,'[5]Epsilon variant'!A:B,2,FALSE)</f>
        <v>0</v>
      </c>
      <c r="G217" s="4">
        <f>VLOOKUP(A217,'[6]Zeta variant'!A:B,2,FALSE)</f>
        <v>0</v>
      </c>
      <c r="H217" s="4">
        <f>VLOOKUP(A217,'[7]Eta variant'!A:B,2,FALSE)</f>
        <v>0</v>
      </c>
      <c r="I217" s="4">
        <f>VLOOKUP(A217,'[8]Theta variant'!A:B,2,FALSE)</f>
        <v>0</v>
      </c>
      <c r="J217" s="4">
        <f>VLOOKUP(A217,'[9]Lota variant'!A:B,2,FALSE)</f>
        <v>0</v>
      </c>
      <c r="K217" s="4">
        <f>VLOOKUP(A217,'[10]Kappa variant'!A:B,2,FALSE)</f>
        <v>0</v>
      </c>
      <c r="L217" s="4">
        <f>VLOOKUP(A217,'[11]Lambda variant'!A:B,2,FALSE)</f>
        <v>0</v>
      </c>
      <c r="M217" s="4">
        <f>VLOOKUP(A217,'[12]Mu variant'!A:B,2,FALSE)</f>
        <v>0</v>
      </c>
      <c r="N217" s="4">
        <f>VLOOKUP(A217,'[13]Omicron variant'!A:B,2,FALSE)</f>
        <v>0</v>
      </c>
      <c r="O217" s="4">
        <f t="shared" si="8"/>
        <v>0</v>
      </c>
      <c r="P217" s="1">
        <f t="shared" si="9"/>
        <v>0</v>
      </c>
    </row>
    <row r="218" spans="1:16" x14ac:dyDescent="0.25">
      <c r="A218" s="3" t="s">
        <v>242</v>
      </c>
      <c r="B218" s="4">
        <f>VLOOKUP(A218,'[1]Alpha variant'!A:B,2,FALSE)</f>
        <v>0</v>
      </c>
      <c r="C218" s="4">
        <f>VLOOKUP(A218,'[2]Beta variant'!A:B,2,FALSE)</f>
        <v>0</v>
      </c>
      <c r="D218" s="4">
        <f>VLOOKUP(A218,'[3]Gamma variant'!A:B,2,FALSE)</f>
        <v>0</v>
      </c>
      <c r="E218" s="4">
        <f>VLOOKUP(A218,'[4]Delta variant'!A:B,2,FALSE)</f>
        <v>0</v>
      </c>
      <c r="F218" s="4">
        <f>VLOOKUP(A218,'[5]Epsilon variant'!A:B,2,FALSE)</f>
        <v>0</v>
      </c>
      <c r="G218" s="4">
        <f>VLOOKUP(A218,'[6]Zeta variant'!A:B,2,FALSE)</f>
        <v>0</v>
      </c>
      <c r="H218" s="4">
        <f>VLOOKUP(A218,'[7]Eta variant'!A:B,2,FALSE)</f>
        <v>0</v>
      </c>
      <c r="I218" s="4">
        <f>VLOOKUP(A218,'[8]Theta variant'!A:B,2,FALSE)</f>
        <v>0</v>
      </c>
      <c r="J218" s="4">
        <f>VLOOKUP(A218,'[9]Lota variant'!A:B,2,FALSE)</f>
        <v>0</v>
      </c>
      <c r="K218" s="4">
        <f>VLOOKUP(A218,'[10]Kappa variant'!A:B,2,FALSE)</f>
        <v>0</v>
      </c>
      <c r="L218" s="4">
        <f>VLOOKUP(A218,'[11]Lambda variant'!A:B,2,FALSE)</f>
        <v>0</v>
      </c>
      <c r="M218" s="4">
        <f>VLOOKUP(A218,'[12]Mu variant'!A:B,2,FALSE)</f>
        <v>0</v>
      </c>
      <c r="N218" s="4">
        <f>VLOOKUP(A218,'[13]Omicron variant'!A:B,2,FALSE)</f>
        <v>0</v>
      </c>
      <c r="O218" s="4">
        <f t="shared" si="8"/>
        <v>0</v>
      </c>
      <c r="P218" s="1">
        <f t="shared" si="9"/>
        <v>0</v>
      </c>
    </row>
    <row r="219" spans="1:16" x14ac:dyDescent="0.25">
      <c r="A219" s="3" t="s">
        <v>243</v>
      </c>
      <c r="B219" s="4">
        <f>VLOOKUP(A219,'[1]Alpha variant'!A:B,2,FALSE)</f>
        <v>0</v>
      </c>
      <c r="C219" s="4">
        <f>VLOOKUP(A219,'[2]Beta variant'!A:B,2,FALSE)</f>
        <v>0</v>
      </c>
      <c r="D219" s="4">
        <f>VLOOKUP(A219,'[3]Gamma variant'!A:B,2,FALSE)</f>
        <v>0</v>
      </c>
      <c r="E219" s="4">
        <f>VLOOKUP(A219,'[4]Delta variant'!A:B,2,FALSE)</f>
        <v>0</v>
      </c>
      <c r="F219" s="4">
        <f>VLOOKUP(A219,'[5]Epsilon variant'!A:B,2,FALSE)</f>
        <v>0</v>
      </c>
      <c r="G219" s="4">
        <f>VLOOKUP(A219,'[6]Zeta variant'!A:B,2,FALSE)</f>
        <v>0</v>
      </c>
      <c r="H219" s="4">
        <f>VLOOKUP(A219,'[7]Eta variant'!A:B,2,FALSE)</f>
        <v>0</v>
      </c>
      <c r="I219" s="4">
        <f>VLOOKUP(A219,'[8]Theta variant'!A:B,2,FALSE)</f>
        <v>0</v>
      </c>
      <c r="J219" s="4">
        <f>VLOOKUP(A219,'[9]Lota variant'!A:B,2,FALSE)</f>
        <v>0</v>
      </c>
      <c r="K219" s="4">
        <f>VLOOKUP(A219,'[10]Kappa variant'!A:B,2,FALSE)</f>
        <v>0</v>
      </c>
      <c r="L219" s="4">
        <f>VLOOKUP(A219,'[11]Lambda variant'!A:B,2,FALSE)</f>
        <v>0</v>
      </c>
      <c r="M219" s="4">
        <f>VLOOKUP(A219,'[12]Mu variant'!A:B,2,FALSE)</f>
        <v>0</v>
      </c>
      <c r="N219" s="4">
        <f>VLOOKUP(A219,'[13]Omicron variant'!A:B,2,FALSE)</f>
        <v>0</v>
      </c>
      <c r="O219" s="4">
        <f t="shared" si="8"/>
        <v>0</v>
      </c>
      <c r="P219" s="1">
        <f t="shared" si="9"/>
        <v>0</v>
      </c>
    </row>
    <row r="220" spans="1:16" x14ac:dyDescent="0.25">
      <c r="A220" s="3" t="s">
        <v>244</v>
      </c>
      <c r="B220" s="4">
        <f>VLOOKUP(A220,'[1]Alpha variant'!A:B,2,FALSE)</f>
        <v>0</v>
      </c>
      <c r="C220" s="4">
        <f>VLOOKUP(A220,'[2]Beta variant'!A:B,2,FALSE)</f>
        <v>0</v>
      </c>
      <c r="D220" s="4">
        <f>VLOOKUP(A220,'[3]Gamma variant'!A:B,2,FALSE)</f>
        <v>0</v>
      </c>
      <c r="E220" s="4">
        <f>VLOOKUP(A220,'[4]Delta variant'!A:B,2,FALSE)</f>
        <v>0</v>
      </c>
      <c r="F220" s="4">
        <f>VLOOKUP(A220,'[5]Epsilon variant'!A:B,2,FALSE)</f>
        <v>0</v>
      </c>
      <c r="G220" s="4">
        <f>VLOOKUP(A220,'[6]Zeta variant'!A:B,2,FALSE)</f>
        <v>0</v>
      </c>
      <c r="H220" s="4">
        <f>VLOOKUP(A220,'[7]Eta variant'!A:B,2,FALSE)</f>
        <v>0</v>
      </c>
      <c r="I220" s="4">
        <f>VLOOKUP(A220,'[8]Theta variant'!A:B,2,FALSE)</f>
        <v>0</v>
      </c>
      <c r="J220" s="4">
        <f>VLOOKUP(A220,'[9]Lota variant'!A:B,2,FALSE)</f>
        <v>0</v>
      </c>
      <c r="K220" s="4">
        <f>VLOOKUP(A220,'[10]Kappa variant'!A:B,2,FALSE)</f>
        <v>0</v>
      </c>
      <c r="L220" s="4">
        <f>VLOOKUP(A220,'[11]Lambda variant'!A:B,2,FALSE)</f>
        <v>0</v>
      </c>
      <c r="M220" s="4">
        <f>VLOOKUP(A220,'[12]Mu variant'!A:B,2,FALSE)</f>
        <v>0</v>
      </c>
      <c r="N220" s="4">
        <f>VLOOKUP(A220,'[13]Omicron variant'!A:B,2,FALSE)</f>
        <v>0</v>
      </c>
      <c r="O220" s="4">
        <f t="shared" si="8"/>
        <v>0</v>
      </c>
      <c r="P220" s="1">
        <f t="shared" si="9"/>
        <v>0</v>
      </c>
    </row>
    <row r="221" spans="1:16" x14ac:dyDescent="0.25">
      <c r="A221" s="3" t="s">
        <v>245</v>
      </c>
      <c r="B221" s="4">
        <f>VLOOKUP(A221,'[1]Alpha variant'!A:B,2,FALSE)</f>
        <v>0</v>
      </c>
      <c r="C221" s="4">
        <f>VLOOKUP(A221,'[2]Beta variant'!A:B,2,FALSE)</f>
        <v>0</v>
      </c>
      <c r="D221" s="4">
        <f>VLOOKUP(A221,'[3]Gamma variant'!A:B,2,FALSE)</f>
        <v>0</v>
      </c>
      <c r="E221" s="4">
        <f>VLOOKUP(A221,'[4]Delta variant'!A:B,2,FALSE)</f>
        <v>0</v>
      </c>
      <c r="F221" s="4">
        <f>VLOOKUP(A221,'[5]Epsilon variant'!A:B,2,FALSE)</f>
        <v>0</v>
      </c>
      <c r="G221" s="4">
        <f>VLOOKUP(A221,'[6]Zeta variant'!A:B,2,FALSE)</f>
        <v>0</v>
      </c>
      <c r="H221" s="4">
        <f>VLOOKUP(A221,'[7]Eta variant'!A:B,2,FALSE)</f>
        <v>0</v>
      </c>
      <c r="I221" s="4">
        <f>VLOOKUP(A221,'[8]Theta variant'!A:B,2,FALSE)</f>
        <v>0</v>
      </c>
      <c r="J221" s="4">
        <f>VLOOKUP(A221,'[9]Lota variant'!A:B,2,FALSE)</f>
        <v>0</v>
      </c>
      <c r="K221" s="4">
        <f>VLOOKUP(A221,'[10]Kappa variant'!A:B,2,FALSE)</f>
        <v>0</v>
      </c>
      <c r="L221" s="4">
        <f>VLOOKUP(A221,'[11]Lambda variant'!A:B,2,FALSE)</f>
        <v>0</v>
      </c>
      <c r="M221" s="4">
        <f>VLOOKUP(A221,'[12]Mu variant'!A:B,2,FALSE)</f>
        <v>0</v>
      </c>
      <c r="N221" s="4">
        <f>VLOOKUP(A221,'[13]Omicron variant'!A:B,2,FALSE)</f>
        <v>0</v>
      </c>
      <c r="O221" s="4">
        <f t="shared" si="8"/>
        <v>0</v>
      </c>
      <c r="P221" s="1">
        <f t="shared" si="9"/>
        <v>0</v>
      </c>
    </row>
    <row r="222" spans="1:16" x14ac:dyDescent="0.25">
      <c r="A222" s="3" t="s">
        <v>246</v>
      </c>
      <c r="B222" s="4">
        <f>VLOOKUP(A222,'[1]Alpha variant'!A:B,2,FALSE)</f>
        <v>0</v>
      </c>
      <c r="C222" s="4">
        <f>VLOOKUP(A222,'[2]Beta variant'!A:B,2,FALSE)</f>
        <v>0</v>
      </c>
      <c r="D222" s="4">
        <f>VLOOKUP(A222,'[3]Gamma variant'!A:B,2,FALSE)</f>
        <v>0</v>
      </c>
      <c r="E222" s="4">
        <f>VLOOKUP(A222,'[4]Delta variant'!A:B,2,FALSE)</f>
        <v>0</v>
      </c>
      <c r="F222" s="4">
        <f>VLOOKUP(A222,'[5]Epsilon variant'!A:B,2,FALSE)</f>
        <v>0</v>
      </c>
      <c r="G222" s="4">
        <f>VLOOKUP(A222,'[6]Zeta variant'!A:B,2,FALSE)</f>
        <v>0</v>
      </c>
      <c r="H222" s="4">
        <f>VLOOKUP(A222,'[7]Eta variant'!A:B,2,FALSE)</f>
        <v>0</v>
      </c>
      <c r="I222" s="4">
        <f>VLOOKUP(A222,'[8]Theta variant'!A:B,2,FALSE)</f>
        <v>0</v>
      </c>
      <c r="J222" s="4">
        <f>VLOOKUP(A222,'[9]Lota variant'!A:B,2,FALSE)</f>
        <v>0</v>
      </c>
      <c r="K222" s="4">
        <f>VLOOKUP(A222,'[10]Kappa variant'!A:B,2,FALSE)</f>
        <v>0</v>
      </c>
      <c r="L222" s="4">
        <f>VLOOKUP(A222,'[11]Lambda variant'!A:B,2,FALSE)</f>
        <v>0</v>
      </c>
      <c r="M222" s="4">
        <f>VLOOKUP(A222,'[12]Mu variant'!A:B,2,FALSE)</f>
        <v>0</v>
      </c>
      <c r="N222" s="4">
        <f>VLOOKUP(A222,'[13]Omicron variant'!A:B,2,FALSE)</f>
        <v>0</v>
      </c>
      <c r="O222" s="4">
        <f t="shared" si="8"/>
        <v>0</v>
      </c>
      <c r="P222" s="1">
        <f t="shared" si="9"/>
        <v>0</v>
      </c>
    </row>
    <row r="223" spans="1:16" x14ac:dyDescent="0.25">
      <c r="A223" s="3" t="s">
        <v>247</v>
      </c>
      <c r="B223" s="4">
        <f>VLOOKUP(A223,'[1]Alpha variant'!A:B,2,FALSE)</f>
        <v>0</v>
      </c>
      <c r="C223" s="4">
        <f>VLOOKUP(A223,'[2]Beta variant'!A:B,2,FALSE)</f>
        <v>0</v>
      </c>
      <c r="D223" s="4">
        <f>VLOOKUP(A223,'[3]Gamma variant'!A:B,2,FALSE)</f>
        <v>0</v>
      </c>
      <c r="E223" s="4">
        <f>VLOOKUP(A223,'[4]Delta variant'!A:B,2,FALSE)</f>
        <v>0</v>
      </c>
      <c r="F223" s="4">
        <f>VLOOKUP(A223,'[5]Epsilon variant'!A:B,2,FALSE)</f>
        <v>0</v>
      </c>
      <c r="G223" s="4">
        <f>VLOOKUP(A223,'[6]Zeta variant'!A:B,2,FALSE)</f>
        <v>0</v>
      </c>
      <c r="H223" s="4">
        <f>VLOOKUP(A223,'[7]Eta variant'!A:B,2,FALSE)</f>
        <v>0</v>
      </c>
      <c r="I223" s="4">
        <f>VLOOKUP(A223,'[8]Theta variant'!A:B,2,FALSE)</f>
        <v>0</v>
      </c>
      <c r="J223" s="4">
        <f>VLOOKUP(A223,'[9]Lota variant'!A:B,2,FALSE)</f>
        <v>0</v>
      </c>
      <c r="K223" s="4">
        <f>VLOOKUP(A223,'[10]Kappa variant'!A:B,2,FALSE)</f>
        <v>0</v>
      </c>
      <c r="L223" s="4">
        <f>VLOOKUP(A223,'[11]Lambda variant'!A:B,2,FALSE)</f>
        <v>0</v>
      </c>
      <c r="M223" s="4">
        <f>VLOOKUP(A223,'[12]Mu variant'!A:B,2,FALSE)</f>
        <v>0</v>
      </c>
      <c r="N223" s="4">
        <f>VLOOKUP(A223,'[13]Omicron variant'!A:B,2,FALSE)</f>
        <v>0</v>
      </c>
      <c r="O223" s="4">
        <f t="shared" si="8"/>
        <v>0</v>
      </c>
      <c r="P223" s="1">
        <f t="shared" si="9"/>
        <v>0</v>
      </c>
    </row>
    <row r="224" spans="1:16" x14ac:dyDescent="0.25">
      <c r="A224" s="3" t="s">
        <v>248</v>
      </c>
      <c r="B224" s="4">
        <f>VLOOKUP(A224,'[1]Alpha variant'!A:B,2,FALSE)</f>
        <v>0</v>
      </c>
      <c r="C224" s="4">
        <f>VLOOKUP(A224,'[2]Beta variant'!A:B,2,FALSE)</f>
        <v>0</v>
      </c>
      <c r="D224" s="4">
        <f>VLOOKUP(A224,'[3]Gamma variant'!A:B,2,FALSE)</f>
        <v>0</v>
      </c>
      <c r="E224" s="4">
        <f>VLOOKUP(A224,'[4]Delta variant'!A:B,2,FALSE)</f>
        <v>0</v>
      </c>
      <c r="F224" s="4">
        <f>VLOOKUP(A224,'[5]Epsilon variant'!A:B,2,FALSE)</f>
        <v>0</v>
      </c>
      <c r="G224" s="4">
        <f>VLOOKUP(A224,'[6]Zeta variant'!A:B,2,FALSE)</f>
        <v>0</v>
      </c>
      <c r="H224" s="4">
        <f>VLOOKUP(A224,'[7]Eta variant'!A:B,2,FALSE)</f>
        <v>0</v>
      </c>
      <c r="I224" s="4">
        <f>VLOOKUP(A224,'[8]Theta variant'!A:B,2,FALSE)</f>
        <v>0</v>
      </c>
      <c r="J224" s="4">
        <f>VLOOKUP(A224,'[9]Lota variant'!A:B,2,FALSE)</f>
        <v>0</v>
      </c>
      <c r="K224" s="4">
        <f>VLOOKUP(A224,'[10]Kappa variant'!A:B,2,FALSE)</f>
        <v>0</v>
      </c>
      <c r="L224" s="4">
        <f>VLOOKUP(A224,'[11]Lambda variant'!A:B,2,FALSE)</f>
        <v>0</v>
      </c>
      <c r="M224" s="4">
        <f>VLOOKUP(A224,'[12]Mu variant'!A:B,2,FALSE)</f>
        <v>0</v>
      </c>
      <c r="N224" s="4">
        <f>VLOOKUP(A224,'[13]Omicron variant'!A:B,2,FALSE)</f>
        <v>0</v>
      </c>
      <c r="O224" s="4">
        <f t="shared" si="8"/>
        <v>0</v>
      </c>
      <c r="P224" s="1">
        <f t="shared" si="9"/>
        <v>0</v>
      </c>
    </row>
    <row r="225" spans="1:16" x14ac:dyDescent="0.25">
      <c r="A225" s="3" t="s">
        <v>249</v>
      </c>
      <c r="B225" s="4">
        <f>VLOOKUP(A225,'[1]Alpha variant'!A:B,2,FALSE)</f>
        <v>0</v>
      </c>
      <c r="C225" s="4">
        <f>VLOOKUP(A225,'[2]Beta variant'!A:B,2,FALSE)</f>
        <v>0</v>
      </c>
      <c r="D225" s="4">
        <f>VLOOKUP(A225,'[3]Gamma variant'!A:B,2,FALSE)</f>
        <v>0</v>
      </c>
      <c r="E225" s="4">
        <f>VLOOKUP(A225,'[4]Delta variant'!A:B,2,FALSE)</f>
        <v>0</v>
      </c>
      <c r="F225" s="4">
        <f>VLOOKUP(A225,'[5]Epsilon variant'!A:B,2,FALSE)</f>
        <v>0</v>
      </c>
      <c r="G225" s="4">
        <f>VLOOKUP(A225,'[6]Zeta variant'!A:B,2,FALSE)</f>
        <v>0</v>
      </c>
      <c r="H225" s="4">
        <f>VLOOKUP(A225,'[7]Eta variant'!A:B,2,FALSE)</f>
        <v>0</v>
      </c>
      <c r="I225" s="4">
        <f>VLOOKUP(A225,'[8]Theta variant'!A:B,2,FALSE)</f>
        <v>0</v>
      </c>
      <c r="J225" s="4">
        <f>VLOOKUP(A225,'[9]Lota variant'!A:B,2,FALSE)</f>
        <v>0</v>
      </c>
      <c r="K225" s="4">
        <f>VLOOKUP(A225,'[10]Kappa variant'!A:B,2,FALSE)</f>
        <v>0</v>
      </c>
      <c r="L225" s="4">
        <f>VLOOKUP(A225,'[11]Lambda variant'!A:B,2,FALSE)</f>
        <v>0</v>
      </c>
      <c r="M225" s="4">
        <f>VLOOKUP(A225,'[12]Mu variant'!A:B,2,FALSE)</f>
        <v>0</v>
      </c>
      <c r="N225" s="4">
        <f>VLOOKUP(A225,'[13]Omicron variant'!A:B,2,FALSE)</f>
        <v>0</v>
      </c>
      <c r="O225" s="4">
        <f t="shared" si="8"/>
        <v>0</v>
      </c>
      <c r="P225" s="1">
        <f t="shared" si="9"/>
        <v>0</v>
      </c>
    </row>
    <row r="226" spans="1:16" x14ac:dyDescent="0.25">
      <c r="A226" s="3" t="s">
        <v>250</v>
      </c>
      <c r="B226" s="4">
        <f>VLOOKUP(A226,'[1]Alpha variant'!A:B,2,FALSE)</f>
        <v>0</v>
      </c>
      <c r="C226" s="4">
        <f>VLOOKUP(A226,'[2]Beta variant'!A:B,2,FALSE)</f>
        <v>0</v>
      </c>
      <c r="D226" s="4">
        <f>VLOOKUP(A226,'[3]Gamma variant'!A:B,2,FALSE)</f>
        <v>0</v>
      </c>
      <c r="E226" s="4">
        <f>VLOOKUP(A226,'[4]Delta variant'!A:B,2,FALSE)</f>
        <v>0</v>
      </c>
      <c r="F226" s="4">
        <f>VLOOKUP(A226,'[5]Epsilon variant'!A:B,2,FALSE)</f>
        <v>0</v>
      </c>
      <c r="G226" s="4">
        <f>VLOOKUP(A226,'[6]Zeta variant'!A:B,2,FALSE)</f>
        <v>0</v>
      </c>
      <c r="H226" s="4">
        <f>VLOOKUP(A226,'[7]Eta variant'!A:B,2,FALSE)</f>
        <v>0</v>
      </c>
      <c r="I226" s="4">
        <f>VLOOKUP(A226,'[8]Theta variant'!A:B,2,FALSE)</f>
        <v>0</v>
      </c>
      <c r="J226" s="4">
        <f>VLOOKUP(A226,'[9]Lota variant'!A:B,2,FALSE)</f>
        <v>0</v>
      </c>
      <c r="K226" s="4">
        <f>VLOOKUP(A226,'[10]Kappa variant'!A:B,2,FALSE)</f>
        <v>0</v>
      </c>
      <c r="L226" s="4">
        <f>VLOOKUP(A226,'[11]Lambda variant'!A:B,2,FALSE)</f>
        <v>0</v>
      </c>
      <c r="M226" s="4">
        <f>VLOOKUP(A226,'[12]Mu variant'!A:B,2,FALSE)</f>
        <v>0</v>
      </c>
      <c r="N226" s="4">
        <f>VLOOKUP(A226,'[13]Omicron variant'!A:B,2,FALSE)</f>
        <v>0</v>
      </c>
      <c r="O226" s="4">
        <f t="shared" si="8"/>
        <v>0</v>
      </c>
      <c r="P226" s="1">
        <f t="shared" si="9"/>
        <v>0</v>
      </c>
    </row>
    <row r="227" spans="1:16" x14ac:dyDescent="0.25">
      <c r="A227" s="3" t="s">
        <v>251</v>
      </c>
      <c r="B227" s="4">
        <f>VLOOKUP(A227,'[1]Alpha variant'!A:B,2,FALSE)</f>
        <v>0</v>
      </c>
      <c r="C227" s="4">
        <f>VLOOKUP(A227,'[2]Beta variant'!A:B,2,FALSE)</f>
        <v>0</v>
      </c>
      <c r="D227" s="4">
        <f>VLOOKUP(A227,'[3]Gamma variant'!A:B,2,FALSE)</f>
        <v>0</v>
      </c>
      <c r="E227" s="4">
        <f>VLOOKUP(A227,'[4]Delta variant'!A:B,2,FALSE)</f>
        <v>0</v>
      </c>
      <c r="F227" s="4">
        <f>VLOOKUP(A227,'[5]Epsilon variant'!A:B,2,FALSE)</f>
        <v>0</v>
      </c>
      <c r="G227" s="4">
        <f>VLOOKUP(A227,'[6]Zeta variant'!A:B,2,FALSE)</f>
        <v>0</v>
      </c>
      <c r="H227" s="4">
        <f>VLOOKUP(A227,'[7]Eta variant'!A:B,2,FALSE)</f>
        <v>0</v>
      </c>
      <c r="I227" s="4">
        <f>VLOOKUP(A227,'[8]Theta variant'!A:B,2,FALSE)</f>
        <v>0</v>
      </c>
      <c r="J227" s="4">
        <f>VLOOKUP(A227,'[9]Lota variant'!A:B,2,FALSE)</f>
        <v>0</v>
      </c>
      <c r="K227" s="4">
        <f>VLOOKUP(A227,'[10]Kappa variant'!A:B,2,FALSE)</f>
        <v>0</v>
      </c>
      <c r="L227" s="4">
        <f>VLOOKUP(A227,'[11]Lambda variant'!A:B,2,FALSE)</f>
        <v>0</v>
      </c>
      <c r="M227" s="4">
        <f>VLOOKUP(A227,'[12]Mu variant'!A:B,2,FALSE)</f>
        <v>0</v>
      </c>
      <c r="N227" s="4">
        <f>VLOOKUP(A227,'[13]Omicron variant'!A:B,2,FALSE)</f>
        <v>0</v>
      </c>
      <c r="O227" s="4">
        <f t="shared" si="8"/>
        <v>0</v>
      </c>
      <c r="P227" s="1">
        <f t="shared" si="9"/>
        <v>0</v>
      </c>
    </row>
    <row r="228" spans="1:16" x14ac:dyDescent="0.25">
      <c r="A228" s="3" t="s">
        <v>252</v>
      </c>
      <c r="B228" s="4">
        <f>VLOOKUP(A228,'[1]Alpha variant'!A:B,2,FALSE)</f>
        <v>0</v>
      </c>
      <c r="C228" s="4">
        <f>VLOOKUP(A228,'[2]Beta variant'!A:B,2,FALSE)</f>
        <v>0</v>
      </c>
      <c r="D228" s="4">
        <f>VLOOKUP(A228,'[3]Gamma variant'!A:B,2,FALSE)</f>
        <v>0</v>
      </c>
      <c r="E228" s="4">
        <f>VLOOKUP(A228,'[4]Delta variant'!A:B,2,FALSE)</f>
        <v>0</v>
      </c>
      <c r="F228" s="4">
        <f>VLOOKUP(A228,'[5]Epsilon variant'!A:B,2,FALSE)</f>
        <v>0</v>
      </c>
      <c r="G228" s="4">
        <f>VLOOKUP(A228,'[6]Zeta variant'!A:B,2,FALSE)</f>
        <v>0</v>
      </c>
      <c r="H228" s="4">
        <f>VLOOKUP(A228,'[7]Eta variant'!A:B,2,FALSE)</f>
        <v>0</v>
      </c>
      <c r="I228" s="4">
        <f>VLOOKUP(A228,'[8]Theta variant'!A:B,2,FALSE)</f>
        <v>0</v>
      </c>
      <c r="J228" s="4">
        <f>VLOOKUP(A228,'[9]Lota variant'!A:B,2,FALSE)</f>
        <v>0</v>
      </c>
      <c r="K228" s="4">
        <f>VLOOKUP(A228,'[10]Kappa variant'!A:B,2,FALSE)</f>
        <v>0</v>
      </c>
      <c r="L228" s="4">
        <f>VLOOKUP(A228,'[11]Lambda variant'!A:B,2,FALSE)</f>
        <v>0</v>
      </c>
      <c r="M228" s="4">
        <f>VLOOKUP(A228,'[12]Mu variant'!A:B,2,FALSE)</f>
        <v>0</v>
      </c>
      <c r="N228" s="4">
        <f>VLOOKUP(A228,'[13]Omicron variant'!A:B,2,FALSE)</f>
        <v>0</v>
      </c>
      <c r="O228" s="4">
        <f t="shared" si="8"/>
        <v>0</v>
      </c>
      <c r="P228" s="1">
        <f t="shared" si="9"/>
        <v>0</v>
      </c>
    </row>
    <row r="229" spans="1:16" x14ac:dyDescent="0.25">
      <c r="A229" s="3" t="s">
        <v>253</v>
      </c>
      <c r="B229" s="4">
        <f>VLOOKUP(A229,'[1]Alpha variant'!A:B,2,FALSE)</f>
        <v>0</v>
      </c>
      <c r="C229" s="4">
        <f>VLOOKUP(A229,'[2]Beta variant'!A:B,2,FALSE)</f>
        <v>0</v>
      </c>
      <c r="D229" s="4">
        <f>VLOOKUP(A229,'[3]Gamma variant'!A:B,2,FALSE)</f>
        <v>0</v>
      </c>
      <c r="E229" s="4">
        <f>VLOOKUP(A229,'[4]Delta variant'!A:B,2,FALSE)</f>
        <v>0</v>
      </c>
      <c r="F229" s="4">
        <f>VLOOKUP(A229,'[5]Epsilon variant'!A:B,2,FALSE)</f>
        <v>0</v>
      </c>
      <c r="G229" s="4">
        <f>VLOOKUP(A229,'[6]Zeta variant'!A:B,2,FALSE)</f>
        <v>0</v>
      </c>
      <c r="H229" s="4">
        <f>VLOOKUP(A229,'[7]Eta variant'!A:B,2,FALSE)</f>
        <v>0</v>
      </c>
      <c r="I229" s="4">
        <f>VLOOKUP(A229,'[8]Theta variant'!A:B,2,FALSE)</f>
        <v>0</v>
      </c>
      <c r="J229" s="4">
        <f>VLOOKUP(A229,'[9]Lota variant'!A:B,2,FALSE)</f>
        <v>0</v>
      </c>
      <c r="K229" s="4">
        <f>VLOOKUP(A229,'[10]Kappa variant'!A:B,2,FALSE)</f>
        <v>0</v>
      </c>
      <c r="L229" s="4">
        <f>VLOOKUP(A229,'[11]Lambda variant'!A:B,2,FALSE)</f>
        <v>0</v>
      </c>
      <c r="M229" s="4">
        <f>VLOOKUP(A229,'[12]Mu variant'!A:B,2,FALSE)</f>
        <v>0</v>
      </c>
      <c r="N229" s="4">
        <f>VLOOKUP(A229,'[13]Omicron variant'!A:B,2,FALSE)</f>
        <v>0</v>
      </c>
      <c r="O229" s="4">
        <f t="shared" si="8"/>
        <v>0</v>
      </c>
      <c r="P229" s="1">
        <f t="shared" si="9"/>
        <v>0</v>
      </c>
    </row>
    <row r="230" spans="1:16" x14ac:dyDescent="0.25">
      <c r="A230" s="3" t="s">
        <v>254</v>
      </c>
      <c r="B230" s="4">
        <f>VLOOKUP(A230,'[1]Alpha variant'!A:B,2,FALSE)</f>
        <v>0</v>
      </c>
      <c r="C230" s="4">
        <f>VLOOKUP(A230,'[2]Beta variant'!A:B,2,FALSE)</f>
        <v>0</v>
      </c>
      <c r="D230" s="4">
        <f>VLOOKUP(A230,'[3]Gamma variant'!A:B,2,FALSE)</f>
        <v>0</v>
      </c>
      <c r="E230" s="4">
        <f>VLOOKUP(A230,'[4]Delta variant'!A:B,2,FALSE)</f>
        <v>0</v>
      </c>
      <c r="F230" s="4">
        <f>VLOOKUP(A230,'[5]Epsilon variant'!A:B,2,FALSE)</f>
        <v>0</v>
      </c>
      <c r="G230" s="4">
        <f>VLOOKUP(A230,'[6]Zeta variant'!A:B,2,FALSE)</f>
        <v>0</v>
      </c>
      <c r="H230" s="4">
        <f>VLOOKUP(A230,'[7]Eta variant'!A:B,2,FALSE)</f>
        <v>0</v>
      </c>
      <c r="I230" s="4">
        <f>VLOOKUP(A230,'[8]Theta variant'!A:B,2,FALSE)</f>
        <v>0</v>
      </c>
      <c r="J230" s="4">
        <f>VLOOKUP(A230,'[9]Lota variant'!A:B,2,FALSE)</f>
        <v>0</v>
      </c>
      <c r="K230" s="4">
        <f>VLOOKUP(A230,'[10]Kappa variant'!A:B,2,FALSE)</f>
        <v>0</v>
      </c>
      <c r="L230" s="4">
        <f>VLOOKUP(A230,'[11]Lambda variant'!A:B,2,FALSE)</f>
        <v>0</v>
      </c>
      <c r="M230" s="4">
        <f>VLOOKUP(A230,'[12]Mu variant'!A:B,2,FALSE)</f>
        <v>0</v>
      </c>
      <c r="N230" s="4">
        <f>VLOOKUP(A230,'[13]Omicron variant'!A:B,2,FALSE)</f>
        <v>0</v>
      </c>
      <c r="O230" s="4">
        <f t="shared" si="8"/>
        <v>0</v>
      </c>
      <c r="P230" s="1">
        <f t="shared" si="9"/>
        <v>0</v>
      </c>
    </row>
    <row r="231" spans="1:16" x14ac:dyDescent="0.25">
      <c r="A231" s="3" t="s">
        <v>255</v>
      </c>
      <c r="B231" s="4">
        <f>VLOOKUP(A231,'[1]Alpha variant'!A:B,2,FALSE)</f>
        <v>0</v>
      </c>
      <c r="C231" s="4">
        <f>VLOOKUP(A231,'[2]Beta variant'!A:B,2,FALSE)</f>
        <v>0</v>
      </c>
      <c r="D231" s="4">
        <f>VLOOKUP(A231,'[3]Gamma variant'!A:B,2,FALSE)</f>
        <v>0</v>
      </c>
      <c r="E231" s="4">
        <f>VLOOKUP(A231,'[4]Delta variant'!A:B,2,FALSE)</f>
        <v>0</v>
      </c>
      <c r="F231" s="4">
        <f>VLOOKUP(A231,'[5]Epsilon variant'!A:B,2,FALSE)</f>
        <v>0</v>
      </c>
      <c r="G231" s="4">
        <f>VLOOKUP(A231,'[6]Zeta variant'!A:B,2,FALSE)</f>
        <v>0</v>
      </c>
      <c r="H231" s="4">
        <f>VLOOKUP(A231,'[7]Eta variant'!A:B,2,FALSE)</f>
        <v>0</v>
      </c>
      <c r="I231" s="4">
        <f>VLOOKUP(A231,'[8]Theta variant'!A:B,2,FALSE)</f>
        <v>0</v>
      </c>
      <c r="J231" s="4">
        <f>VLOOKUP(A231,'[9]Lota variant'!A:B,2,FALSE)</f>
        <v>0</v>
      </c>
      <c r="K231" s="4">
        <f>VLOOKUP(A231,'[10]Kappa variant'!A:B,2,FALSE)</f>
        <v>0</v>
      </c>
      <c r="L231" s="4">
        <f>VLOOKUP(A231,'[11]Lambda variant'!A:B,2,FALSE)</f>
        <v>0</v>
      </c>
      <c r="M231" s="4">
        <f>VLOOKUP(A231,'[12]Mu variant'!A:B,2,FALSE)</f>
        <v>0</v>
      </c>
      <c r="N231" s="4">
        <f>VLOOKUP(A231,'[13]Omicron variant'!A:B,2,FALSE)</f>
        <v>0</v>
      </c>
      <c r="O231" s="4">
        <f t="shared" si="8"/>
        <v>0</v>
      </c>
      <c r="P231" s="1">
        <f t="shared" si="9"/>
        <v>0</v>
      </c>
    </row>
    <row r="232" spans="1:16" x14ac:dyDescent="0.25">
      <c r="A232" s="3" t="s">
        <v>256</v>
      </c>
      <c r="B232" s="4">
        <f>VLOOKUP(A232,'[1]Alpha variant'!A:B,2,FALSE)</f>
        <v>0</v>
      </c>
      <c r="C232" s="4">
        <f>VLOOKUP(A232,'[2]Beta variant'!A:B,2,FALSE)</f>
        <v>0</v>
      </c>
      <c r="D232" s="4">
        <f>VLOOKUP(A232,'[3]Gamma variant'!A:B,2,FALSE)</f>
        <v>0</v>
      </c>
      <c r="E232" s="4">
        <f>VLOOKUP(A232,'[4]Delta variant'!A:B,2,FALSE)</f>
        <v>0</v>
      </c>
      <c r="F232" s="4">
        <f>VLOOKUP(A232,'[5]Epsilon variant'!A:B,2,FALSE)</f>
        <v>0</v>
      </c>
      <c r="G232" s="4">
        <f>VLOOKUP(A232,'[6]Zeta variant'!A:B,2,FALSE)</f>
        <v>0</v>
      </c>
      <c r="H232" s="4">
        <f>VLOOKUP(A232,'[7]Eta variant'!A:B,2,FALSE)</f>
        <v>0</v>
      </c>
      <c r="I232" s="4">
        <f>VLOOKUP(A232,'[8]Theta variant'!A:B,2,FALSE)</f>
        <v>0</v>
      </c>
      <c r="J232" s="4">
        <f>VLOOKUP(A232,'[9]Lota variant'!A:B,2,FALSE)</f>
        <v>0</v>
      </c>
      <c r="K232" s="4">
        <f>VLOOKUP(A232,'[10]Kappa variant'!A:B,2,FALSE)</f>
        <v>0</v>
      </c>
      <c r="L232" s="4">
        <f>VLOOKUP(A232,'[11]Lambda variant'!A:B,2,FALSE)</f>
        <v>0</v>
      </c>
      <c r="M232" s="4">
        <f>VLOOKUP(A232,'[12]Mu variant'!A:B,2,FALSE)</f>
        <v>0</v>
      </c>
      <c r="N232" s="4">
        <f>VLOOKUP(A232,'[13]Omicron variant'!A:B,2,FALSE)</f>
        <v>0</v>
      </c>
      <c r="O232" s="4">
        <f t="shared" si="8"/>
        <v>0</v>
      </c>
      <c r="P232" s="1">
        <f t="shared" si="9"/>
        <v>0</v>
      </c>
    </row>
    <row r="233" spans="1:16" x14ac:dyDescent="0.25">
      <c r="A233" s="3" t="s">
        <v>257</v>
      </c>
      <c r="B233" s="4">
        <f>VLOOKUP(A233,'[1]Alpha variant'!A:B,2,FALSE)</f>
        <v>0</v>
      </c>
      <c r="C233" s="4">
        <f>VLOOKUP(A233,'[2]Beta variant'!A:B,2,FALSE)</f>
        <v>0</v>
      </c>
      <c r="D233" s="4">
        <f>VLOOKUP(A233,'[3]Gamma variant'!A:B,2,FALSE)</f>
        <v>0</v>
      </c>
      <c r="E233" s="4">
        <f>VLOOKUP(A233,'[4]Delta variant'!A:B,2,FALSE)</f>
        <v>0</v>
      </c>
      <c r="F233" s="4">
        <f>VLOOKUP(A233,'[5]Epsilon variant'!A:B,2,FALSE)</f>
        <v>0</v>
      </c>
      <c r="G233" s="4">
        <f>VLOOKUP(A233,'[6]Zeta variant'!A:B,2,FALSE)</f>
        <v>0</v>
      </c>
      <c r="H233" s="4">
        <f>VLOOKUP(A233,'[7]Eta variant'!A:B,2,FALSE)</f>
        <v>0</v>
      </c>
      <c r="I233" s="4">
        <f>VLOOKUP(A233,'[8]Theta variant'!A:B,2,FALSE)</f>
        <v>0</v>
      </c>
      <c r="J233" s="4">
        <f>VLOOKUP(A233,'[9]Lota variant'!A:B,2,FALSE)</f>
        <v>0</v>
      </c>
      <c r="K233" s="4">
        <f>VLOOKUP(A233,'[10]Kappa variant'!A:B,2,FALSE)</f>
        <v>0</v>
      </c>
      <c r="L233" s="4">
        <f>VLOOKUP(A233,'[11]Lambda variant'!A:B,2,FALSE)</f>
        <v>0</v>
      </c>
      <c r="M233" s="4">
        <f>VLOOKUP(A233,'[12]Mu variant'!A:B,2,FALSE)</f>
        <v>0</v>
      </c>
      <c r="N233" s="4">
        <f>VLOOKUP(A233,'[13]Omicron variant'!A:B,2,FALSE)</f>
        <v>0</v>
      </c>
      <c r="O233" s="4">
        <f t="shared" si="8"/>
        <v>0</v>
      </c>
      <c r="P233" s="1">
        <f t="shared" si="9"/>
        <v>0</v>
      </c>
    </row>
    <row r="234" spans="1:16" x14ac:dyDescent="0.25">
      <c r="A234" s="3" t="s">
        <v>258</v>
      </c>
      <c r="B234" s="4">
        <f>VLOOKUP(A234,'[1]Alpha variant'!A:B,2,FALSE)</f>
        <v>0</v>
      </c>
      <c r="C234" s="4">
        <f>VLOOKUP(A234,'[2]Beta variant'!A:B,2,FALSE)</f>
        <v>0</v>
      </c>
      <c r="D234" s="4">
        <f>VLOOKUP(A234,'[3]Gamma variant'!A:B,2,FALSE)</f>
        <v>0</v>
      </c>
      <c r="E234" s="4">
        <f>VLOOKUP(A234,'[4]Delta variant'!A:B,2,FALSE)</f>
        <v>0</v>
      </c>
      <c r="F234" s="4">
        <f>VLOOKUP(A234,'[5]Epsilon variant'!A:B,2,FALSE)</f>
        <v>0</v>
      </c>
      <c r="G234" s="4">
        <f>VLOOKUP(A234,'[6]Zeta variant'!A:B,2,FALSE)</f>
        <v>0</v>
      </c>
      <c r="H234" s="4">
        <f>VLOOKUP(A234,'[7]Eta variant'!A:B,2,FALSE)</f>
        <v>0</v>
      </c>
      <c r="I234" s="4">
        <f>VLOOKUP(A234,'[8]Theta variant'!A:B,2,FALSE)</f>
        <v>0</v>
      </c>
      <c r="J234" s="4">
        <f>VLOOKUP(A234,'[9]Lota variant'!A:B,2,FALSE)</f>
        <v>0</v>
      </c>
      <c r="K234" s="4">
        <f>VLOOKUP(A234,'[10]Kappa variant'!A:B,2,FALSE)</f>
        <v>0</v>
      </c>
      <c r="L234" s="4">
        <f>VLOOKUP(A234,'[11]Lambda variant'!A:B,2,FALSE)</f>
        <v>0</v>
      </c>
      <c r="M234" s="4">
        <f>VLOOKUP(A234,'[12]Mu variant'!A:B,2,FALSE)</f>
        <v>0</v>
      </c>
      <c r="N234" s="4">
        <f>VLOOKUP(A234,'[13]Omicron variant'!A:B,2,FALSE)</f>
        <v>0</v>
      </c>
      <c r="O234" s="4">
        <f t="shared" si="8"/>
        <v>0</v>
      </c>
      <c r="P234" s="1">
        <f t="shared" si="9"/>
        <v>0</v>
      </c>
    </row>
    <row r="235" spans="1:16" x14ac:dyDescent="0.25">
      <c r="A235" s="3" t="s">
        <v>259</v>
      </c>
      <c r="B235" s="4">
        <f>VLOOKUP(A235,'[1]Alpha variant'!A:B,2,FALSE)</f>
        <v>0</v>
      </c>
      <c r="C235" s="4">
        <f>VLOOKUP(A235,'[2]Beta variant'!A:B,2,FALSE)</f>
        <v>0</v>
      </c>
      <c r="D235" s="4">
        <f>VLOOKUP(A235,'[3]Gamma variant'!A:B,2,FALSE)</f>
        <v>0</v>
      </c>
      <c r="E235" s="4">
        <f>VLOOKUP(A235,'[4]Delta variant'!A:B,2,FALSE)</f>
        <v>0</v>
      </c>
      <c r="F235" s="4">
        <f>VLOOKUP(A235,'[5]Epsilon variant'!A:B,2,FALSE)</f>
        <v>0</v>
      </c>
      <c r="G235" s="4">
        <f>VLOOKUP(A235,'[6]Zeta variant'!A:B,2,FALSE)</f>
        <v>0</v>
      </c>
      <c r="H235" s="4">
        <f>VLOOKUP(A235,'[7]Eta variant'!A:B,2,FALSE)</f>
        <v>0</v>
      </c>
      <c r="I235" s="4">
        <f>VLOOKUP(A235,'[8]Theta variant'!A:B,2,FALSE)</f>
        <v>0</v>
      </c>
      <c r="J235" s="4">
        <f>VLOOKUP(A235,'[9]Lota variant'!A:B,2,FALSE)</f>
        <v>0</v>
      </c>
      <c r="K235" s="4">
        <f>VLOOKUP(A235,'[10]Kappa variant'!A:B,2,FALSE)</f>
        <v>0</v>
      </c>
      <c r="L235" s="4">
        <f>VLOOKUP(A235,'[11]Lambda variant'!A:B,2,FALSE)</f>
        <v>0</v>
      </c>
      <c r="M235" s="4">
        <f>VLOOKUP(A235,'[12]Mu variant'!A:B,2,FALSE)</f>
        <v>0</v>
      </c>
      <c r="N235" s="4">
        <f>VLOOKUP(A235,'[13]Omicron variant'!A:B,2,FALSE)</f>
        <v>0</v>
      </c>
      <c r="O235" s="4">
        <f t="shared" si="8"/>
        <v>0</v>
      </c>
      <c r="P235" s="1">
        <f t="shared" si="9"/>
        <v>0</v>
      </c>
    </row>
    <row r="236" spans="1:16" x14ac:dyDescent="0.25">
      <c r="A236" s="3" t="s">
        <v>260</v>
      </c>
      <c r="B236" s="4">
        <f>VLOOKUP(A236,'[1]Alpha variant'!A:B,2,FALSE)</f>
        <v>0</v>
      </c>
      <c r="C236" s="4">
        <f>VLOOKUP(A236,'[2]Beta variant'!A:B,2,FALSE)</f>
        <v>0</v>
      </c>
      <c r="D236" s="4">
        <f>VLOOKUP(A236,'[3]Gamma variant'!A:B,2,FALSE)</f>
        <v>0</v>
      </c>
      <c r="E236" s="4">
        <f>VLOOKUP(A236,'[4]Delta variant'!A:B,2,FALSE)</f>
        <v>0</v>
      </c>
      <c r="F236" s="4">
        <f>VLOOKUP(A236,'[5]Epsilon variant'!A:B,2,FALSE)</f>
        <v>0</v>
      </c>
      <c r="G236" s="4">
        <f>VLOOKUP(A236,'[6]Zeta variant'!A:B,2,FALSE)</f>
        <v>0</v>
      </c>
      <c r="H236" s="4">
        <f>VLOOKUP(A236,'[7]Eta variant'!A:B,2,FALSE)</f>
        <v>0</v>
      </c>
      <c r="I236" s="4">
        <f>VLOOKUP(A236,'[8]Theta variant'!A:B,2,FALSE)</f>
        <v>0</v>
      </c>
      <c r="J236" s="4">
        <f>VLOOKUP(A236,'[9]Lota variant'!A:B,2,FALSE)</f>
        <v>0</v>
      </c>
      <c r="K236" s="4">
        <f>VLOOKUP(A236,'[10]Kappa variant'!A:B,2,FALSE)</f>
        <v>0</v>
      </c>
      <c r="L236" s="4">
        <f>VLOOKUP(A236,'[11]Lambda variant'!A:B,2,FALSE)</f>
        <v>0</v>
      </c>
      <c r="M236" s="4">
        <f>VLOOKUP(A236,'[12]Mu variant'!A:B,2,FALSE)</f>
        <v>0</v>
      </c>
      <c r="N236" s="4">
        <f>VLOOKUP(A236,'[13]Omicron variant'!A:B,2,FALSE)</f>
        <v>0</v>
      </c>
      <c r="O236" s="4">
        <f t="shared" si="8"/>
        <v>0</v>
      </c>
      <c r="P236" s="1">
        <f t="shared" si="9"/>
        <v>0</v>
      </c>
    </row>
    <row r="237" spans="1:16" x14ac:dyDescent="0.25">
      <c r="A237" s="3" t="s">
        <v>261</v>
      </c>
      <c r="B237" s="4">
        <f>VLOOKUP(A237,'[1]Alpha variant'!A:B,2,FALSE)</f>
        <v>0</v>
      </c>
      <c r="C237" s="4">
        <f>VLOOKUP(A237,'[2]Beta variant'!A:B,2,FALSE)</f>
        <v>0</v>
      </c>
      <c r="D237" s="4">
        <f>VLOOKUP(A237,'[3]Gamma variant'!A:B,2,FALSE)</f>
        <v>0</v>
      </c>
      <c r="E237" s="4">
        <f>VLOOKUP(A237,'[4]Delta variant'!A:B,2,FALSE)</f>
        <v>0</v>
      </c>
      <c r="F237" s="4">
        <f>VLOOKUP(A237,'[5]Epsilon variant'!A:B,2,FALSE)</f>
        <v>0</v>
      </c>
      <c r="G237" s="4">
        <f>VLOOKUP(A237,'[6]Zeta variant'!A:B,2,FALSE)</f>
        <v>0</v>
      </c>
      <c r="H237" s="4">
        <f>VLOOKUP(A237,'[7]Eta variant'!A:B,2,FALSE)</f>
        <v>0</v>
      </c>
      <c r="I237" s="4">
        <f>VLOOKUP(A237,'[8]Theta variant'!A:B,2,FALSE)</f>
        <v>0</v>
      </c>
      <c r="J237" s="4">
        <f>VLOOKUP(A237,'[9]Lota variant'!A:B,2,FALSE)</f>
        <v>0</v>
      </c>
      <c r="K237" s="4">
        <f>VLOOKUP(A237,'[10]Kappa variant'!A:B,2,FALSE)</f>
        <v>0</v>
      </c>
      <c r="L237" s="4">
        <f>VLOOKUP(A237,'[11]Lambda variant'!A:B,2,FALSE)</f>
        <v>0</v>
      </c>
      <c r="M237" s="4">
        <f>VLOOKUP(A237,'[12]Mu variant'!A:B,2,FALSE)</f>
        <v>0</v>
      </c>
      <c r="N237" s="4">
        <f>VLOOKUP(A237,'[13]Omicron variant'!A:B,2,FALSE)</f>
        <v>0</v>
      </c>
      <c r="O237" s="4">
        <f t="shared" si="8"/>
        <v>0</v>
      </c>
      <c r="P237" s="1">
        <f t="shared" si="9"/>
        <v>0</v>
      </c>
    </row>
    <row r="238" spans="1:16" x14ac:dyDescent="0.25">
      <c r="A238" s="3" t="s">
        <v>262</v>
      </c>
      <c r="B238" s="4">
        <f>VLOOKUP(A238,'[1]Alpha variant'!A:B,2,FALSE)</f>
        <v>0</v>
      </c>
      <c r="C238" s="4">
        <f>VLOOKUP(A238,'[2]Beta variant'!A:B,2,FALSE)</f>
        <v>0</v>
      </c>
      <c r="D238" s="4">
        <f>VLOOKUP(A238,'[3]Gamma variant'!A:B,2,FALSE)</f>
        <v>0</v>
      </c>
      <c r="E238" s="4">
        <f>VLOOKUP(A238,'[4]Delta variant'!A:B,2,FALSE)</f>
        <v>0</v>
      </c>
      <c r="F238" s="4">
        <f>VLOOKUP(A238,'[5]Epsilon variant'!A:B,2,FALSE)</f>
        <v>0</v>
      </c>
      <c r="G238" s="4">
        <f>VLOOKUP(A238,'[6]Zeta variant'!A:B,2,FALSE)</f>
        <v>0</v>
      </c>
      <c r="H238" s="4">
        <f>VLOOKUP(A238,'[7]Eta variant'!A:B,2,FALSE)</f>
        <v>0</v>
      </c>
      <c r="I238" s="4">
        <f>VLOOKUP(A238,'[8]Theta variant'!A:B,2,FALSE)</f>
        <v>0</v>
      </c>
      <c r="J238" s="4">
        <f>VLOOKUP(A238,'[9]Lota variant'!A:B,2,FALSE)</f>
        <v>0</v>
      </c>
      <c r="K238" s="4">
        <f>VLOOKUP(A238,'[10]Kappa variant'!A:B,2,FALSE)</f>
        <v>0</v>
      </c>
      <c r="L238" s="4">
        <f>VLOOKUP(A238,'[11]Lambda variant'!A:B,2,FALSE)</f>
        <v>0</v>
      </c>
      <c r="M238" s="4">
        <f>VLOOKUP(A238,'[12]Mu variant'!A:B,2,FALSE)</f>
        <v>0</v>
      </c>
      <c r="N238" s="4">
        <f>VLOOKUP(A238,'[13]Omicron variant'!A:B,2,FALSE)</f>
        <v>0</v>
      </c>
      <c r="O238" s="4">
        <f t="shared" si="8"/>
        <v>0</v>
      </c>
      <c r="P238" s="1">
        <f t="shared" si="9"/>
        <v>0</v>
      </c>
    </row>
    <row r="239" spans="1:16" x14ac:dyDescent="0.25">
      <c r="A239" s="3" t="s">
        <v>263</v>
      </c>
      <c r="B239" s="4">
        <f>VLOOKUP(A239,'[1]Alpha variant'!A:B,2,FALSE)</f>
        <v>0</v>
      </c>
      <c r="C239" s="4">
        <f>VLOOKUP(A239,'[2]Beta variant'!A:B,2,FALSE)</f>
        <v>0</v>
      </c>
      <c r="D239" s="4">
        <f>VLOOKUP(A239,'[3]Gamma variant'!A:B,2,FALSE)</f>
        <v>0</v>
      </c>
      <c r="E239" s="4">
        <f>VLOOKUP(A239,'[4]Delta variant'!A:B,2,FALSE)</f>
        <v>0</v>
      </c>
      <c r="F239" s="4">
        <f>VLOOKUP(A239,'[5]Epsilon variant'!A:B,2,FALSE)</f>
        <v>0</v>
      </c>
      <c r="G239" s="4">
        <f>VLOOKUP(A239,'[6]Zeta variant'!A:B,2,FALSE)</f>
        <v>0</v>
      </c>
      <c r="H239" s="4">
        <f>VLOOKUP(A239,'[7]Eta variant'!A:B,2,FALSE)</f>
        <v>0</v>
      </c>
      <c r="I239" s="4">
        <f>VLOOKUP(A239,'[8]Theta variant'!A:B,2,FALSE)</f>
        <v>0</v>
      </c>
      <c r="J239" s="4">
        <f>VLOOKUP(A239,'[9]Lota variant'!A:B,2,FALSE)</f>
        <v>0</v>
      </c>
      <c r="K239" s="4">
        <f>VLOOKUP(A239,'[10]Kappa variant'!A:B,2,FALSE)</f>
        <v>0</v>
      </c>
      <c r="L239" s="4">
        <f>VLOOKUP(A239,'[11]Lambda variant'!A:B,2,FALSE)</f>
        <v>0</v>
      </c>
      <c r="M239" s="4">
        <f>VLOOKUP(A239,'[12]Mu variant'!A:B,2,FALSE)</f>
        <v>0</v>
      </c>
      <c r="N239" s="4">
        <f>VLOOKUP(A239,'[13]Omicron variant'!A:B,2,FALSE)</f>
        <v>0</v>
      </c>
      <c r="O239" s="4">
        <f t="shared" si="8"/>
        <v>0</v>
      </c>
      <c r="P239" s="1">
        <f t="shared" si="9"/>
        <v>0</v>
      </c>
    </row>
    <row r="240" spans="1:16" x14ac:dyDescent="0.25">
      <c r="A240" s="3" t="s">
        <v>264</v>
      </c>
      <c r="B240" s="4">
        <f>VLOOKUP(A240,'[1]Alpha variant'!A:B,2,FALSE)</f>
        <v>0</v>
      </c>
      <c r="C240" s="4">
        <f>VLOOKUP(A240,'[2]Beta variant'!A:B,2,FALSE)</f>
        <v>0</v>
      </c>
      <c r="D240" s="4">
        <f>VLOOKUP(A240,'[3]Gamma variant'!A:B,2,FALSE)</f>
        <v>0</v>
      </c>
      <c r="E240" s="4">
        <f>VLOOKUP(A240,'[4]Delta variant'!A:B,2,FALSE)</f>
        <v>0</v>
      </c>
      <c r="F240" s="4">
        <f>VLOOKUP(A240,'[5]Epsilon variant'!A:B,2,FALSE)</f>
        <v>0</v>
      </c>
      <c r="G240" s="4">
        <f>VLOOKUP(A240,'[6]Zeta variant'!A:B,2,FALSE)</f>
        <v>0</v>
      </c>
      <c r="H240" s="4">
        <f>VLOOKUP(A240,'[7]Eta variant'!A:B,2,FALSE)</f>
        <v>0</v>
      </c>
      <c r="I240" s="4">
        <f>VLOOKUP(A240,'[8]Theta variant'!A:B,2,FALSE)</f>
        <v>0</v>
      </c>
      <c r="J240" s="4">
        <f>VLOOKUP(A240,'[9]Lota variant'!A:B,2,FALSE)</f>
        <v>0</v>
      </c>
      <c r="K240" s="4">
        <f>VLOOKUP(A240,'[10]Kappa variant'!A:B,2,FALSE)</f>
        <v>0</v>
      </c>
      <c r="L240" s="4">
        <f>VLOOKUP(A240,'[11]Lambda variant'!A:B,2,FALSE)</f>
        <v>0</v>
      </c>
      <c r="M240" s="4">
        <f>VLOOKUP(A240,'[12]Mu variant'!A:B,2,FALSE)</f>
        <v>0</v>
      </c>
      <c r="N240" s="4">
        <f>VLOOKUP(A240,'[13]Omicron variant'!A:B,2,FALSE)</f>
        <v>0</v>
      </c>
      <c r="O240" s="4">
        <f t="shared" si="8"/>
        <v>0</v>
      </c>
      <c r="P240" s="1">
        <f t="shared" si="9"/>
        <v>0</v>
      </c>
    </row>
    <row r="241" spans="1:16" x14ac:dyDescent="0.25">
      <c r="A241" s="5" t="s">
        <v>265</v>
      </c>
      <c r="B241" s="1">
        <f>VLOOKUP(A241,'[1]Alpha variant'!A:B,2,FALSE)</f>
        <v>0</v>
      </c>
      <c r="C241" s="1">
        <f>VLOOKUP(A241,'[2]Beta variant'!A:B,2,FALSE)</f>
        <v>0</v>
      </c>
      <c r="D241" s="1">
        <f>VLOOKUP(A241,'[3]Gamma variant'!A:B,2,FALSE)</f>
        <v>0</v>
      </c>
      <c r="E241" s="1">
        <f>VLOOKUP(A241,'[4]Delta variant'!A:B,2,FALSE)</f>
        <v>0</v>
      </c>
      <c r="F241" s="1">
        <f>VLOOKUP(A241,'[5]Epsilon variant'!A:B,2,FALSE)</f>
        <v>0</v>
      </c>
      <c r="G241" s="1">
        <f>VLOOKUP(A241,'[6]Zeta variant'!A:B,2,FALSE)</f>
        <v>0</v>
      </c>
      <c r="H241" s="1">
        <f>VLOOKUP(A241,'[7]Eta variant'!A:B,2,FALSE)</f>
        <v>0</v>
      </c>
      <c r="I241" s="1">
        <f>VLOOKUP(A241,'[8]Theta variant'!A:B,2,FALSE)</f>
        <v>0</v>
      </c>
      <c r="J241" s="1">
        <f>VLOOKUP(A241,'[9]Lota variant'!A:B,2,FALSE)</f>
        <v>0</v>
      </c>
      <c r="K241" s="1">
        <f>VLOOKUP(A241,'[10]Kappa variant'!A:B,2,FALSE)</f>
        <v>0</v>
      </c>
      <c r="L241" s="1">
        <f>VLOOKUP(A241,'[11]Lambda variant'!A:B,2,FALSE)</f>
        <v>0</v>
      </c>
      <c r="M241" s="1">
        <f>VLOOKUP(A241,'[12]Mu variant'!A:B,2,FALSE)</f>
        <v>0</v>
      </c>
      <c r="N241" s="1">
        <f>VLOOKUP(A241,'[13]Omicron variant'!A:B,2,FALSE)</f>
        <v>0</v>
      </c>
      <c r="O241" s="1">
        <f t="shared" si="8"/>
        <v>0</v>
      </c>
      <c r="P241" s="1">
        <f t="shared" si="9"/>
        <v>0</v>
      </c>
    </row>
    <row r="242" spans="1:16" x14ac:dyDescent="0.25">
      <c r="A242" s="5" t="s">
        <v>266</v>
      </c>
      <c r="B242" s="1">
        <f>VLOOKUP(A242,'[1]Alpha variant'!A:B,2,FALSE)</f>
        <v>0</v>
      </c>
      <c r="C242" s="1">
        <f>VLOOKUP(A242,'[2]Beta variant'!A:B,2,FALSE)</f>
        <v>0</v>
      </c>
      <c r="D242" s="1">
        <f>VLOOKUP(A242,'[3]Gamma variant'!A:B,2,FALSE)</f>
        <v>0</v>
      </c>
      <c r="E242" s="1">
        <f>VLOOKUP(A242,'[4]Delta variant'!A:B,2,FALSE)</f>
        <v>0</v>
      </c>
      <c r="F242" s="1">
        <f>VLOOKUP(A242,'[5]Epsilon variant'!A:B,2,FALSE)</f>
        <v>0</v>
      </c>
      <c r="G242" s="1">
        <f>VLOOKUP(A242,'[6]Zeta variant'!A:B,2,FALSE)</f>
        <v>0</v>
      </c>
      <c r="H242" s="1">
        <f>VLOOKUP(A242,'[7]Eta variant'!A:B,2,FALSE)</f>
        <v>0</v>
      </c>
      <c r="I242" s="1">
        <f>VLOOKUP(A242,'[8]Theta variant'!A:B,2,FALSE)</f>
        <v>0</v>
      </c>
      <c r="J242" s="1">
        <f>VLOOKUP(A242,'[9]Lota variant'!A:B,2,FALSE)</f>
        <v>0</v>
      </c>
      <c r="K242" s="1">
        <f>VLOOKUP(A242,'[10]Kappa variant'!A:B,2,FALSE)</f>
        <v>0</v>
      </c>
      <c r="L242" s="1">
        <f>VLOOKUP(A242,'[11]Lambda variant'!A:B,2,FALSE)</f>
        <v>0</v>
      </c>
      <c r="M242" s="1">
        <f>VLOOKUP(A242,'[12]Mu variant'!A:B,2,FALSE)</f>
        <v>0</v>
      </c>
      <c r="N242" s="1">
        <f>VLOOKUP(A242,'[13]Omicron variant'!A:B,2,FALSE)</f>
        <v>0</v>
      </c>
      <c r="O242" s="1">
        <f t="shared" si="8"/>
        <v>0</v>
      </c>
      <c r="P242" s="1">
        <f t="shared" si="9"/>
        <v>0</v>
      </c>
    </row>
    <row r="243" spans="1:16" x14ac:dyDescent="0.25">
      <c r="A243" s="5" t="s">
        <v>267</v>
      </c>
      <c r="B243" s="1">
        <f>VLOOKUP(A243,'[1]Alpha variant'!A:B,2,FALSE)</f>
        <v>0</v>
      </c>
      <c r="C243" s="1">
        <f>VLOOKUP(A243,'[2]Beta variant'!A:B,2,FALSE)</f>
        <v>0</v>
      </c>
      <c r="D243" s="1">
        <f>VLOOKUP(A243,'[3]Gamma variant'!A:B,2,FALSE)</f>
        <v>0</v>
      </c>
      <c r="E243" s="1">
        <f>VLOOKUP(A243,'[4]Delta variant'!A:B,2,FALSE)</f>
        <v>0</v>
      </c>
      <c r="F243" s="1">
        <f>VLOOKUP(A243,'[5]Epsilon variant'!A:B,2,FALSE)</f>
        <v>0</v>
      </c>
      <c r="G243" s="1">
        <f>VLOOKUP(A243,'[6]Zeta variant'!A:B,2,FALSE)</f>
        <v>0</v>
      </c>
      <c r="H243" s="1">
        <f>VLOOKUP(A243,'[7]Eta variant'!A:B,2,FALSE)</f>
        <v>0</v>
      </c>
      <c r="I243" s="1">
        <f>VLOOKUP(A243,'[8]Theta variant'!A:B,2,FALSE)</f>
        <v>0</v>
      </c>
      <c r="J243" s="1">
        <f>VLOOKUP(A243,'[9]Lota variant'!A:B,2,FALSE)</f>
        <v>0</v>
      </c>
      <c r="K243" s="1">
        <f>VLOOKUP(A243,'[10]Kappa variant'!A:B,2,FALSE)</f>
        <v>0</v>
      </c>
      <c r="L243" s="1">
        <f>VLOOKUP(A243,'[11]Lambda variant'!A:B,2,FALSE)</f>
        <v>0</v>
      </c>
      <c r="M243" s="1">
        <f>VLOOKUP(A243,'[12]Mu variant'!A:B,2,FALSE)</f>
        <v>0</v>
      </c>
      <c r="N243" s="1">
        <f>VLOOKUP(A243,'[13]Omicron variant'!A:B,2,FALSE)</f>
        <v>0</v>
      </c>
      <c r="O243" s="1">
        <f t="shared" si="8"/>
        <v>0</v>
      </c>
      <c r="P243" s="1">
        <f t="shared" si="9"/>
        <v>0</v>
      </c>
    </row>
    <row r="244" spans="1:16" x14ac:dyDescent="0.25">
      <c r="A244" s="5" t="s">
        <v>268</v>
      </c>
      <c r="B244" s="1">
        <f>VLOOKUP(A244,'[1]Alpha variant'!A:B,2,FALSE)</f>
        <v>0</v>
      </c>
      <c r="C244" s="1">
        <f>VLOOKUP(A244,'[2]Beta variant'!A:B,2,FALSE)</f>
        <v>0</v>
      </c>
      <c r="D244" s="1">
        <f>VLOOKUP(A244,'[3]Gamma variant'!A:B,2,FALSE)</f>
        <v>0</v>
      </c>
      <c r="E244" s="1">
        <f>VLOOKUP(A244,'[4]Delta variant'!A:B,2,FALSE)</f>
        <v>0</v>
      </c>
      <c r="F244" s="1">
        <f>VLOOKUP(A244,'[5]Epsilon variant'!A:B,2,FALSE)</f>
        <v>0</v>
      </c>
      <c r="G244" s="1">
        <f>VLOOKUP(A244,'[6]Zeta variant'!A:B,2,FALSE)</f>
        <v>0</v>
      </c>
      <c r="H244" s="1">
        <f>VLOOKUP(A244,'[7]Eta variant'!A:B,2,FALSE)</f>
        <v>0</v>
      </c>
      <c r="I244" s="1">
        <f>VLOOKUP(A244,'[8]Theta variant'!A:B,2,FALSE)</f>
        <v>0</v>
      </c>
      <c r="J244" s="1">
        <f>VLOOKUP(A244,'[9]Lota variant'!A:B,2,FALSE)</f>
        <v>0</v>
      </c>
      <c r="K244" s="1">
        <f>VLOOKUP(A244,'[10]Kappa variant'!A:B,2,FALSE)</f>
        <v>0</v>
      </c>
      <c r="L244" s="1">
        <f>VLOOKUP(A244,'[11]Lambda variant'!A:B,2,FALSE)</f>
        <v>0</v>
      </c>
      <c r="M244" s="1">
        <f>VLOOKUP(A244,'[12]Mu variant'!A:B,2,FALSE)</f>
        <v>0</v>
      </c>
      <c r="N244" s="1">
        <f>VLOOKUP(A244,'[13]Omicron variant'!A:B,2,FALSE)</f>
        <v>0</v>
      </c>
      <c r="O244" s="1">
        <f t="shared" si="8"/>
        <v>0</v>
      </c>
      <c r="P244" s="1">
        <f t="shared" si="9"/>
        <v>0</v>
      </c>
    </row>
    <row r="245" spans="1:16" x14ac:dyDescent="0.25">
      <c r="A245" s="5" t="s">
        <v>269</v>
      </c>
      <c r="B245" s="1">
        <f>VLOOKUP(A245,'[1]Alpha variant'!A:B,2,FALSE)</f>
        <v>0</v>
      </c>
      <c r="C245" s="1">
        <f>VLOOKUP(A245,'[2]Beta variant'!A:B,2,FALSE)</f>
        <v>0</v>
      </c>
      <c r="D245" s="1">
        <f>VLOOKUP(A245,'[3]Gamma variant'!A:B,2,FALSE)</f>
        <v>0</v>
      </c>
      <c r="E245" s="1">
        <f>VLOOKUP(A245,'[4]Delta variant'!A:B,2,FALSE)</f>
        <v>0</v>
      </c>
      <c r="F245" s="1">
        <f>VLOOKUP(A245,'[5]Epsilon variant'!A:B,2,FALSE)</f>
        <v>0</v>
      </c>
      <c r="G245" s="1">
        <f>VLOOKUP(A245,'[6]Zeta variant'!A:B,2,FALSE)</f>
        <v>0</v>
      </c>
      <c r="H245" s="1">
        <f>VLOOKUP(A245,'[7]Eta variant'!A:B,2,FALSE)</f>
        <v>0</v>
      </c>
      <c r="I245" s="1">
        <f>VLOOKUP(A245,'[8]Theta variant'!A:B,2,FALSE)</f>
        <v>0</v>
      </c>
      <c r="J245" s="1">
        <f>VLOOKUP(A245,'[9]Lota variant'!A:B,2,FALSE)</f>
        <v>0</v>
      </c>
      <c r="K245" s="1">
        <f>VLOOKUP(A245,'[10]Kappa variant'!A:B,2,FALSE)</f>
        <v>0</v>
      </c>
      <c r="L245" s="1">
        <f>VLOOKUP(A245,'[11]Lambda variant'!A:B,2,FALSE)</f>
        <v>0</v>
      </c>
      <c r="M245" s="1">
        <f>VLOOKUP(A245,'[12]Mu variant'!A:B,2,FALSE)</f>
        <v>0</v>
      </c>
      <c r="N245" s="1">
        <f>VLOOKUP(A245,'[13]Omicron variant'!A:B,2,FALSE)</f>
        <v>0</v>
      </c>
      <c r="O245" s="1">
        <f t="shared" si="8"/>
        <v>0</v>
      </c>
      <c r="P245" s="1">
        <f t="shared" si="9"/>
        <v>0</v>
      </c>
    </row>
    <row r="246" spans="1:16" x14ac:dyDescent="0.25">
      <c r="A246" s="5" t="s">
        <v>270</v>
      </c>
      <c r="B246" s="1">
        <f>VLOOKUP(A246,'[1]Alpha variant'!A:B,2,FALSE)</f>
        <v>0</v>
      </c>
      <c r="C246" s="1">
        <f>VLOOKUP(A246,'[2]Beta variant'!A:B,2,FALSE)</f>
        <v>0</v>
      </c>
      <c r="D246" s="1">
        <f>VLOOKUP(A246,'[3]Gamma variant'!A:B,2,FALSE)</f>
        <v>0</v>
      </c>
      <c r="E246" s="1">
        <f>VLOOKUP(A246,'[4]Delta variant'!A:B,2,FALSE)</f>
        <v>0</v>
      </c>
      <c r="F246" s="1">
        <f>VLOOKUP(A246,'[5]Epsilon variant'!A:B,2,FALSE)</f>
        <v>0</v>
      </c>
      <c r="G246" s="1">
        <f>VLOOKUP(A246,'[6]Zeta variant'!A:B,2,FALSE)</f>
        <v>0</v>
      </c>
      <c r="H246" s="1">
        <f>VLOOKUP(A246,'[7]Eta variant'!A:B,2,FALSE)</f>
        <v>0</v>
      </c>
      <c r="I246" s="1">
        <f>VLOOKUP(A246,'[8]Theta variant'!A:B,2,FALSE)</f>
        <v>0</v>
      </c>
      <c r="J246" s="1">
        <f>VLOOKUP(A246,'[9]Lota variant'!A:B,2,FALSE)</f>
        <v>0</v>
      </c>
      <c r="K246" s="1">
        <f>VLOOKUP(A246,'[10]Kappa variant'!A:B,2,FALSE)</f>
        <v>0</v>
      </c>
      <c r="L246" s="1">
        <f>VLOOKUP(A246,'[11]Lambda variant'!A:B,2,FALSE)</f>
        <v>0</v>
      </c>
      <c r="M246" s="1">
        <f>VLOOKUP(A246,'[12]Mu variant'!A:B,2,FALSE)</f>
        <v>0</v>
      </c>
      <c r="N246" s="1">
        <f>VLOOKUP(A246,'[13]Omicron variant'!A:B,2,FALSE)</f>
        <v>0</v>
      </c>
      <c r="O246" s="1">
        <f t="shared" si="8"/>
        <v>0</v>
      </c>
      <c r="P246" s="1">
        <f t="shared" si="9"/>
        <v>0</v>
      </c>
    </row>
    <row r="247" spans="1:16" x14ac:dyDescent="0.25">
      <c r="A247" s="5" t="s">
        <v>271</v>
      </c>
      <c r="B247" s="1">
        <f>VLOOKUP(A247,'[1]Alpha variant'!A:B,2,FALSE)</f>
        <v>0</v>
      </c>
      <c r="C247" s="1">
        <f>VLOOKUP(A247,'[2]Beta variant'!A:B,2,FALSE)</f>
        <v>0</v>
      </c>
      <c r="D247" s="1">
        <f>VLOOKUP(A247,'[3]Gamma variant'!A:B,2,FALSE)</f>
        <v>0</v>
      </c>
      <c r="E247" s="1">
        <f>VLOOKUP(A247,'[4]Delta variant'!A:B,2,FALSE)</f>
        <v>0</v>
      </c>
      <c r="F247" s="1">
        <f>VLOOKUP(A247,'[5]Epsilon variant'!A:B,2,FALSE)</f>
        <v>0</v>
      </c>
      <c r="G247" s="1">
        <f>VLOOKUP(A247,'[6]Zeta variant'!A:B,2,FALSE)</f>
        <v>0</v>
      </c>
      <c r="H247" s="1">
        <f>VLOOKUP(A247,'[7]Eta variant'!A:B,2,FALSE)</f>
        <v>0</v>
      </c>
      <c r="I247" s="1">
        <f>VLOOKUP(A247,'[8]Theta variant'!A:B,2,FALSE)</f>
        <v>0</v>
      </c>
      <c r="J247" s="1">
        <f>VLOOKUP(A247,'[9]Lota variant'!A:B,2,FALSE)</f>
        <v>0</v>
      </c>
      <c r="K247" s="1">
        <f>VLOOKUP(A247,'[10]Kappa variant'!A:B,2,FALSE)</f>
        <v>0</v>
      </c>
      <c r="L247" s="1">
        <f>VLOOKUP(A247,'[11]Lambda variant'!A:B,2,FALSE)</f>
        <v>0</v>
      </c>
      <c r="M247" s="1">
        <f>VLOOKUP(A247,'[12]Mu variant'!A:B,2,FALSE)</f>
        <v>0</v>
      </c>
      <c r="N247" s="1">
        <f>VLOOKUP(A247,'[13]Omicron variant'!A:B,2,FALSE)</f>
        <v>0</v>
      </c>
      <c r="O247" s="1">
        <f t="shared" si="8"/>
        <v>0</v>
      </c>
      <c r="P247" s="1">
        <f t="shared" si="9"/>
        <v>0</v>
      </c>
    </row>
    <row r="248" spans="1:16" x14ac:dyDescent="0.25">
      <c r="A248" s="5" t="s">
        <v>272</v>
      </c>
      <c r="B248" s="1">
        <f>VLOOKUP(A248,'[1]Alpha variant'!A:B,2,FALSE)</f>
        <v>0</v>
      </c>
      <c r="C248" s="1">
        <f>VLOOKUP(A248,'[2]Beta variant'!A:B,2,FALSE)</f>
        <v>0</v>
      </c>
      <c r="D248" s="1">
        <f>VLOOKUP(A248,'[3]Gamma variant'!A:B,2,FALSE)</f>
        <v>0</v>
      </c>
      <c r="E248" s="1">
        <f>VLOOKUP(A248,'[4]Delta variant'!A:B,2,FALSE)</f>
        <v>0</v>
      </c>
      <c r="F248" s="1">
        <f>VLOOKUP(A248,'[5]Epsilon variant'!A:B,2,FALSE)</f>
        <v>0</v>
      </c>
      <c r="G248" s="1">
        <f>VLOOKUP(A248,'[6]Zeta variant'!A:B,2,FALSE)</f>
        <v>0</v>
      </c>
      <c r="H248" s="1">
        <f>VLOOKUP(A248,'[7]Eta variant'!A:B,2,FALSE)</f>
        <v>0</v>
      </c>
      <c r="I248" s="1">
        <f>VLOOKUP(A248,'[8]Theta variant'!A:B,2,FALSE)</f>
        <v>0</v>
      </c>
      <c r="J248" s="1">
        <f>VLOOKUP(A248,'[9]Lota variant'!A:B,2,FALSE)</f>
        <v>0</v>
      </c>
      <c r="K248" s="1">
        <f>VLOOKUP(A248,'[10]Kappa variant'!A:B,2,FALSE)</f>
        <v>0</v>
      </c>
      <c r="L248" s="1">
        <f>VLOOKUP(A248,'[11]Lambda variant'!A:B,2,FALSE)</f>
        <v>0</v>
      </c>
      <c r="M248" s="1">
        <f>VLOOKUP(A248,'[12]Mu variant'!A:B,2,FALSE)</f>
        <v>0</v>
      </c>
      <c r="N248" s="1">
        <f>VLOOKUP(A248,'[13]Omicron variant'!A:B,2,FALSE)</f>
        <v>0</v>
      </c>
      <c r="O248" s="1">
        <f t="shared" si="8"/>
        <v>0</v>
      </c>
      <c r="P248" s="1">
        <f t="shared" si="9"/>
        <v>0</v>
      </c>
    </row>
    <row r="249" spans="1:16" x14ac:dyDescent="0.25">
      <c r="A249" s="5" t="s">
        <v>273</v>
      </c>
      <c r="B249" s="1">
        <f>VLOOKUP(A249,'[1]Alpha variant'!A:B,2,FALSE)</f>
        <v>0</v>
      </c>
      <c r="C249" s="1">
        <f>VLOOKUP(A249,'[2]Beta variant'!A:B,2,FALSE)</f>
        <v>0</v>
      </c>
      <c r="D249" s="1">
        <f>VLOOKUP(A249,'[3]Gamma variant'!A:B,2,FALSE)</f>
        <v>0</v>
      </c>
      <c r="E249" s="1">
        <f>VLOOKUP(A249,'[4]Delta variant'!A:B,2,FALSE)</f>
        <v>0</v>
      </c>
      <c r="F249" s="1">
        <f>VLOOKUP(A249,'[5]Epsilon variant'!A:B,2,FALSE)</f>
        <v>0</v>
      </c>
      <c r="G249" s="1">
        <f>VLOOKUP(A249,'[6]Zeta variant'!A:B,2,FALSE)</f>
        <v>0</v>
      </c>
      <c r="H249" s="1">
        <f>VLOOKUP(A249,'[7]Eta variant'!A:B,2,FALSE)</f>
        <v>0</v>
      </c>
      <c r="I249" s="1">
        <f>VLOOKUP(A249,'[8]Theta variant'!A:B,2,FALSE)</f>
        <v>0</v>
      </c>
      <c r="J249" s="1">
        <f>VLOOKUP(A249,'[9]Lota variant'!A:B,2,FALSE)</f>
        <v>0</v>
      </c>
      <c r="K249" s="1">
        <f>VLOOKUP(A249,'[10]Kappa variant'!A:B,2,FALSE)</f>
        <v>0</v>
      </c>
      <c r="L249" s="1">
        <f>VLOOKUP(A249,'[11]Lambda variant'!A:B,2,FALSE)</f>
        <v>0</v>
      </c>
      <c r="M249" s="1">
        <f>VLOOKUP(A249,'[12]Mu variant'!A:B,2,FALSE)</f>
        <v>0</v>
      </c>
      <c r="N249" s="1">
        <f>VLOOKUP(A249,'[13]Omicron variant'!A:B,2,FALSE)</f>
        <v>0</v>
      </c>
      <c r="O249" s="1">
        <f t="shared" si="8"/>
        <v>0</v>
      </c>
      <c r="P249" s="1">
        <f t="shared" si="9"/>
        <v>0</v>
      </c>
    </row>
    <row r="250" spans="1:16" x14ac:dyDescent="0.25">
      <c r="A250" s="5" t="s">
        <v>274</v>
      </c>
      <c r="B250" s="1">
        <f>VLOOKUP(A250,'[1]Alpha variant'!A:B,2,FALSE)</f>
        <v>0</v>
      </c>
      <c r="C250" s="1">
        <f>VLOOKUP(A250,'[2]Beta variant'!A:B,2,FALSE)</f>
        <v>0</v>
      </c>
      <c r="D250" s="1">
        <f>VLOOKUP(A250,'[3]Gamma variant'!A:B,2,FALSE)</f>
        <v>0</v>
      </c>
      <c r="E250" s="1">
        <f>VLOOKUP(A250,'[4]Delta variant'!A:B,2,FALSE)</f>
        <v>0</v>
      </c>
      <c r="F250" s="1">
        <f>VLOOKUP(A250,'[5]Epsilon variant'!A:B,2,FALSE)</f>
        <v>0</v>
      </c>
      <c r="G250" s="1">
        <f>VLOOKUP(A250,'[6]Zeta variant'!A:B,2,FALSE)</f>
        <v>0</v>
      </c>
      <c r="H250" s="1">
        <f>VLOOKUP(A250,'[7]Eta variant'!A:B,2,FALSE)</f>
        <v>0</v>
      </c>
      <c r="I250" s="1">
        <f>VLOOKUP(A250,'[8]Theta variant'!A:B,2,FALSE)</f>
        <v>0</v>
      </c>
      <c r="J250" s="1">
        <f>VLOOKUP(A250,'[9]Lota variant'!A:B,2,FALSE)</f>
        <v>0</v>
      </c>
      <c r="K250" s="1">
        <f>VLOOKUP(A250,'[10]Kappa variant'!A:B,2,FALSE)</f>
        <v>0</v>
      </c>
      <c r="L250" s="1">
        <f>VLOOKUP(A250,'[11]Lambda variant'!A:B,2,FALSE)</f>
        <v>0</v>
      </c>
      <c r="M250" s="1">
        <f>VLOOKUP(A250,'[12]Mu variant'!A:B,2,FALSE)</f>
        <v>0</v>
      </c>
      <c r="N250" s="1">
        <f>VLOOKUP(A250,'[13]Omicron variant'!A:B,2,FALSE)</f>
        <v>0</v>
      </c>
      <c r="O250" s="1">
        <f t="shared" si="8"/>
        <v>0</v>
      </c>
      <c r="P250" s="1">
        <f t="shared" si="9"/>
        <v>0</v>
      </c>
    </row>
    <row r="251" spans="1:16" x14ac:dyDescent="0.25">
      <c r="A251" s="5" t="s">
        <v>275</v>
      </c>
      <c r="B251" s="1">
        <f>VLOOKUP(A251,'[1]Alpha variant'!A:B,2,FALSE)</f>
        <v>0</v>
      </c>
      <c r="C251" s="1">
        <f>VLOOKUP(A251,'[2]Beta variant'!A:B,2,FALSE)</f>
        <v>0</v>
      </c>
      <c r="D251" s="1">
        <f>VLOOKUP(A251,'[3]Gamma variant'!A:B,2,FALSE)</f>
        <v>0</v>
      </c>
      <c r="E251" s="1">
        <f>VLOOKUP(A251,'[4]Delta variant'!A:B,2,FALSE)</f>
        <v>0</v>
      </c>
      <c r="F251" s="1">
        <f>VLOOKUP(A251,'[5]Epsilon variant'!A:B,2,FALSE)</f>
        <v>0</v>
      </c>
      <c r="G251" s="1">
        <f>VLOOKUP(A251,'[6]Zeta variant'!A:B,2,FALSE)</f>
        <v>0</v>
      </c>
      <c r="H251" s="1">
        <f>VLOOKUP(A251,'[7]Eta variant'!A:B,2,FALSE)</f>
        <v>0</v>
      </c>
      <c r="I251" s="1">
        <f>VLOOKUP(A251,'[8]Theta variant'!A:B,2,FALSE)</f>
        <v>0</v>
      </c>
      <c r="J251" s="1">
        <f>VLOOKUP(A251,'[9]Lota variant'!A:B,2,FALSE)</f>
        <v>0</v>
      </c>
      <c r="K251" s="1">
        <f>VLOOKUP(A251,'[10]Kappa variant'!A:B,2,FALSE)</f>
        <v>0</v>
      </c>
      <c r="L251" s="1">
        <f>VLOOKUP(A251,'[11]Lambda variant'!A:B,2,FALSE)</f>
        <v>0</v>
      </c>
      <c r="M251" s="1">
        <f>VLOOKUP(A251,'[12]Mu variant'!A:B,2,FALSE)</f>
        <v>0</v>
      </c>
      <c r="N251" s="1">
        <f>VLOOKUP(A251,'[13]Omicron variant'!A:B,2,FALSE)</f>
        <v>0</v>
      </c>
      <c r="O251" s="1">
        <f t="shared" si="8"/>
        <v>0</v>
      </c>
      <c r="P251" s="1">
        <f t="shared" si="9"/>
        <v>0</v>
      </c>
    </row>
    <row r="252" spans="1:16" x14ac:dyDescent="0.25">
      <c r="A252" s="5" t="s">
        <v>276</v>
      </c>
      <c r="B252" s="1">
        <f>VLOOKUP(A252,'[1]Alpha variant'!A:B,2,FALSE)</f>
        <v>0</v>
      </c>
      <c r="C252" s="1">
        <f>VLOOKUP(A252,'[2]Beta variant'!A:B,2,FALSE)</f>
        <v>0</v>
      </c>
      <c r="D252" s="1">
        <f>VLOOKUP(A252,'[3]Gamma variant'!A:B,2,FALSE)</f>
        <v>0</v>
      </c>
      <c r="E252" s="1">
        <f>VLOOKUP(A252,'[4]Delta variant'!A:B,2,FALSE)</f>
        <v>0</v>
      </c>
      <c r="F252" s="1">
        <f>VLOOKUP(A252,'[5]Epsilon variant'!A:B,2,FALSE)</f>
        <v>0</v>
      </c>
      <c r="G252" s="1">
        <f>VLOOKUP(A252,'[6]Zeta variant'!A:B,2,FALSE)</f>
        <v>0</v>
      </c>
      <c r="H252" s="1">
        <f>VLOOKUP(A252,'[7]Eta variant'!A:B,2,FALSE)</f>
        <v>0</v>
      </c>
      <c r="I252" s="1">
        <f>VLOOKUP(A252,'[8]Theta variant'!A:B,2,FALSE)</f>
        <v>0</v>
      </c>
      <c r="J252" s="1">
        <f>VLOOKUP(A252,'[9]Lota variant'!A:B,2,FALSE)</f>
        <v>0</v>
      </c>
      <c r="K252" s="1">
        <f>VLOOKUP(A252,'[10]Kappa variant'!A:B,2,FALSE)</f>
        <v>0</v>
      </c>
      <c r="L252" s="1">
        <f>VLOOKUP(A252,'[11]Lambda variant'!A:B,2,FALSE)</f>
        <v>0</v>
      </c>
      <c r="M252" s="1">
        <f>VLOOKUP(A252,'[12]Mu variant'!A:B,2,FALSE)</f>
        <v>0</v>
      </c>
      <c r="N252" s="1">
        <f>VLOOKUP(A252,'[13]Omicron variant'!A:B,2,FALSE)</f>
        <v>0</v>
      </c>
      <c r="O252" s="1">
        <f t="shared" si="8"/>
        <v>0</v>
      </c>
      <c r="P252" s="1">
        <f t="shared" si="9"/>
        <v>0</v>
      </c>
    </row>
    <row r="253" spans="1:16" x14ac:dyDescent="0.25">
      <c r="A253" s="5" t="s">
        <v>277</v>
      </c>
      <c r="B253" s="1">
        <f>VLOOKUP(A253,'[1]Alpha variant'!A:B,2,FALSE)</f>
        <v>0</v>
      </c>
      <c r="C253" s="1">
        <f>VLOOKUP(A253,'[2]Beta variant'!A:B,2,FALSE)</f>
        <v>0</v>
      </c>
      <c r="D253" s="1">
        <f>VLOOKUP(A253,'[3]Gamma variant'!A:B,2,FALSE)</f>
        <v>0</v>
      </c>
      <c r="E253" s="1">
        <f>VLOOKUP(A253,'[4]Delta variant'!A:B,2,FALSE)</f>
        <v>0</v>
      </c>
      <c r="F253" s="1">
        <f>VLOOKUP(A253,'[5]Epsilon variant'!A:B,2,FALSE)</f>
        <v>0</v>
      </c>
      <c r="G253" s="1">
        <f>VLOOKUP(A253,'[6]Zeta variant'!A:B,2,FALSE)</f>
        <v>0</v>
      </c>
      <c r="H253" s="1">
        <f>VLOOKUP(A253,'[7]Eta variant'!A:B,2,FALSE)</f>
        <v>0</v>
      </c>
      <c r="I253" s="1">
        <f>VLOOKUP(A253,'[8]Theta variant'!A:B,2,FALSE)</f>
        <v>0</v>
      </c>
      <c r="J253" s="1">
        <f>VLOOKUP(A253,'[9]Lota variant'!A:B,2,FALSE)</f>
        <v>0</v>
      </c>
      <c r="K253" s="1">
        <f>VLOOKUP(A253,'[10]Kappa variant'!A:B,2,FALSE)</f>
        <v>0</v>
      </c>
      <c r="L253" s="1">
        <f>VLOOKUP(A253,'[11]Lambda variant'!A:B,2,FALSE)</f>
        <v>0</v>
      </c>
      <c r="M253" s="1">
        <f>VLOOKUP(A253,'[12]Mu variant'!A:B,2,FALSE)</f>
        <v>0</v>
      </c>
      <c r="N253" s="1">
        <f>VLOOKUP(A253,'[13]Omicron variant'!A:B,2,FALSE)</f>
        <v>0</v>
      </c>
      <c r="O253" s="1">
        <f t="shared" si="8"/>
        <v>0</v>
      </c>
      <c r="P253" s="1">
        <f t="shared" si="9"/>
        <v>0</v>
      </c>
    </row>
  </sheetData>
  <sortState xmlns:xlrd2="http://schemas.microsoft.com/office/spreadsheetml/2017/richdata2" ref="A2:O251">
    <sortCondition descending="1" ref="O2"/>
  </sortState>
  <mergeCells count="3">
    <mergeCell ref="A1:U1"/>
    <mergeCell ref="A2:U2"/>
    <mergeCell ref="Q3:U3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Introduction</vt:lpstr>
      <vt:lpstr>geomap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李梦倩</dc:creator>
  <cp:lastModifiedBy>陈雅</cp:lastModifiedBy>
  <dcterms:created xsi:type="dcterms:W3CDTF">2022-04-10T11:44:00Z</dcterms:created>
  <dcterms:modified xsi:type="dcterms:W3CDTF">2022-05-04T07:59:12Z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