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cy\! ZJSU\1 ZJSU 科研\2021.9.11 Greek name\！SI for all experiments\4. Global discourses（Doughnut）\"/>
    </mc:Choice>
  </mc:AlternateContent>
  <xr:revisionPtr revIDLastSave="0" documentId="13_ncr:1_{8AE66D9C-5753-42E1-8025-BA7AA507C1C6}" xr6:coauthVersionLast="47" xr6:coauthVersionMax="47" xr10:uidLastSave="{00000000-0000-0000-0000-000000000000}"/>
  <bookViews>
    <workbookView xWindow="-25710" yWindow="-550" windowWidth="25820" windowHeight="14020" activeTab="1" xr2:uid="{00000000-000D-0000-FFFF-FFFF00000000}"/>
  </bookViews>
  <sheets>
    <sheet name="Introduction" sheetId="4" r:id="rId1"/>
    <sheet name="Retrieval" sheetId="3" r:id="rId2"/>
    <sheet name="Statistic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4" i="1" l="1"/>
  <c r="E4" i="1"/>
  <c r="C4" i="1"/>
  <c r="C5" i="3"/>
  <c r="D4" i="1" s="1"/>
  <c r="G4" i="1" l="1"/>
  <c r="C5" i="1" s="1"/>
  <c r="G2" i="1"/>
  <c r="F3" i="1" s="1"/>
  <c r="F5" i="1" l="1"/>
  <c r="E5" i="1"/>
  <c r="D5" i="1"/>
  <c r="D3" i="1"/>
  <c r="E3" i="1"/>
  <c r="C3" i="1"/>
</calcChain>
</file>

<file path=xl/sharedStrings.xml><?xml version="1.0" encoding="utf-8"?>
<sst xmlns="http://schemas.openxmlformats.org/spreadsheetml/2006/main" count="30" uniqueCount="23">
  <si>
    <t>A mixture depending on context</t>
    <phoneticPr fontId="2" type="noConversion"/>
  </si>
  <si>
    <t>Scientific names</t>
    <phoneticPr fontId="2" type="noConversion"/>
  </si>
  <si>
    <t>count</t>
    <phoneticPr fontId="2" type="noConversion"/>
  </si>
  <si>
    <t>ALL</t>
    <phoneticPr fontId="2" type="noConversion"/>
  </si>
  <si>
    <t>None appeared</t>
    <phoneticPr fontId="2" type="noConversion"/>
  </si>
  <si>
    <t>Greek labels</t>
    <phoneticPr fontId="2" type="noConversion"/>
  </si>
  <si>
    <t>Geographical descriptors</t>
    <phoneticPr fontId="2" type="noConversion"/>
  </si>
  <si>
    <t>The canonical language for retrieval</t>
    <phoneticPr fontId="2" type="noConversion"/>
  </si>
  <si>
    <t>category</t>
    <phoneticPr fontId="2" type="noConversion"/>
  </si>
  <si>
    <t>Global News Media Coverage</t>
    <phoneticPr fontId="2" type="noConversion"/>
  </si>
  <si>
    <t>actual value</t>
    <phoneticPr fontId="2" type="noConversion"/>
  </si>
  <si>
    <t>proportion</t>
    <phoneticPr fontId="2" type="noConversion"/>
  </si>
  <si>
    <t>Contrast</t>
    <phoneticPr fontId="2" type="noConversion"/>
  </si>
  <si>
    <r>
      <t xml:space="preserve">Oneline Poll by </t>
    </r>
    <r>
      <rPr>
        <i/>
        <sz val="11"/>
        <rFont val="等线"/>
        <family val="3"/>
        <charset val="134"/>
        <scheme val="minor"/>
      </rPr>
      <t>Nature</t>
    </r>
    <phoneticPr fontId="2" type="noConversion"/>
  </si>
  <si>
    <r>
      <t xml:space="preserve">Access the </t>
    </r>
    <r>
      <rPr>
        <b/>
        <sz val="11"/>
        <color theme="1"/>
        <rFont val="等线"/>
        <family val="3"/>
        <charset val="134"/>
        <scheme val="minor"/>
      </rPr>
      <t>covid19.onlinenewsgeo</t>
    </r>
    <r>
      <rPr>
        <sz val="11"/>
        <color theme="1"/>
        <rFont val="等线"/>
        <family val="2"/>
        <scheme val="minor"/>
      </rPr>
      <t xml:space="preserve"> data table of the GDELT project on the </t>
    </r>
    <r>
      <rPr>
        <b/>
        <sz val="11"/>
        <color theme="1"/>
        <rFont val="等线"/>
        <family val="3"/>
        <charset val="134"/>
        <scheme val="minor"/>
      </rPr>
      <t>Google Cloud Platform</t>
    </r>
    <r>
      <rPr>
        <sz val="11"/>
        <color theme="1"/>
        <rFont val="等线"/>
        <family val="2"/>
        <scheme val="minor"/>
      </rPr>
      <t xml:space="preserve"> (https://console.cloud.google.com/). Each data record retrieved takes news paragraphs as the smallest unit. And use the regular language listed below to count the usage of the four categories, where the value of "a mixture depending on context" is obtained indirectly by subtracting the total number.</t>
    </r>
    <phoneticPr fontId="2" type="noConversion"/>
  </si>
  <si>
    <t xml:space="preserve"> </t>
    <phoneticPr fontId="2" type="noConversion"/>
  </si>
  <si>
    <t>SELECT count(*) FROM `gdelt-bq.covid19.onlinenewsgeo` 
WHERE DATE(DateTime) &gt;= "2021-05-31" AND DATE(DateTime) &lt;= "2022-09-01"
AND (ContextualText like '% variant %' )</t>
    <phoneticPr fontId="2" type="noConversion"/>
  </si>
  <si>
    <t>Sum</t>
    <phoneticPr fontId="2" type="noConversion"/>
  </si>
  <si>
    <r>
      <t>This table (</t>
    </r>
    <r>
      <rPr>
        <b/>
        <sz val="11"/>
        <color theme="1"/>
        <rFont val="等线"/>
        <family val="3"/>
        <charset val="134"/>
        <scheme val="minor"/>
      </rPr>
      <t>gdelt-bq.covid19.onlinenewsgeo</t>
    </r>
    <r>
      <rPr>
        <sz val="11"/>
        <color theme="1"/>
        <rFont val="等线"/>
        <family val="2"/>
        <scheme val="minor"/>
      </rPr>
      <t xml:space="preserve">) allows for a more robust cartographic exploration of news areas related to Covid-19.The final dataset consists of a list of location mentions representing each relevant location within each English language article monitored by GDELT since the start of this year and for each location mention, including the date/time it was seen, its URL, title, sharing image, language code, document-level sentiment, the country code GDELT estimated the article to be published in, the human-friendly location name, the centroid latitude/longitude, country code, adm1 and adm2 of the location, the geographic resolution of the match (1=Country, 2=State, 3=US City, 4=International City) and a lower-cased version of the 600 character contextual window with all punctuation removed. </t>
    </r>
    <r>
      <rPr>
        <u/>
        <sz val="11"/>
        <color theme="1"/>
        <rFont val="等线"/>
        <family val="3"/>
        <charset val="134"/>
        <scheme val="minor"/>
      </rPr>
      <t>(Stigmatized omicrons in retrieved data are not taken into account)</t>
    </r>
    <phoneticPr fontId="2" type="noConversion"/>
  </si>
  <si>
    <t>SELECT COUNT(*) FROM
(
    SELECT * FROM `gdelt-bq.covid19.onlinenewsgeo` 
    WHERE DATE(DateTime) &gt;= "2021-05-31" AND DATE(DateTime) &lt;= "2022-09-01"
    AND (ContextualText like '% variant %')
)as temp
WHERE (ContextualText not like '% alpha %' and ContextualText not like '% beta %' and ContextualText not like '% gamma %' and ContextualText not like '% delta %' and ContextualText not like '% epsilon %' and ContextualText not like '% zeta %' and ContextualText not like '% eta %' and ContextualText not like '% theta %' and ContextualText not like '% iota %' and ContextualText not like '% kappa %' and ContextualText not like '% lambda %' and ContextualText not like '% mu %')
AND (ContextualText not like '%uk variant%' and ContextualText not like '%united kingdom variant%' and ContextualText not like '%uk coronavirus variant%' and ContextualText not like '%united kingdom coronavirus variant%' and ContextualText not like '%uk covid variant%' and ContextualText not like '%united kingdom  covid variant%' and ContextualText not like '%uk virus variant%' and ContextualText not like '%united kingdom virus variant%' and ContextualText not like '%kent variant%' and ContextualText not like '%britain variant%'
    and ContextualText not like '%south africa variant%' and ContextualText not like '%south africa coronavirus variant%' and ContextualText not like '%south africa covid variant%' and ContextualText not like '%south africa virus variant%' and ContextualText not like '%south african variant%' and ContextualText not like '%south african coronavirus varian%' and ContextualText not like '%south african covid variant%' and ContextualText not like '%south african virus variant%'
    and ContextualText not like '%brazil variant%' and ContextualText not like '%brazil coronavirus variant%' and ContextualText not like '%brazil covid variant%' and ContextualText not like '%brazil virus variant%' and ContextualText not like '%brazilian variant%' and ContextualText not like '%brazilian coronavirus variant%' and ContextualText not like '%brazilian covid variant%' and ContextualText not like '%brazilian virus variant%'
    and ContextualText not like '%india variant%' and ContextualText not like '%india coronavirus variant%' and ContextualText not like '%india covid variant%' and ContextualText not like '%india virus variant%' and ContextualText not like '%indian variant%' and ContextualText not like '%indian coronavirus variant%' and ContextualText not like '%indian covid variant%' and ContextualText not like '%indian virus variant%'
    and ContextualText not like '%california variant%' and ContextualText not like '%california coronvirus variant%' and ContextualText not like '%california covid variant%' and ContextualText not like '%california virus variant%' and ContextualText not like '%californian variant%' and ContextualText not like '%californian coronvirus variant%' and ContextualText not like '%californian covid variant%' and ContextualText not like '%californian virus variant%'
    and ContextualText not like '%nigeria variant%' and ContextualText not like '%nigeria coronavirus variant%' and ContextualText not like '%nigeria covid variant%' and ContextualText not like '%nigeria virus variant%' and ContextualText not like '%nigerian variant%' and ContextualText not like '%nigerian coronavirus variant%' and ContextualText not like '%nigerian covid variant%' and ContextualText not like '%nigerian virus variant%'
    and ContextualText not like '%philippines variant%' and ContextualText not like '%philippines coronavirus variant%' and ContextualText not like '%philippines covid variant%' and ContextualText not like '%philippines virus variant%'
    and ContextualText not like '%us variant%' and ContextualText not like '%united states variant%' and ContextualText not like '%united states coronavirus variant%' and ContextualText not like '%us coronavirus variant%' and ContextualText not like '%united states covid variant%' and ContextualText not like '%us covid variant%' and ContextualText not like '%united states virus variant%' and ContextualText not like '%us virus variant%'
    and ContextualText not like '%peru variant%' and ContextualText not like '%peru coronavirus variant%' and ContextualText not like '%peru covid variants%' and ContextualText not like '%peru virus variant%' and ContextualText not like '%peruvian variant%' and ContextualText not like '%peruvian coronavirus variant%' and ContextualText not like '%peruvian covid variant%' and ContextualText not like '%peruvian virus variant%'
    and ContextualText not like '%colombia variant%' and ContextualText not like '%colombia coronavirus variant%' and ContextualText not like '%colombia covid variant%' and ContextualText not like '%colombia virus variant%' and ContextualText not like '%colombian variant%' and ContextualText not like '%colombian coronavirus variant%' and ContextualText not like '%colombian covid variant%' and ContextualText not like '%colombian virus variant%'
)
AND (
    ContextualText like '% b 1 1 7 %' or ContextualText like '% gry %' or ContextualText like '% gr 501y v1 %' or ContextualText like '% 20i v1 %' or ContextualText like '% 20i 501y v1 %' or ContextualText like '% q 1 %' or ContextualText like '% q 2 %' or ContextualText like '% q 3 %' or ContextualText like '% q 4 %' or ContextualText like '% q 5 %' or ContextualText like '% q 6 %' or ContextualText like '% q 7 %' or ContextualText like '% q 8 %'
    or ContextualText like '% b 1 351 %' or ContextualText like '% b 1 351 2 %' or ContextualText like '% b 1 351 3 %' or ContextualText like '% gh 501y v2 %' and ContextualText like '% 20h v2 %' and ContextualText like '% 20h 501y v2 %' and ContextualText like '% 20h 501 v2 %'
    or ContextualText like '% p 1 %' or ContextualText like '% p 1 1 %' or ContextualText like '% p 1 2 %' or ContextualText like '% b 1 1 248 %' or ContextualText like '% gr 501y v3 %' or ContextualText like '% 20j v3 %' or ContextualText like '% 20j 501y v3 %' or ContextualText like '% b 1 1 28 %' or ContextualText like '% b 1 1 28 1 %'
    or ContextualText like '% b 1 617 2 %' or ContextualText like '% 21a %' or ContextualText like '% 21i %' or ContextualText like '% 21j %' or ContextualText like '% g 452r v3 %' or ContextualText like '% g 478k v1 %' or ContextualText like '% 21a s 478k %' or ContextualText like '% ay 1 %' or ContextualText like '% ay 2 %' or ContextualText like '% ay 3 %'
    or ContextualText like '% b 1 427 %' or ContextualText like '% b 1 429 %' or ContextualText like '% 21c %' or ContextualText like '% gh 452r v1 %' or ContextualText like '% 20c s 452r %' or ContextualText like '% cal 20c %'
    or ContextualText like '% b 1 1 28 2 %' or ContextualText like '% p 2 %' or ContextualText like '% gr 484k v2 %' or ContextualText like '% 20b s 484k %'
    or ContextualText like '% b 1 525 %' or ContextualText like '% g 484k v3 %' or ContextualText like '% 21d %' or ContextualText like '% 20a s 484k %'
    or ContextualText like '% b 1 1 28 3 %' or ContextualText like '% p 3 %' or ContextualText like '% phl b 1 1 28 %' or ContextualText like '% 21e %' or ContextualText like '% gr 1092k v %' or ContextualText like '% 20b s 265c %'
    or ContextualText like '% b 1 526 %' or ContextualText like '% gh 253g v1 %' or ContextualText like '% 21f %' or ContextualText like '% 20c s 484k %'
    or ContextualText like '% b 1 617 1 %' or ContextualText like '% g 452r v3 %' or ContextualText like '% 21b %' or ContextualText like '% 20a s 154k %' or ContextualText like '% 21a s 154k %'
    or ContextualText like '% c 37 %' or ContextualText like '% gr 452q v1 %' or ContextualText like '% 21g %'
    or ContextualText like '% b 1 621 %' or ContextualText like '% b 1 621 1 %' or ContextualText like '% gh %' or ContextualText like '% 21h %'
    or ContextualText like '% b 1 1 529 %' or ContextualText like '% ba 1 %' or ContextualText like '% ba 2 %' or ContextualText like '% ba 4 %' or ContextualText like '% ba 5 %' or ContextualText like '% ba 2 12 1 %' or ContextualText like '% 21m %' or ContextualText like '% 21l %' or ContextualText like '% 21k %' or ContextualText like '% 22a %' or ContextualText like '% 22b %' or ContextualText like '% 22c %' or ContextualText like '% gr 484a %' or ContextualText like '% 22d %'
)</t>
    <phoneticPr fontId="2" type="noConversion"/>
  </si>
  <si>
    <t>SELECT COUNT(*) FROM
(
    SELECT * FROM `gdelt-bq.covid19.onlinenewsgeo` 
    WHERE DATE(DateTime) &gt;= "2021-05-31" AND DATE(DateTime) &lt;= "2022-03-31"
    AND (ContextualText like '% variant %')
)as temp
WHERE (ContextualText like '%uk variant%' or ContextualText like '%united kingdom variant%' or ContextualText like '%uk coronavirus variant%' or ContextualText like '%united kingdom coronavirus variant%' or ContextualText like '%uk covid variant%' or ContextualText like '%united kingdom  covid variant%' or ContextualText like '%uk virus variant%' or ContextualText like '%united kingdom virus variant%' or ContextualText like '%kent variant%' or ContextualText like '%britain variant%'
    or ContextualText like '%south africa variant%' or ContextualText like '%south africa coronavirus variant%' or ContextualText like '%south africa covid variant%' or ContextualText like '%south africa virus variant%' or ContextualText like '%south african variant%' or ContextualText like '%south african coronavirus varian%' or ContextualText like '%south african covid variant%' or ContextualText like '%south african virus variant%'
    or ContextualText like '%brazil variant%' or ContextualText like '%brazil coronavirus variant%' or ContextualText like '%brazil covid variant%' or ContextualText like '%brazil virus variant%' or ContextualText like '%brazilian variant%' or ContextualText like '%brazilian coronavirus variant%' or ContextualText like '%brazilian covid variant%' or ContextualText like '%brazilian virus variant%'
    or ContextualText like '%india variant%' or ContextualText like '%india coronavirus variant%' or ContextualText like '%india covid variant%' or ContextualText like '%india virus variant%' or ContextualText like '%indian variant%' or ContextualText like '%indian coronavirus variant%' or ContextualText like '%indian covid variant%' or ContextualText like '%indian virus variant%'
    or ContextualText like '%california variant%' or ContextualText like '%california coronvirus variant%' or ContextualText like '%california covid variant%' or ContextualText like '%california virus variant%' or ContextualText like '%californian variant%' or ContextualText like '%californian coronvirus variant%' or ContextualText like '%californian covid variant%' or ContextualText like '%californian virus variant%'
    or ContextualText like '%nigeria variant%' or ContextualText like '%nigeria coronavirus variant%' or ContextualText like '%nigeria covid variant%' or ContextualText like '%nigeria virus variant%' or ContextualText like '%nigerian variant%' or ContextualText like '%nigerian coronavirus variant%' or ContextualText like '%nigerian covid variant%' or ContextualText like '%nigerian virus variant%'
    or ContextualText like '%philippines variant%' or ContextualText like '%philippines coronavirus variant%' or ContextualText like '%philippines covid variant%' or ContextualText like '%philippines virus variant%'
    or ContextualText like '%us variant%' or ContextualText like '%united states variant%' or ContextualText like '%united states coronavirus variant%' or ContextualText like '%us coronavirus variant%' or ContextualText like '%united states covid variant%' or ContextualText like '%us covid variant%' or ContextualText like '%united states virus variant%' or ContextualText like '%us virus variant%'
    or ContextualText like '%peru variant%' or ContextualText like '%peru coronavirus variant%' or ContextualText like '%peru covid variants%' or ContextualText like '%peru virus variant%' or ContextualText like '%peruvian variant%' or ContextualText like '%peruvian coronavirus variant%' or ContextualText like '%peruvian covid variant%' or ContextualText like '%peruvian virus variant%'
    or ContextualText like '%colombia variant%' or ContextualText like '%colombia coronavirus variant%' or ContextualText like '%colombia covid variant%' or ContextualText like '%colombia virus variant%' or ContextualText like '%colombian variant%' or ContextualText like '%colombian coronavirus variant%' or ContextualText like '%colombian covid variant%' or ContextualText like '%colombian virus variant%'
)
AND (ContextualText not like '% alpha %' and ContextualText not like '% beta %' and ContextualText not like '% gamma %' and ContextualText not like '% delta %' and ContextualText not like '% epsilon %' and ContextualText not like '% eta %' and ContextualText not like '% theta %' and ContextualText not like '% iota %' and ContextualText not like '% lambda %' and ContextualText not like '% mu %' and ContextualText not like '% omicron %')
AND (
    ContextualText not like '% b 1 1 7 %' and ContextualText not like '% gry %' and ContextualText not like '% gr 501y v1 %' and ContextualText not like '% 20i v1 %' and ContextualText not like '% 20i 501y v1 %'
    and ContextualText not like '% b 1 351 %' and ContextualText not like '% b 1 351 2 %' and ContextualText not like '% b 1 351 3 %' and ContextualText not like '% gh 501y v2 %' and ContextualText not like '% 20h v2 %' and ContextualText not like '% 20h 501y v2 %' and ContextualText not like '% 20h 501 v2 %'
    and ContextualText not like '% p 1 %' and ContextualText not like '% p 1 1 %' and ContextualText not like '% p 1 2 %' and ContextualText not like '% gr 501y v3 %' and ContextualText not like '% 20j v3 %' and ContextualText not like '% 20j 501y v3 %'
    and ContextualText not like '% b 1 617 2 %' and ContextualText not like '% g 452r v3 %' and ContextualText not like '% g 478k v1 %' and ContextualText not like '% 21a %' and ContextualText not like '% 21a s 478k %' and ContextualText not like '% ay 1 %' and ContextualText not like '% ay 2 %' and ContextualText not like '% ay 3 %'
    and ContextualText not like '% b 1 427 %' and ContextualText not like '% b 1 429 %'
    and ContextualText not like '% b 1 1 28 2 %' and ContextualText not like '% p 2 %'
    and ContextualText not like '% b 1 525 %' and ContextualText not like '% g 484k v3 %' and ContextualText not like '% 21d %' and ContextualText not like '% 20a s 484k %'
    and ContextualText not like '% b 1 1 28 3 %' and ContextualText not like '% p 3 %' and ContextualText not like '% phl b 1 1 28 %'
    and ContextualText not like '% b 1 526 %' and ContextualText not like '% gh 253g v1 %' and ContextualText not like '% 21f %' and ContextualText not like '% 20c s 484k %'
    and ContextualText not like '% b 1 617 1 %' and ContextualText not like '% g 452r v3 %' and ContextualText not like '% 21b %' and ContextualText not like '% 20a s 154k %'
    and ContextualText not like '% c 37 %' and ContextualText not like '% gr 452q v1 %' and ContextualText not like '% 21g %'
    and ContextualText not like '% b 1 621 %' and ContextualText not like '% gh %' and ContextualText not like '% 21h %'
    and ContextualText not like '% b 1 1 529 %' and ContextualText not like '% ba 1 %' and ContextualText not like '% ba 2 %' and ContextualText not like '% ba 4 %' and ContextualText not like '% ba 5 %' and ContextualText not like '% ba 2 12 1 %' and ContextualText not like '% 21m %' and ContextualText not like '% 21l %' and ContextualText not like '% 21k %' and ContextualText not like '% 22a %' and ContextualText not like '% 22b %' and ContextualText not like '% 22c %' and ContextualText not like '% gr 484a %' and ContextualText not like '% 22d %'
)</t>
    <phoneticPr fontId="2" type="noConversion"/>
  </si>
  <si>
    <t>SELECT COUNT(*) FROM
(
    SELECT * FROM `gdelt-bq.covid19.onlinenewsgeo` 
    WHERE DATE(DateTime) &gt;= "2021-05-31" AND DATE(DateTime) &lt;= "2022-09-01"
    AND (ContextualText like '% variant %')
)as temp
WHERE (ContextualText like '% alpha %' or ContextualText like '% beta %' or ContextualText like '% gamma %' or ContextualText like '% delta %' or ContextualText like '% epsilon %' or ContextualText like '% zeta %' or ContextualText like '% eta %' or ContextualText like '% theta %' or ContextualText like '% iota %' or ContextualText like '% kappa %' or ContextualText like '% lambda %' or ContextualText like '% mu %' or ContextualText like '% omicron %')
AND (ContextualText not like '%uk variant%' and ContextualText not like '%united kingdom variant%' and ContextualText not like '%uk coronavirus variant%' and ContextualText not like '%united kingdom coronavirus variant%' and ContextualText not like '%uk covid variant%' and ContextualText not like '%united kingdom  covid variant%' and ContextualText not like '%uk virus variant%' and ContextualText not like '%united kingdom virus variant%' and ContextualText not like '%kent variant%' and ContextualText not like '%britain variant%'
    and ContextualText not like '%south africa variant%' and ContextualText not like '%south africa coronavirus variant%' and ContextualText not like '%south africa covid variant%' and ContextualText not like '%south africa virus variant%' and ContextualText not like '%south african variant%' and ContextualText not like '%south african coronavirus varian%' and ContextualText not like '%south african covid variant%' and ContextualText not like '%south african virus variant%'
    and ContextualText not like '%brazil variant%' and ContextualText not like '%brazil coronavirus variant%' and ContextualText not like '%brazil covid variant%' and ContextualText not like '%brazil virus variant%' and ContextualText not like '%brazilian variant%' and ContextualText not like '%brazilian coronavirus variant%' and ContextualText not like '%brazilian covid variant%' and ContextualText not like '%brazilian virus variant%'
    and ContextualText not like '%india variant%' and ContextualText not like '%india coronavirus variant%' and ContextualText not like '%india covid variant%' and ContextualText not like '%india virus variant%' and ContextualText not like '%indian variant%' and ContextualText not like '%indian coronavirus variant%' and ContextualText not like '%indian covid variant%' and ContextualText not like '%indian virus variant%'
    and ContextualText not like '%california variant%' and ContextualText not like '%california coronvirus variant%' and ContextualText not like '%california covid variant%' and ContextualText not like '%california virus variant%' and ContextualText not like '%californian variant%' and ContextualText not like '%californian coronvirus variant%' and ContextualText not like '%californian covid variant%' and ContextualText not like '%californian virus variant%'
    and ContextualText not like '%nigeria variant%' and ContextualText not like '%nigeria coronavirus variant%' and ContextualText not like '%nigeria covid variant%' and ContextualText not like '%nigeria virus variant%' and ContextualText not like '%nigerian variant%' and ContextualText not like '%nigerian coronavirus variant%' and ContextualText not like '%nigerian covid variant%' and ContextualText not like '%nigerian virus variant%'
    and ContextualText not like '%philippines variant%' and ContextualText not like '%philippines coronavirus variant%' and ContextualText not like '%philippines covid variant%' and ContextualText not like '%philippines virus variant%'
    and ContextualText not like '%us variant%' and ContextualText not like '%united states variant%' and ContextualText not like '%united states coronavirus variant%' and ContextualText not like '%us coronavirus variant%' and ContextualText not like '%united states covid variant%' and ContextualText not like '%us covid variant%' and ContextualText not like '%united states virus variant%' and ContextualText not like '%us virus variant%'
    and ContextualText not like '%peru variant%' and ContextualText not like '%peru coronavirus variant%' and ContextualText not like '%peru covid variants%' and ContextualText not like '%peru virus variant%' and ContextualText not like '%peruvian variant%' and ContextualText not like '%peruvian coronavirus variant%' and ContextualText not like '%peruvian covid variant%' and ContextualText not like '%peruvian virus variant%'
    and ContextualText not like '%colombia variant%' and ContextualText not like '%colombia coronavirus variant%' and ContextualText not like '%colombia covid variant%' and ContextualText not like '%colombia virus variant%' and ContextualText not like '%colombian variant%' and ContextualText not like '%colombian coronavirus variant%' and ContextualText not like '%colombian covid variant%' and ContextualText not like '%colombian virus variant%'
)
AND (
    ContextualText not like '% b 1 1 7 %' and ContextualText not like '% gry %' and ContextualText not like '% gr 501y v1 %' and ContextualText not like '% 20i v1 %' and ContextualText not like '% 20i 501y v1 %' and ContextualText not like '% q 1 %' and ContextualText not like '% q 2 %' and ContextualText not like '% q 3 %' and ContextualText not like '% q 4 %' and ContextualText not like '% q 5 %' and ContextualText not like '% q 6 %' and ContextualText not like '% q 7 %' and ContextualText not like '% q 8 %'
    and ContextualText not like '% b 1 351 %' and ContextualText not like '% b 1 351 2 %' and ContextualText not like '% b 1 351 3 %' and ContextualText not like '% gh 501y v2 %' and ContextualText not like '% 20h v2 %' and ContextualText not like '% 20h 501y v2 %' and ContextualText not like '% 20h 501 v2 %'
    and ContextualText not like '% p 1 %' and ContextualText not like '% p 1 1 %' and ContextualText not like '% p 1 2 %' and ContextualText not like '% b 1 1 248 %' and ContextualText not like '% gr 501y v3 %' and ContextualText not like '% 20j v3 %' and ContextualText not like '% 20j 501y v3 %' and ContextualText not like '% b 1 1 28 %' and ContextualText not like '% b 1 1 28 1 %'
    and ContextualText not like '% b 1 617 2 %' and ContextualText not like '% 21a %' and ContextualText not like '% 21i %' and ContextualText not like '% 21j %' and ContextualText not like '% g 452r v3 %' and ContextualText not like '% g 478k v1 %' and ContextualText not like '% 21a s 478k %' and ContextualText not like '% ay 1 %' and ContextualText not like '% ay 2 %' and ContextualText not like '% ay 3 %'
    and ContextualText not like '% b 1 427 %' and ContextualText not like '% b 1 429 %' and ContextualText not like '% 21c %' and ContextualText not like '% gh 452r v1 %' and ContextualText not like '% 20c s 452r %' and ContextualText not like '% cal 20c %'
    and ContextualText not like '% b 1 1 28 2 %' and ContextualText not like '% p 2 %' and ContextualText not like '% gr 484k v2 %' and ContextualText not like '% 20b s 484k %'
    and ContextualText not like '% b 1 525 %' and ContextualText not like '% g 484k v3 %' and ContextualText not like '% 21d %' and ContextualText not like '% 20a s 484k %'
    and ContextualText not like '% b 1 1 28 3 %' and ContextualText not like '% p 3 %' and ContextualText not like '% phl b 1 1 28 %' and ContextualText not like '% 21e %' and ContextualText not like '% gr 1092k v %' and ContextualText not like '% 20b s 265c %'
    and ContextualText not like '% b 1 526 %' and ContextualText not like '% gh 253g v1 %' and ContextualText not like '% 21f %' and ContextualText not like '% 20c s 484k %'
    and ContextualText not like '% b 1 617 1 %' and ContextualText not like '% g 452r v3 %' and ContextualText not like '% 21b %' and ContextualText not like '% 20a s 154k %' and ContextualText not like '% 21a s 154k %'
    and ContextualText not like '% c 37 %' and ContextualText not like '% gr 452q v1 %' and ContextualText not like '% 21g %'
    and ContextualText not like '% b 1 621 %' and ContextualText not like '% b 1 621 1 %' and ContextualText not like '% gh %' and ContextualText not like '% 21h %'
    and ContextualText not like '% b 1 1 529 %' and ContextualText not like '% ba 1 %' and ContextualText not like '% ba 2 %' and ContextualText not like '% ba 4 %' and ContextualText not like '% ba 5 %' and ContextualText not like '% ba 2 12 1 %' and ContextualText not like '% 21m %' and ContextualText not like '% 21l %' and ContextualText not like '% 21k %' and ContextualText not like '% 22a %' and ContextualText not like '% 22b %' and ContextualText not like '% 22c %' and ContextualText not like '% gr 484a %' and ContextualText not like '% 22d %'
)</t>
    <phoneticPr fontId="2" type="noConversion"/>
  </si>
  <si>
    <t>SELECT COUNT(*) FROM
(
    SELECT * FROM `gdelt-bq.covid19.onlinenewsgeo` 
    WHERE DATE(DateTime) &gt;= "2021-05-31" AND DATE(DateTime) &lt;= "2022-09-01"
    AND (ContextualText like '% variant %')
)as temp
WHERE (ContextualText not like '% alpha %' and ContextualText not like '% beta %' and ContextualText not like '% gamma %' and ContextualText not like '% delta %' and ContextualText not like '% epsilon %' and ContextualText not like '% zeta %' and ContextualText not like '% eta %' and ContextualText not like '% theta %' and ContextualText not like '% iota %' and ContextualText not like '% kappa %' and ContextualText not like '% lambda %' and ContextualText not like '% mu %' and ContextualText not like '% omicron %')
AND (ContextualText not like '%uk variant%' and ContextualText not like '%united kingdom variant%' and ContextualText not like '%uk coronavirus variant%' and ContextualText not like '%united kingdom coronavirus variant%' and ContextualText not like '%uk covid variant%' and ContextualText not like '%united kingdom  covid variant%' and ContextualText not like '%uk virus variant%' and ContextualText not like '%united kingdom virus variant%' and ContextualText not like '%kent variant%' and ContextualText not like '%britain variant%'
    and ContextualText not like '%south africa variant%' and ContextualText not like '%south africa coronavirus variant%' and ContextualText not like '%south africa covid variant%' and ContextualText not like '%south africa virus variant%' and ContextualText not like '%south african variant%' and ContextualText not like '%south african coronavirus varian%' and ContextualText not like '%south african covid variant%' and ContextualText not like '%south african virus variant%'
    and ContextualText not like '%brazil variant%' and ContextualText not like '%brazil coronavirus variant%' and ContextualText not like '%brazil covid variant%' and ContextualText not like '%brazil virus variant%' and ContextualText not like '%brazilian variant%' and ContextualText not like '%brazilian coronavirus variant%' and ContextualText not like '%brazilian covid variant%' and ContextualText not like '%brazilian virus variant%'
    and ContextualText not like '%india variant%' and ContextualText not like '%india coronavirus variant%' and ContextualText not like '%india covid variant%' and ContextualText not like '%india virus variant%' and ContextualText not like '%indian variant%' and ContextualText not like '%indian coronavirus variant%' and ContextualText not like '%indian covid variant%' and ContextualText not like '%indian virus variant%'
    and ContextualText not like '%california variant%' and ContextualText not like '%california coronvirus variant%' and ContextualText not like '%california covid variant%' and ContextualText not like '%california virus variant%' and ContextualText not like '%californian variant%' and ContextualText not like '%californian coronvirus variant%' and ContextualText not like '%californian covid variant%' and ContextualText not like '%californian virus variant%'
    and ContextualText not like '%nigeria variant%' and ContextualText not like '%nigeria coronavirus variant%' and ContextualText not like '%nigeria covid variant%' and ContextualText not like '%nigeria virus variant%' and ContextualText not like '%nigerian variant%' and ContextualText not like '%nigerian coronavirus variant%' and ContextualText not like '%nigerian covid variant%' and ContextualText not like '%nigerian virus variant%'
    and ContextualText not like '%philippines variant%' and ContextualText not like '%philippines coronavirus variant%' and ContextualText not like '%philippines covid variant%' and ContextualText not like '%philippines virus variant%'
    and ContextualText not like '%us variant%' and ContextualText not like '%united states variant%' and ContextualText not like '%united states coronavirus variant%' and ContextualText not like '%us coronavirus variant%' and ContextualText not like '%united states covid variant%' and ContextualText not like '%us covid variant%' and ContextualText not like '%united states virus variant%' and ContextualText not like '%us virus variant%'
    and ContextualText not like '%peru variant%' and ContextualText not like '%peru coronavirus variant%' and ContextualText not like '%peru covid variants%' and ContextualText not like '%peru virus variant%' and ContextualText not like '%peruvian variant%' and ContextualText not like '%peruvian coronavirus variant%' and ContextualText not like '%peruvian covid variant%' and ContextualText not like '%peruvian virus variant%'
    and ContextualText not like '%colombia variant%' and ContextualText not like '%colombia coronavirus variant%' and ContextualText not like '%colombia covid variant%' and ContextualText not like '%colombia virus variant%' and ContextualText not like '%colombian variant%' and ContextualText not like '%colombian coronavirus variant%' and ContextualText not like '%colombian covid variant%' and ContextualText not like '%colombian virus variant%'
)
AND (
    ContextualText not like '% b 1 1 7 %' and ContextualText not like '% gry %' and ContextualText not like '% gr 501y v1 %' and ContextualText not like '% 20i v1 %' and ContextualText not like '% 20i 501y v1 %' and ContextualText not like '% q 1 %' and ContextualText not like '% q 2 %' and ContextualText not like '% q 3 %' and ContextualText not like '% q 4 %' and ContextualText not like '% q 5 %' and ContextualText not like '% q 6 %' and ContextualText not like '% q 7 %' and ContextualText not like '% q 8 %'
    and ContextualText not like '% b 1 351 %' and ContextualText not like '% b 1 351 2 %' and ContextualText not like '% b 1 351 3 %' and ContextualText not like '% gh 501y v2 %' and ContextualText not like '% 20h v2 %' and ContextualText not like '% 20h 501y v2 %' and ContextualText not like '% 20h 501 v2 %'
    and ContextualText not like '% p 1 %' and ContextualText not like '% p 1 1 %' and ContextualText not like '% p 1 2 %' and ContextualText not like '% b 1 1 248 %' and ContextualText not like '% gr 501y v3 %' and ContextualText not like '% 20j v3 %' and ContextualText not like '% 20j 501y v3 %' and ContextualText not like '% b 1 1 28 %' and ContextualText not like '% b 1 1 28 1 %'
    and ContextualText not like '% b 1 617 2 %' and ContextualText not like '% 21a %' and ContextualText not like '% 21i %' and ContextualText not like '% 21j %' and ContextualText not like '% g 452r v3 %' and ContextualText not like '% g 478k v1 %' and ContextualText not like '% 21a s 478k %' and ContextualText not like '% ay 1 %' and ContextualText not like '% ay 2 %' and ContextualText not like '% ay 3 %'
    and ContextualText not like '% b 1 427 %' and ContextualText not like '% b 1 429 %' and ContextualText not like '% 21c %' and ContextualText not like '% gh 452r v1 %' and ContextualText not like '% 20c s 452r %' and ContextualText not like '% cal 20c %'
    and ContextualText not like '% b 1 1 28 2 %' and ContextualText not like '% p 2 %' and ContextualText not like '% gr 484k v2 %' and ContextualText not like '% 20b s 484k %'
    and ContextualText not like '% b 1 525 %' and ContextualText not like '% g 484k v3 %' and ContextualText not like '% 21d %' and ContextualText not like '% 20a s 484k %'
    and ContextualText not like '% b 1 1 28 3 %' and ContextualText not like '% p 3 %' and ContextualText not like '% phl b 1 1 28 %' and ContextualText not like '% 21e %' and ContextualText not like '% gr 1092k v %' and ContextualText not like '% 20b s 265c %'
    and ContextualText not like '% b 1 526 %' and ContextualText not like '% gh 253g v1 %' and ContextualText not like '% 21f %' and ContextualText not like '% 20c s 484k %'
    and ContextualText not like '% b 1 617 1 %' and ContextualText not like '% g 452r v3 %' and ContextualText not like '% 21b %' and ContextualText not like '% 20a s 154k %' and ContextualText not like '% 21a s 154k %'
    and ContextualText not like '% c 37 %' and ContextualText not like '% gr 452q v1 %' and ContextualText not like '% 21g %'
    and ContextualText not like '% b 1 621 %' and ContextualText not like '% b 1 621 1 %' and ContextualText not like '% gh %' and ContextualText not like '% 21h %'
    and ContextualText not like '% b 1 1 529 %' and ContextualText not like '% ba 1 %' and ContextualText not like '% ba 2 %' and ContextualText not like '% ba 4 %' and ContextualText not like '% ba 5 %' and ContextualText not like '% ba 2 12 1 %' and ContextualText not like '% 21m %' and ContextualText not like '% 21l %' and ContextualText not like '% 21k %' and ContextualText not like '% 22a %' and ContextualText not like '% 22b %' and ContextualText not like '% 22c %' and ContextualText not like '% gr 484a %' and ContextualText not like '% 22d %'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</si>
</sst>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11"/>
      <color theme="1"/>
      <name val="等线"/>
      <family val="2"/>
      <scheme val="minor"/>
    </font>
    <font>
      <sz val="9"/>
      <name val="等线"/>
      <family val="3"/>
      <charset val="134"/>
      <scheme val="minor"/>
    </font>
    <font>
      <sz val="11"/>
      <color theme="1"/>
      <name val="Times New Roman"/>
      <family val="1"/>
    </font>
    <font>
      <sz val="11"/>
      <color rgb="FF0070C0"/>
      <name val="等线"/>
      <family val="2"/>
      <scheme val="minor"/>
    </font>
    <font>
      <b/>
      <sz val="11"/>
      <color theme="1"/>
      <name val="等线"/>
      <family val="3"/>
      <charset val="134"/>
      <scheme val="minor"/>
    </font>
    <font>
      <sz val="8"/>
      <color theme="1"/>
      <name val="Times New Roman"/>
      <family val="1"/>
    </font>
    <font>
      <sz val="11"/>
      <name val="Times New Roman"/>
      <family val="1"/>
    </font>
    <font>
      <sz val="11"/>
      <name val="等线"/>
      <family val="2"/>
      <scheme val="minor"/>
    </font>
    <font>
      <b/>
      <sz val="18"/>
      <color theme="1"/>
      <name val="等线"/>
      <family val="3"/>
      <charset val="134"/>
    </font>
    <font>
      <b/>
      <sz val="18"/>
      <name val="等线"/>
      <family val="3"/>
      <charset val="134"/>
    </font>
    <font>
      <sz val="26"/>
      <color theme="1"/>
      <name val="等线"/>
      <family val="2"/>
      <scheme val="minor"/>
    </font>
    <font>
      <b/>
      <sz val="11"/>
      <name val="等线"/>
      <family val="3"/>
      <charset val="134"/>
      <scheme val="minor"/>
    </font>
    <font>
      <sz val="11"/>
      <name val="等线"/>
      <family val="3"/>
      <charset val="134"/>
      <scheme val="minor"/>
    </font>
    <font>
      <i/>
      <sz val="11"/>
      <name val="等线"/>
      <family val="3"/>
      <charset val="134"/>
      <scheme val="minor"/>
    </font>
    <font>
      <u/>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alignment vertical="center"/>
    </xf>
  </cellStyleXfs>
  <cellXfs count="23">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0" applyFont="1"/>
    <xf numFmtId="0" fontId="6"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0" fontId="0" fillId="0" borderId="0" xfId="0" applyAlignment="1">
      <alignment vertical="center"/>
    </xf>
    <xf numFmtId="0" fontId="5" fillId="0" borderId="0" xfId="0" applyFont="1" applyAlignment="1">
      <alignment vertical="center"/>
    </xf>
    <xf numFmtId="0" fontId="3" fillId="0" borderId="0" xfId="0" applyFont="1" applyAlignment="1">
      <alignment horizontal="left"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0" fontId="13" fillId="0" borderId="0" xfId="1" applyNumberFormat="1"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wrapText="1"/>
    </xf>
    <xf numFmtId="0" fontId="11" fillId="0" borderId="0" xfId="0" applyFont="1" applyAlignment="1">
      <alignment horizontal="center" vertical="center"/>
    </xf>
    <xf numFmtId="0" fontId="0" fillId="0" borderId="0" xfId="0" applyAlignment="1">
      <alignment horizontal="center" vertical="center" wrapText="1"/>
    </xf>
    <xf numFmtId="0" fontId="13" fillId="0" borderId="0" xfId="0" applyFont="1" applyAlignment="1">
      <alignment horizontal="center" vertical="center"/>
    </xf>
    <xf numFmtId="0" fontId="12" fillId="0" borderId="0" xfId="0" applyFont="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colors>
    <mruColors>
      <color rgb="FF47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529DB-17FC-40AC-8F89-D3DE072B125C}">
  <dimension ref="A2:J14"/>
  <sheetViews>
    <sheetView workbookViewId="0">
      <selection activeCell="L11" sqref="L11"/>
    </sheetView>
  </sheetViews>
  <sheetFormatPr defaultRowHeight="14" x14ac:dyDescent="0.3"/>
  <sheetData>
    <row r="2" spans="1:10" x14ac:dyDescent="0.3">
      <c r="A2" s="19" t="s">
        <v>7</v>
      </c>
      <c r="B2" s="19"/>
      <c r="C2" s="19"/>
      <c r="D2" s="19"/>
      <c r="E2" s="19"/>
      <c r="F2" s="19"/>
      <c r="G2" s="19"/>
      <c r="H2" s="19"/>
      <c r="I2" s="19"/>
      <c r="J2" s="19"/>
    </row>
    <row r="3" spans="1:10" x14ac:dyDescent="0.3">
      <c r="A3" s="19"/>
      <c r="B3" s="19"/>
      <c r="C3" s="19"/>
      <c r="D3" s="19"/>
      <c r="E3" s="19"/>
      <c r="F3" s="19"/>
      <c r="G3" s="19"/>
      <c r="H3" s="19"/>
      <c r="I3" s="19"/>
      <c r="J3" s="19"/>
    </row>
    <row r="4" spans="1:10" x14ac:dyDescent="0.3">
      <c r="A4" s="19"/>
      <c r="B4" s="19"/>
      <c r="C4" s="19"/>
      <c r="D4" s="19"/>
      <c r="E4" s="19"/>
      <c r="F4" s="19"/>
      <c r="G4" s="19"/>
      <c r="H4" s="19"/>
      <c r="I4" s="19"/>
      <c r="J4" s="19"/>
    </row>
    <row r="5" spans="1:10" x14ac:dyDescent="0.3">
      <c r="A5" s="19"/>
      <c r="B5" s="19"/>
      <c r="C5" s="19"/>
      <c r="D5" s="19"/>
      <c r="E5" s="19"/>
      <c r="F5" s="19"/>
      <c r="G5" s="19"/>
      <c r="H5" s="19"/>
      <c r="I5" s="19"/>
      <c r="J5" s="19"/>
    </row>
    <row r="6" spans="1:10" x14ac:dyDescent="0.3">
      <c r="A6" s="20" t="s">
        <v>14</v>
      </c>
      <c r="B6" s="20"/>
      <c r="C6" s="20"/>
      <c r="D6" s="20"/>
      <c r="E6" s="20"/>
      <c r="F6" s="20"/>
      <c r="G6" s="20"/>
      <c r="H6" s="20"/>
      <c r="I6" s="20"/>
      <c r="J6" s="20"/>
    </row>
    <row r="7" spans="1:10" x14ac:dyDescent="0.3">
      <c r="A7" s="20"/>
      <c r="B7" s="20"/>
      <c r="C7" s="20"/>
      <c r="D7" s="20"/>
      <c r="E7" s="20"/>
      <c r="F7" s="20"/>
      <c r="G7" s="20"/>
      <c r="H7" s="20"/>
      <c r="I7" s="20"/>
      <c r="J7" s="20"/>
    </row>
    <row r="8" spans="1:10" x14ac:dyDescent="0.3">
      <c r="A8" s="20"/>
      <c r="B8" s="20"/>
      <c r="C8" s="20"/>
      <c r="D8" s="20"/>
      <c r="E8" s="20"/>
      <c r="F8" s="20"/>
      <c r="G8" s="20"/>
      <c r="H8" s="20"/>
      <c r="I8" s="20"/>
      <c r="J8" s="20"/>
    </row>
    <row r="9" spans="1:10" x14ac:dyDescent="0.3">
      <c r="A9" s="20"/>
      <c r="B9" s="20"/>
      <c r="C9" s="20"/>
      <c r="D9" s="20"/>
      <c r="E9" s="20"/>
      <c r="F9" s="20"/>
      <c r="G9" s="20"/>
      <c r="H9" s="20"/>
      <c r="I9" s="20"/>
      <c r="J9" s="20"/>
    </row>
    <row r="10" spans="1:10" x14ac:dyDescent="0.3">
      <c r="A10" s="20"/>
      <c r="B10" s="20"/>
      <c r="C10" s="20"/>
      <c r="D10" s="20"/>
      <c r="E10" s="20"/>
      <c r="F10" s="20"/>
      <c r="G10" s="20"/>
      <c r="H10" s="20"/>
      <c r="I10" s="20"/>
      <c r="J10" s="20"/>
    </row>
    <row r="11" spans="1:10" ht="143" customHeight="1" x14ac:dyDescent="0.3">
      <c r="A11" s="20" t="s">
        <v>18</v>
      </c>
      <c r="B11" s="20"/>
      <c r="C11" s="20"/>
      <c r="D11" s="20"/>
      <c r="E11" s="20"/>
      <c r="F11" s="20"/>
      <c r="G11" s="20"/>
      <c r="H11" s="20"/>
      <c r="I11" s="20"/>
      <c r="J11" s="20"/>
    </row>
    <row r="12" spans="1:10" x14ac:dyDescent="0.3">
      <c r="A12" s="17"/>
      <c r="B12" s="17"/>
      <c r="C12" s="17"/>
      <c r="D12" s="17"/>
      <c r="E12" s="17"/>
      <c r="F12" s="17"/>
      <c r="G12" s="17"/>
      <c r="H12" s="17"/>
      <c r="I12" s="17"/>
      <c r="J12" s="17"/>
    </row>
    <row r="13" spans="1:10" x14ac:dyDescent="0.3">
      <c r="A13" s="17"/>
      <c r="B13" s="17"/>
      <c r="C13" s="17"/>
      <c r="D13" s="17"/>
      <c r="E13" s="17"/>
      <c r="F13" s="17"/>
      <c r="G13" s="17"/>
      <c r="H13" s="17"/>
      <c r="I13" s="17"/>
      <c r="J13" s="17"/>
    </row>
    <row r="14" spans="1:10" x14ac:dyDescent="0.3">
      <c r="A14" s="17"/>
      <c r="B14" s="17"/>
      <c r="C14" s="17"/>
      <c r="D14" s="17"/>
      <c r="E14" s="17"/>
      <c r="F14" s="17"/>
      <c r="G14" s="17"/>
      <c r="H14" s="17"/>
      <c r="I14" s="17"/>
      <c r="J14" s="17"/>
    </row>
  </sheetData>
  <mergeCells count="3">
    <mergeCell ref="A2:J5"/>
    <mergeCell ref="A6:J10"/>
    <mergeCell ref="A11:J1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23CD-ADF6-4282-A0C6-F291B3A2DB12}">
  <dimension ref="A1:P31"/>
  <sheetViews>
    <sheetView tabSelected="1" zoomScale="55" zoomScaleNormal="55" workbookViewId="0">
      <selection activeCell="E3" sqref="E3"/>
    </sheetView>
  </sheetViews>
  <sheetFormatPr defaultRowHeight="14" x14ac:dyDescent="0.3"/>
  <cols>
    <col min="1" max="1" width="15.6640625" style="2" customWidth="1"/>
    <col min="2" max="2" width="158.6640625" style="2" customWidth="1"/>
    <col min="3" max="3" width="14" style="7" customWidth="1"/>
    <col min="4" max="4" width="11" style="2" bestFit="1" customWidth="1"/>
    <col min="5" max="5" width="12.5" bestFit="1" customWidth="1"/>
    <col min="6" max="6" width="11.25" bestFit="1" customWidth="1"/>
    <col min="7" max="7" width="13.33203125" bestFit="1" customWidth="1"/>
    <col min="8" max="8" width="14.08203125" bestFit="1" customWidth="1"/>
    <col min="9" max="9" width="11.75" bestFit="1" customWidth="1"/>
    <col min="10" max="10" width="9.25" bestFit="1" customWidth="1"/>
    <col min="11" max="11" width="8.08203125" bestFit="1" customWidth="1"/>
    <col min="12" max="12" width="10.08203125" bestFit="1" customWidth="1"/>
    <col min="13" max="13" width="8.75" bestFit="1" customWidth="1"/>
    <col min="14" max="14" width="12.08203125" bestFit="1" customWidth="1"/>
    <col min="15" max="15" width="13.58203125" bestFit="1" customWidth="1"/>
    <col min="16" max="16" width="9.33203125" bestFit="1" customWidth="1"/>
  </cols>
  <sheetData>
    <row r="1" spans="1:16" ht="53.5" customHeight="1" x14ac:dyDescent="0.3">
      <c r="A1" s="12" t="s">
        <v>8</v>
      </c>
      <c r="B1" s="12" t="s">
        <v>7</v>
      </c>
      <c r="C1" s="13" t="s">
        <v>2</v>
      </c>
      <c r="D1" s="1"/>
    </row>
    <row r="2" spans="1:16" ht="74.25" customHeight="1" x14ac:dyDescent="0.3">
      <c r="A2" s="3" t="s">
        <v>3</v>
      </c>
      <c r="B2" s="11" t="s">
        <v>16</v>
      </c>
      <c r="C2" s="6">
        <v>3771637</v>
      </c>
      <c r="D2" s="6"/>
    </row>
    <row r="3" spans="1:16" ht="409.5" customHeight="1" x14ac:dyDescent="0.3">
      <c r="A3" s="3" t="s">
        <v>4</v>
      </c>
      <c r="B3" s="5" t="s">
        <v>22</v>
      </c>
      <c r="C3" s="6">
        <v>305135</v>
      </c>
      <c r="D3" s="6"/>
    </row>
    <row r="4" spans="1:16" ht="408.75" customHeight="1" x14ac:dyDescent="0.3">
      <c r="A4" s="3" t="s">
        <v>5</v>
      </c>
      <c r="B4" s="5" t="s">
        <v>21</v>
      </c>
      <c r="C4" s="6">
        <v>2946167</v>
      </c>
      <c r="D4" s="18"/>
      <c r="E4" s="4"/>
      <c r="F4" s="4"/>
      <c r="G4" s="4"/>
      <c r="H4" s="4"/>
      <c r="I4" s="4"/>
      <c r="J4" s="4"/>
      <c r="K4" s="4"/>
      <c r="L4" s="4"/>
      <c r="M4" s="4"/>
      <c r="N4" s="4"/>
      <c r="O4" s="4"/>
      <c r="P4" s="4"/>
    </row>
    <row r="5" spans="1:16" ht="104" customHeight="1" x14ac:dyDescent="0.3">
      <c r="A5" s="3" t="s">
        <v>0</v>
      </c>
      <c r="B5" s="1"/>
      <c r="C5" s="6">
        <f>C2-C3-C4-C7-C6</f>
        <v>310315</v>
      </c>
      <c r="D5" s="6"/>
    </row>
    <row r="6" spans="1:16" ht="409.6" customHeight="1" x14ac:dyDescent="0.3">
      <c r="A6" s="3" t="s">
        <v>6</v>
      </c>
      <c r="B6" s="5" t="s">
        <v>20</v>
      </c>
      <c r="C6" s="6">
        <v>117791</v>
      </c>
      <c r="D6" s="6"/>
    </row>
    <row r="7" spans="1:16" ht="408.75" customHeight="1" x14ac:dyDescent="0.3">
      <c r="A7" s="3" t="s">
        <v>1</v>
      </c>
      <c r="B7" s="5" t="s">
        <v>19</v>
      </c>
      <c r="C7" s="6">
        <v>92229</v>
      </c>
      <c r="D7" s="6"/>
    </row>
    <row r="31" spans="2:2" x14ac:dyDescent="0.3">
      <c r="B31" s="2" t="s">
        <v>15</v>
      </c>
    </row>
  </sheetData>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E12" sqref="E12"/>
    </sheetView>
  </sheetViews>
  <sheetFormatPr defaultRowHeight="14" x14ac:dyDescent="0.3"/>
  <cols>
    <col min="1" max="1" width="25.9140625" customWidth="1"/>
    <col min="2" max="2" width="14.08203125" style="8" customWidth="1"/>
    <col min="3" max="3" width="16.33203125" style="8" customWidth="1"/>
    <col min="4" max="4" width="29.5" style="8" customWidth="1"/>
    <col min="5" max="5" width="26.08203125" style="8" customWidth="1"/>
    <col min="6" max="6" width="22.33203125" style="8" customWidth="1"/>
    <col min="7" max="7" width="11.58203125" style="8" customWidth="1"/>
  </cols>
  <sheetData>
    <row r="1" spans="1:7" s="10" customFormat="1" ht="25.5" customHeight="1" x14ac:dyDescent="0.3">
      <c r="A1" s="22" t="s">
        <v>12</v>
      </c>
      <c r="B1" s="22"/>
      <c r="C1" s="14" t="s">
        <v>5</v>
      </c>
      <c r="D1" s="14" t="s">
        <v>0</v>
      </c>
      <c r="E1" s="14" t="s">
        <v>6</v>
      </c>
      <c r="F1" s="14" t="s">
        <v>1</v>
      </c>
      <c r="G1" s="14" t="s">
        <v>17</v>
      </c>
    </row>
    <row r="2" spans="1:7" s="9" customFormat="1" ht="23" customHeight="1" x14ac:dyDescent="0.3">
      <c r="A2" s="21" t="s">
        <v>13</v>
      </c>
      <c r="B2" s="15" t="s">
        <v>10</v>
      </c>
      <c r="C2" s="15">
        <v>583</v>
      </c>
      <c r="D2" s="15">
        <v>415</v>
      </c>
      <c r="E2" s="15">
        <v>216</v>
      </c>
      <c r="F2" s="15">
        <v>148</v>
      </c>
      <c r="G2" s="15">
        <f>C2+D2+E2+F2</f>
        <v>1362</v>
      </c>
    </row>
    <row r="3" spans="1:7" s="9" customFormat="1" ht="23" customHeight="1" x14ac:dyDescent="0.3">
      <c r="A3" s="21"/>
      <c r="B3" s="15" t="s">
        <v>11</v>
      </c>
      <c r="C3" s="16">
        <f>C2/$G$2</f>
        <v>0.42804698972099853</v>
      </c>
      <c r="D3" s="16">
        <f>D2/$G$2</f>
        <v>0.30469897209985314</v>
      </c>
      <c r="E3" s="16">
        <f>E2/$G$2</f>
        <v>0.15859030837004406</v>
      </c>
      <c r="F3" s="16">
        <f>F2/$G$2</f>
        <v>0.10866372980910426</v>
      </c>
      <c r="G3" s="16">
        <v>1</v>
      </c>
    </row>
    <row r="4" spans="1:7" s="9" customFormat="1" ht="27" customHeight="1" x14ac:dyDescent="0.3">
      <c r="A4" s="21" t="s">
        <v>9</v>
      </c>
      <c r="B4" s="15" t="s">
        <v>10</v>
      </c>
      <c r="C4" s="15">
        <f>Retrieval!C4</f>
        <v>2946167</v>
      </c>
      <c r="D4" s="15">
        <f>Retrieval!C5</f>
        <v>310315</v>
      </c>
      <c r="E4" s="15">
        <f>Retrieval!C6</f>
        <v>117791</v>
      </c>
      <c r="F4" s="15">
        <f>Retrieval!C7</f>
        <v>92229</v>
      </c>
      <c r="G4" s="15">
        <f>C4+D4+E4+F4</f>
        <v>3466502</v>
      </c>
    </row>
    <row r="5" spans="1:7" s="9" customFormat="1" ht="27" customHeight="1" x14ac:dyDescent="0.3">
      <c r="A5" s="21"/>
      <c r="B5" s="15" t="s">
        <v>11</v>
      </c>
      <c r="C5" s="16">
        <f>C4/$G$4</f>
        <v>0.84989623545579951</v>
      </c>
      <c r="D5" s="16">
        <f t="shared" ref="D5:F5" si="0">D4/$G$4</f>
        <v>8.951819442192735E-2</v>
      </c>
      <c r="E5" s="16">
        <f t="shared" si="0"/>
        <v>3.3979787116811128E-2</v>
      </c>
      <c r="F5" s="16">
        <f t="shared" si="0"/>
        <v>2.6605783005461989E-2</v>
      </c>
      <c r="G5" s="16">
        <v>1</v>
      </c>
    </row>
  </sheetData>
  <mergeCells count="3">
    <mergeCell ref="A2:A3"/>
    <mergeCell ref="A4:A5"/>
    <mergeCell ref="A1:B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Introduction</vt:lpstr>
      <vt:lpstr>Retrieval</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陈雅</cp:lastModifiedBy>
  <dcterms:created xsi:type="dcterms:W3CDTF">2015-06-05T18:19:34Z</dcterms:created>
  <dcterms:modified xsi:type="dcterms:W3CDTF">2022-09-20T08:15:20Z</dcterms:modified>
</cp:coreProperties>
</file>