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1" i="1"/>
  <c r="E11"/>
  <c r="J3"/>
  <c r="K3"/>
  <c r="H3"/>
  <c r="G3" l="1"/>
  <c r="E4"/>
  <c r="E5"/>
  <c r="E7"/>
  <c r="E8"/>
  <c r="E9"/>
  <c r="E3"/>
  <c r="D11" l="1"/>
  <c r="C4"/>
  <c r="G4" s="1"/>
  <c r="C5"/>
  <c r="G5" s="1"/>
  <c r="C7"/>
  <c r="G7" s="1"/>
  <c r="C8"/>
  <c r="G8" s="1"/>
  <c r="C9"/>
  <c r="G9" s="1"/>
  <c r="C10"/>
  <c r="C3"/>
</calcChain>
</file>

<file path=xl/sharedStrings.xml><?xml version="1.0" encoding="utf-8"?>
<sst xmlns="http://schemas.openxmlformats.org/spreadsheetml/2006/main" count="6" uniqueCount="6">
  <si>
    <t>Ti</t>
  </si>
  <si>
    <t>&lt;T&gt;</t>
  </si>
  <si>
    <t>(Ti-&lt;T&gt;)^2</t>
  </si>
  <si>
    <t>Ti- &lt;T&gt;</t>
  </si>
  <si>
    <t>S &lt;t&gt;</t>
  </si>
  <si>
    <t>S&lt;g&gt;/g</t>
  </si>
</sst>
</file>

<file path=xl/styles.xml><?xml version="1.0" encoding="utf-8"?>
<styleSheet xmlns="http://schemas.openxmlformats.org/spreadsheetml/2006/main">
  <numFmts count="1">
    <numFmt numFmtId="165" formatCode="0.0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topLeftCell="D1" workbookViewId="0">
      <selection activeCell="O4" sqref="O4"/>
    </sheetView>
  </sheetViews>
  <sheetFormatPr defaultRowHeight="15"/>
  <cols>
    <col min="5" max="5" width="19.140625" customWidth="1"/>
  </cols>
  <sheetData>
    <row r="1" spans="1:11">
      <c r="C1" t="s">
        <v>0</v>
      </c>
      <c r="D1" t="s">
        <v>1</v>
      </c>
      <c r="E1" t="s">
        <v>2</v>
      </c>
      <c r="F1" t="s">
        <v>4</v>
      </c>
      <c r="G1" t="s">
        <v>3</v>
      </c>
      <c r="J1" t="s">
        <v>5</v>
      </c>
    </row>
    <row r="3" spans="1:11">
      <c r="A3">
        <v>90.24</v>
      </c>
      <c r="C3">
        <f xml:space="preserve"> A3/50</f>
        <v>1.8048</v>
      </c>
      <c r="D3">
        <v>1.7962670000000001</v>
      </c>
      <c r="E3" s="1">
        <f xml:space="preserve"> G3*G3</f>
        <v>7.2812088999998323E-5</v>
      </c>
      <c r="G3">
        <f>C3-D3</f>
        <v>8.5329999999999018E-3</v>
      </c>
      <c r="H3">
        <f>0.01/SQRT(12)</f>
        <v>2.886751345948129E-3</v>
      </c>
      <c r="I3">
        <v>0.8</v>
      </c>
      <c r="J3">
        <f>((2*0.80752)/(0.8-0.11))*(F11/1.768)</f>
        <v>7.3830401383496412E-3</v>
      </c>
      <c r="K3">
        <f>POWER((0.03/0.8),2)+ (4*(0.64+0.09))/(0.64-0.09)*POWER((0.03/1.768),2)+4*POWER((0.0028/3.14),2)</f>
        <v>2.9380457730003224E-3</v>
      </c>
    </row>
    <row r="4" spans="1:11">
      <c r="A4">
        <v>89.91</v>
      </c>
      <c r="C4">
        <f t="shared" ref="C4:C10" si="0" xml:space="preserve"> A4/50</f>
        <v>1.7982</v>
      </c>
      <c r="D4">
        <v>1.7962670000000001</v>
      </c>
      <c r="E4" s="1">
        <f t="shared" ref="E4:E10" si="1" xml:space="preserve"> G4*G4</f>
        <v>3.7364889999998552E-6</v>
      </c>
      <c r="G4">
        <f t="shared" ref="G4:G9" si="2">C4-D4</f>
        <v>1.9329999999999625E-3</v>
      </c>
      <c r="I4">
        <v>0.4</v>
      </c>
    </row>
    <row r="5" spans="1:11">
      <c r="A5">
        <v>90.65</v>
      </c>
      <c r="C5">
        <f t="shared" si="0"/>
        <v>1.8130000000000002</v>
      </c>
      <c r="D5">
        <v>1.7962670000000001</v>
      </c>
      <c r="E5" s="1">
        <f t="shared" si="1"/>
        <v>2.7999328900000364E-4</v>
      </c>
      <c r="G5">
        <f t="shared" si="2"/>
        <v>1.6733000000000109E-2</v>
      </c>
    </row>
    <row r="6" spans="1:11">
      <c r="D6">
        <v>1.7962670000000001</v>
      </c>
      <c r="E6" s="1"/>
    </row>
    <row r="7" spans="1:11">
      <c r="A7">
        <v>89.03</v>
      </c>
      <c r="C7">
        <f t="shared" si="0"/>
        <v>1.7806</v>
      </c>
      <c r="D7">
        <v>1.7962670000000001</v>
      </c>
      <c r="E7" s="1">
        <f t="shared" si="1"/>
        <v>2.4545488900000305E-4</v>
      </c>
      <c r="G7">
        <f t="shared" si="2"/>
        <v>-1.5667000000000098E-2</v>
      </c>
    </row>
    <row r="8" spans="1:11">
      <c r="A8">
        <v>88.95</v>
      </c>
      <c r="C8">
        <f t="shared" si="0"/>
        <v>1.7790000000000001</v>
      </c>
      <c r="D8">
        <v>1.7962670000000001</v>
      </c>
      <c r="E8" s="1">
        <f t="shared" si="1"/>
        <v>2.9814928899999727E-4</v>
      </c>
      <c r="G8">
        <f t="shared" si="2"/>
        <v>-1.7266999999999921E-2</v>
      </c>
    </row>
    <row r="9" spans="1:11">
      <c r="A9">
        <v>90.1</v>
      </c>
      <c r="C9">
        <f t="shared" si="0"/>
        <v>1.8019999999999998</v>
      </c>
      <c r="D9">
        <v>1.7962670000000001</v>
      </c>
      <c r="E9" s="1">
        <f t="shared" si="1"/>
        <v>3.2867288999997316E-5</v>
      </c>
      <c r="G9">
        <f t="shared" si="2"/>
        <v>5.7329999999997661E-3</v>
      </c>
    </row>
    <row r="10" spans="1:11">
      <c r="C10">
        <f t="shared" si="0"/>
        <v>0</v>
      </c>
      <c r="D10">
        <v>1.7962670000000001</v>
      </c>
      <c r="E10" s="1"/>
    </row>
    <row r="11" spans="1:11">
      <c r="D11">
        <f>(C3+C4+C5+C7+C8+C9)/6</f>
        <v>1.7962666666666667</v>
      </c>
      <c r="E11" s="1">
        <f xml:space="preserve"> E3+E4+E5+E8+E9+E7</f>
        <v>9.3301333399999954E-4</v>
      </c>
      <c r="F11">
        <f>SQRT((E11)/30)</f>
        <v>5.5767772473595051E-3</v>
      </c>
    </row>
    <row r="12" spans="1:11">
      <c r="D12">
        <v>1.7962670000000001</v>
      </c>
    </row>
    <row r="13" spans="1:11">
      <c r="D13">
        <v>1.7962670000000001</v>
      </c>
    </row>
    <row r="14" spans="1:11">
      <c r="D14">
        <v>1.7962670000000001</v>
      </c>
    </row>
    <row r="15" spans="1:11">
      <c r="D15">
        <v>1.7962670000000001</v>
      </c>
    </row>
    <row r="16" spans="1:11">
      <c r="D16">
        <v>1.7962670000000001</v>
      </c>
    </row>
    <row r="17" spans="4:4">
      <c r="D17">
        <v>1.7962670000000001</v>
      </c>
    </row>
    <row r="18" spans="4:4">
      <c r="D18">
        <v>1.7962670000000001</v>
      </c>
    </row>
    <row r="19" spans="4:4">
      <c r="D19">
        <v>1.7962670000000001</v>
      </c>
    </row>
    <row r="20" spans="4:4">
      <c r="D20">
        <v>1.7962670000000001</v>
      </c>
    </row>
    <row r="21" spans="4:4">
      <c r="D21">
        <v>1.7962670000000001</v>
      </c>
    </row>
    <row r="22" spans="4:4">
      <c r="D22">
        <v>1.7962670000000001</v>
      </c>
    </row>
    <row r="23" spans="4:4">
      <c r="D23">
        <v>1.7962670000000001</v>
      </c>
    </row>
    <row r="24" spans="4:4">
      <c r="D24">
        <v>1.7962670000000001</v>
      </c>
    </row>
    <row r="25" spans="4:4">
      <c r="D25">
        <v>1.7962670000000001</v>
      </c>
    </row>
    <row r="26" spans="4:4">
      <c r="D26">
        <v>1.7962670000000001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2013-02-15T23:46:35Z</dcterms:created>
  <dcterms:modified xsi:type="dcterms:W3CDTF">2013-02-17T17:48:21Z</dcterms:modified>
</cp:coreProperties>
</file>