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D3" i="2"/>
  <c r="E3" i="2"/>
  <c r="D4" i="2"/>
  <c r="E4" i="2"/>
  <c r="E1" i="2"/>
  <c r="D1" i="2"/>
  <c r="C5" i="2"/>
  <c r="C2" i="2"/>
  <c r="C3" i="2"/>
  <c r="C4" i="2"/>
  <c r="C1" i="2"/>
  <c r="B2" i="2"/>
  <c r="A4" i="2"/>
  <c r="I6" i="1" l="1"/>
  <c r="I4" i="1"/>
  <c r="I5" i="1"/>
  <c r="I3" i="1"/>
  <c r="E3" i="1"/>
  <c r="E4" i="1"/>
  <c r="D4" i="1"/>
  <c r="C4" i="1"/>
  <c r="B4" i="1"/>
  <c r="A4" i="1"/>
  <c r="H10" i="1"/>
  <c r="D2" i="1"/>
  <c r="D1" i="1"/>
  <c r="C5" i="1"/>
  <c r="E2" i="1" s="1"/>
  <c r="C2" i="1"/>
  <c r="C3" i="1"/>
  <c r="C1" i="1"/>
  <c r="B2" i="1"/>
  <c r="D3" i="1" l="1"/>
  <c r="E1" i="1"/>
</calcChain>
</file>

<file path=xl/sharedStrings.xml><?xml version="1.0" encoding="utf-8"?>
<sst xmlns="http://schemas.openxmlformats.org/spreadsheetml/2006/main" count="1" uniqueCount="1">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</sst>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6" sqref="I6"/>
    </sheetView>
  </sheetViews>
  <sheetFormatPr defaultRowHeight="15" x14ac:dyDescent="0.25"/>
  <cols>
    <col min="2" max="2" width="11" bestFit="1" customWidth="1"/>
  </cols>
  <sheetData>
    <row r="1" spans="1:9" x14ac:dyDescent="0.25">
      <c r="A1">
        <v>1.45</v>
      </c>
      <c r="B1">
        <v>2.9999999999999997E-4</v>
      </c>
      <c r="C1">
        <f>A1*B1</f>
        <v>4.3499999999999995E-4</v>
      </c>
      <c r="D1">
        <f>C1/$C$5*100</f>
        <v>24.290819745365198</v>
      </c>
      <c r="E1">
        <f>C1/$C$5*360</f>
        <v>87.446951083314715</v>
      </c>
    </row>
    <row r="2" spans="1:9" x14ac:dyDescent="0.25">
      <c r="A2">
        <v>1820</v>
      </c>
      <c r="B2">
        <f>5/100000000</f>
        <v>4.9999999999999998E-8</v>
      </c>
      <c r="C2">
        <f t="shared" ref="C2:C3" si="0">A2*B2</f>
        <v>9.0999999999999989E-5</v>
      </c>
      <c r="D2">
        <f t="shared" ref="D2:D4" si="1">C2/$C$5*100</f>
        <v>5.0815278088005362</v>
      </c>
      <c r="E2">
        <f t="shared" ref="E2:E4" si="2">C2/$C$5*360</f>
        <v>18.293500111681929</v>
      </c>
    </row>
    <row r="3" spans="1:9" x14ac:dyDescent="0.25">
      <c r="A3">
        <v>1.6</v>
      </c>
      <c r="B3">
        <v>7.2000000000000005E-4</v>
      </c>
      <c r="C3">
        <f t="shared" si="0"/>
        <v>1.152E-3</v>
      </c>
      <c r="D3">
        <f t="shared" si="1"/>
        <v>64.328791601518873</v>
      </c>
      <c r="E3">
        <f t="shared" si="2"/>
        <v>231.58364976546795</v>
      </c>
      <c r="I3">
        <f>376/1594/1000</f>
        <v>2.3588456712672523E-4</v>
      </c>
    </row>
    <row r="4" spans="1:9" x14ac:dyDescent="0.25">
      <c r="A4">
        <f>1.6*235</f>
        <v>376</v>
      </c>
      <c r="B4">
        <f>3/10000000</f>
        <v>2.9999999999999999E-7</v>
      </c>
      <c r="C4">
        <f>A4*B4</f>
        <v>1.1279999999999999E-4</v>
      </c>
      <c r="D4">
        <f t="shared" si="1"/>
        <v>6.2988608443153886</v>
      </c>
      <c r="E4">
        <f t="shared" si="2"/>
        <v>22.675899039535402</v>
      </c>
      <c r="I4">
        <f>2012/1.631/6</f>
        <v>205.59983650112406</v>
      </c>
    </row>
    <row r="5" spans="1:9" x14ac:dyDescent="0.25">
      <c r="C5">
        <f>SUM(C1:C4)</f>
        <v>1.7907999999999999E-3</v>
      </c>
      <c r="I5">
        <f>376/1.594/3/10</f>
        <v>7.8628189042241745</v>
      </c>
    </row>
    <row r="6" spans="1:9" x14ac:dyDescent="0.25">
      <c r="I6">
        <f>3483/6/1.631</f>
        <v>355.9166155732679</v>
      </c>
    </row>
    <row r="10" spans="1:9" x14ac:dyDescent="0.25">
      <c r="H10">
        <f>3/7*365*1.5</f>
        <v>234.64285714285711</v>
      </c>
    </row>
    <row r="23" spans="11:11" x14ac:dyDescent="0.25">
      <c r="K2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4" sqref="H14"/>
    </sheetView>
  </sheetViews>
  <sheetFormatPr defaultRowHeight="15" x14ac:dyDescent="0.25"/>
  <cols>
    <col min="2" max="2" width="11" bestFit="1" customWidth="1"/>
  </cols>
  <sheetData>
    <row r="1" spans="1:5" x14ac:dyDescent="0.25">
      <c r="A1">
        <v>1.7</v>
      </c>
      <c r="B1">
        <v>4.7999999999999996E-3</v>
      </c>
      <c r="C1">
        <f>A1*B1</f>
        <v>8.1599999999999989E-3</v>
      </c>
      <c r="D1" s="1">
        <f>C1/$C$5*100</f>
        <v>14.052974201770397</v>
      </c>
      <c r="E1" s="2">
        <f>C1/$C$5*360</f>
        <v>50.590707126373424</v>
      </c>
    </row>
    <row r="2" spans="1:5" x14ac:dyDescent="0.25">
      <c r="A2">
        <v>2024</v>
      </c>
      <c r="B2">
        <f>2.5/10000000</f>
        <v>2.4999999999999999E-7</v>
      </c>
      <c r="C2">
        <f t="shared" ref="C2:C4" si="0">A2*B2</f>
        <v>5.0599999999999994E-4</v>
      </c>
      <c r="D2" s="1">
        <f t="shared" ref="D2:D4" si="1">C2/$C$5*100</f>
        <v>0.87142217476664474</v>
      </c>
      <c r="E2" s="2">
        <f t="shared" ref="E2:E4" si="2">C2/$C$5*360</f>
        <v>3.1371198291599209</v>
      </c>
    </row>
    <row r="3" spans="1:5" x14ac:dyDescent="0.25">
      <c r="A3">
        <v>1.9</v>
      </c>
      <c r="B3">
        <v>1E-3</v>
      </c>
      <c r="C3">
        <f t="shared" si="0"/>
        <v>1.9E-3</v>
      </c>
      <c r="D3" s="1">
        <f t="shared" si="1"/>
        <v>3.2721386009024216</v>
      </c>
      <c r="E3" s="2">
        <f t="shared" si="2"/>
        <v>11.779698963248718</v>
      </c>
    </row>
    <row r="4" spans="1:5" x14ac:dyDescent="0.25">
      <c r="A4">
        <f>1.9*250</f>
        <v>475</v>
      </c>
      <c r="B4">
        <v>1E-4</v>
      </c>
      <c r="C4">
        <f t="shared" si="0"/>
        <v>4.7500000000000001E-2</v>
      </c>
      <c r="D4" s="1">
        <f t="shared" si="1"/>
        <v>81.803465022560545</v>
      </c>
      <c r="E4" s="2">
        <f t="shared" si="2"/>
        <v>294.49247408121795</v>
      </c>
    </row>
    <row r="5" spans="1:5" x14ac:dyDescent="0.25">
      <c r="C5">
        <f>SUM(C1:C4)</f>
        <v>5.8066E-2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2015-10-02T07:12:36Z</dcterms:modified>
</cp:coreProperties>
</file>