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</sheets>
  <calcPr calcId="152511"/>
</workbook>
</file>

<file path=xl/calcChain.xml><?xml version="1.0" encoding="utf-8"?>
<calcChain xmlns="http://schemas.openxmlformats.org/spreadsheetml/2006/main">
  <c r="H57" i="1" l="1"/>
  <c r="J56" i="2" l="1"/>
  <c r="E56" i="2"/>
  <c r="H55" i="2"/>
  <c r="F55" i="2"/>
  <c r="H47" i="2"/>
  <c r="F47" i="2"/>
  <c r="H46" i="2"/>
  <c r="F46" i="2"/>
  <c r="H45" i="2"/>
  <c r="F45" i="2"/>
  <c r="H44" i="2"/>
  <c r="F44" i="2"/>
  <c r="H39" i="2"/>
  <c r="F39" i="2"/>
  <c r="H38" i="2"/>
  <c r="F38" i="2"/>
  <c r="H37" i="2"/>
  <c r="F37" i="2"/>
  <c r="H36" i="2"/>
  <c r="F36" i="2"/>
  <c r="H33" i="2"/>
  <c r="F33" i="2"/>
  <c r="H29" i="2"/>
  <c r="F29" i="2"/>
  <c r="H21" i="2"/>
  <c r="F21" i="2"/>
  <c r="H20" i="2"/>
  <c r="F20" i="2"/>
  <c r="H19" i="2"/>
  <c r="F19" i="2"/>
  <c r="H17" i="2"/>
  <c r="F17" i="2"/>
  <c r="H16" i="2"/>
  <c r="H56" i="2" s="1"/>
  <c r="J57" i="2" s="1"/>
  <c r="F16" i="2"/>
  <c r="H14" i="2"/>
  <c r="F14" i="2"/>
  <c r="H11" i="2"/>
  <c r="F11" i="2"/>
  <c r="F56" i="2"/>
  <c r="I56" i="2" s="1"/>
  <c r="J56" i="1"/>
  <c r="F48" i="1"/>
  <c r="H11" i="1"/>
  <c r="H14" i="1"/>
  <c r="H16" i="1"/>
  <c r="H17" i="1"/>
  <c r="H19" i="1"/>
  <c r="H20" i="1"/>
  <c r="H21" i="1"/>
  <c r="H29" i="1"/>
  <c r="H33" i="1"/>
  <c r="H36" i="1"/>
  <c r="H37" i="1"/>
  <c r="H38" i="1"/>
  <c r="H39" i="1"/>
  <c r="H44" i="1"/>
  <c r="H45" i="1"/>
  <c r="H46" i="1"/>
  <c r="H47" i="1"/>
  <c r="H55" i="1"/>
  <c r="E56" i="1"/>
  <c r="F6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6" i="1"/>
  <c r="F27" i="1"/>
  <c r="F28" i="1"/>
  <c r="F29" i="1"/>
  <c r="F30" i="1"/>
  <c r="F31" i="1"/>
  <c r="F32" i="1"/>
  <c r="F33" i="1"/>
  <c r="F34" i="1"/>
  <c r="F36" i="1"/>
  <c r="F37" i="1"/>
  <c r="F38" i="1"/>
  <c r="F39" i="1"/>
  <c r="F40" i="1"/>
  <c r="F41" i="1"/>
  <c r="F44" i="1"/>
  <c r="F45" i="1"/>
  <c r="F46" i="1"/>
  <c r="F47" i="1"/>
  <c r="F51" i="1"/>
  <c r="F52" i="1"/>
  <c r="F53" i="1"/>
  <c r="F54" i="1"/>
  <c r="F55" i="1"/>
  <c r="F5" i="1"/>
  <c r="H56" i="1" l="1"/>
  <c r="J57" i="1" s="1"/>
  <c r="F56" i="1"/>
  <c r="I56" i="1" l="1"/>
</calcChain>
</file>

<file path=xl/sharedStrings.xml><?xml version="1.0" encoding="utf-8"?>
<sst xmlns="http://schemas.openxmlformats.org/spreadsheetml/2006/main" count="176" uniqueCount="100">
  <si>
    <t xml:space="preserve">Ергономічна оцінка робочого місця </t>
  </si>
  <si>
    <t xml:space="preserve">Найменування показника </t>
  </si>
  <si>
    <t xml:space="preserve">Якісна оцінка </t>
  </si>
  <si>
    <t xml:space="preserve">α, </t>
  </si>
  <si>
    <t xml:space="preserve">бали </t>
  </si>
  <si>
    <t xml:space="preserve">β,% </t>
  </si>
  <si>
    <t xml:space="preserve">Основні дані </t>
  </si>
  <si>
    <t xml:space="preserve"> </t>
  </si>
  <si>
    <t xml:space="preserve">Опис характеру діяльності працівника </t>
  </si>
  <si>
    <t xml:space="preserve">Характер дій працівника: особливості прийому і обробки інформації, виконання керуючих дій, послідовність і тривалість операцій </t>
  </si>
  <si>
    <t xml:space="preserve">Характеристика засобів відображення інформації (ЗВІ)  </t>
  </si>
  <si>
    <t xml:space="preserve">I. Засоби зорової інформації </t>
  </si>
  <si>
    <t xml:space="preserve">Форма інформаційних моделей (сферична, прямокутна, кут нахилу до зорової осі оператора)  </t>
  </si>
  <si>
    <t xml:space="preserve">Відстань від працівника до панелі </t>
  </si>
  <si>
    <t xml:space="preserve">Поле зору працівника (кутові розміри), кількість умовних одиниць огляду </t>
  </si>
  <si>
    <t xml:space="preserve">Раціональність розташування індикаторів на панелях (дотримання принципів функціональної значущості, частоти і послідовності використання), відповідність зонам видимості </t>
  </si>
  <si>
    <t xml:space="preserve">Тип індикаторів і відповідність їх характеру читання </t>
  </si>
  <si>
    <t xml:space="preserve">Форма й кутові розміри шкал </t>
  </si>
  <si>
    <t xml:space="preserve">Контрастність шкал, рівень </t>
  </si>
  <si>
    <t xml:space="preserve">Кількість відміток на шкалах </t>
  </si>
  <si>
    <t xml:space="preserve">Розміри відміток і позначень шкал, відповідність їх розміру шкал й дистанції причитування </t>
  </si>
  <si>
    <t xml:space="preserve">Форма, розміри і забарвлення стрілок </t>
  </si>
  <si>
    <t xml:space="preserve">Розміщення колірних індикаторів </t>
  </si>
  <si>
    <t xml:space="preserve">Освітлення індикаторів: загальне, місцеве (тип, обґрунтованість)  </t>
  </si>
  <si>
    <t xml:space="preserve">Розміщення покажчиків, їх характер (написи, символічні позначення), спосіб виконання </t>
  </si>
  <si>
    <r>
      <t>II. Засоби звукової інформації</t>
    </r>
    <r>
      <rPr>
        <sz val="10"/>
        <color rgb="FF000000"/>
        <rFont val="Times New Roman"/>
        <family val="1"/>
        <charset val="204"/>
      </rPr>
      <t xml:space="preserve"> </t>
    </r>
  </si>
  <si>
    <t xml:space="preserve">Типи індикатора (сирена, дзвін, зумер), гучність </t>
  </si>
  <si>
    <t xml:space="preserve">Для селекторного зв'язку: кількість джерел, розбірливість мови </t>
  </si>
  <si>
    <r>
      <t>Характеристика органів керування (ОК</t>
    </r>
    <r>
      <rPr>
        <sz val="10"/>
        <color rgb="FF000000"/>
        <rFont val="Times New Roman"/>
        <family val="1"/>
        <charset val="204"/>
      </rPr>
      <t xml:space="preserve">)  </t>
    </r>
  </si>
  <si>
    <t xml:space="preserve">Тип ОК (ручні, ножні), обґрунтованість вибору </t>
  </si>
  <si>
    <t xml:space="preserve">Відповідність руху ОК переміщенням стрілок індикаторів </t>
  </si>
  <si>
    <t xml:space="preserve">Відповідність ОК характеру дій працівника (точність, швидкість, тривалість)  </t>
  </si>
  <si>
    <t xml:space="preserve">Опір ОК і відповідність оптимальним величинам </t>
  </si>
  <si>
    <t xml:space="preserve">Наявність фіксації ОК у певних положеннях </t>
  </si>
  <si>
    <t xml:space="preserve">Зручність захоплення і фіксації ОК кистю, стопою </t>
  </si>
  <si>
    <t xml:space="preserve">Помітність ОК (способи кодування)  </t>
  </si>
  <si>
    <t xml:space="preserve">Наявність покажчиків, їх характер, спосіб виконання </t>
  </si>
  <si>
    <t xml:space="preserve">Розташування ОК: відповідність принципам функціонального зв'язку, частоти і послідовності використання </t>
  </si>
  <si>
    <r>
      <t>Характеристика робочого місця оператора</t>
    </r>
    <r>
      <rPr>
        <sz val="10"/>
        <color rgb="FF000000"/>
        <rFont val="Times New Roman"/>
        <family val="1"/>
        <charset val="204"/>
      </rPr>
      <t xml:space="preserve"> </t>
    </r>
  </si>
  <si>
    <t xml:space="preserve">Поза працівника, її обґрунтованість </t>
  </si>
  <si>
    <t xml:space="preserve">Положення корпусу працівника при роботі (пряме, похиле - кут нахилу)  </t>
  </si>
  <si>
    <t xml:space="preserve">Наявність крісла і відповідність його розмірів антропометричним даним </t>
  </si>
  <si>
    <t xml:space="preserve">Можливість регулювання параметрів крісла </t>
  </si>
  <si>
    <t xml:space="preserve">Наявність простору для ніг і відповідність його антропометричним даним </t>
  </si>
  <si>
    <t xml:space="preserve">Розміри робочих зон рук (по фронту, в глибину, висоту), відповідність їх рекомендованим розмірам </t>
  </si>
  <si>
    <t xml:space="preserve">Розміри робочих зон ніг, відповідність їх рекомендованим розмірам </t>
  </si>
  <si>
    <r>
      <t>Характеристика виробничого середовища</t>
    </r>
    <r>
      <rPr>
        <sz val="10"/>
        <color rgb="FF000000"/>
        <rFont val="Times New Roman"/>
        <family val="1"/>
        <charset val="204"/>
      </rPr>
      <t xml:space="preserve"> </t>
    </r>
  </si>
  <si>
    <t xml:space="preserve">Шкідливі чинники, що виникають при роботі, їх інтенсивність </t>
  </si>
  <si>
    <t xml:space="preserve">Засоби захисту працівника від дії шкідливих виробничих чинників, їх ефективність </t>
  </si>
  <si>
    <t xml:space="preserve">Освітленість місця роботи працівника </t>
  </si>
  <si>
    <t xml:space="preserve">Естетичне оформлення (фарбування, форми і т. ін) об’єкта дослідження </t>
  </si>
  <si>
    <t xml:space="preserve">Естетичне оформлення виробничого приміщення </t>
  </si>
  <si>
    <t xml:space="preserve">Оцінка розмірів кабіни (при її наявності) згідно з антропометричними даними, можливість огляду з робочого місця працівника </t>
  </si>
  <si>
    <r>
      <t>Характеристика режиму роботи працівника</t>
    </r>
    <r>
      <rPr>
        <sz val="10"/>
        <color rgb="FF000000"/>
        <rFont val="Times New Roman"/>
        <family val="1"/>
        <charset val="204"/>
      </rPr>
      <t xml:space="preserve"> </t>
    </r>
  </si>
  <si>
    <t xml:space="preserve">Фізична напруга в роботі (постійно, періодично), оцінка її тяжкості (легка, середньої тяжкості, важка)  </t>
  </si>
  <si>
    <t xml:space="preserve">Монотонність у роботі (категорія)  </t>
  </si>
  <si>
    <t xml:space="preserve">Психічна напруга (постійно, періодично)  </t>
  </si>
  <si>
    <t xml:space="preserve">Емоційна напруга </t>
  </si>
  <si>
    <t xml:space="preserve">Регламентовані перерви для відпочинку, їх обгрунтованість </t>
  </si>
  <si>
    <t>періодична</t>
  </si>
  <si>
    <t>постійна</t>
  </si>
  <si>
    <t>відсутнє</t>
  </si>
  <si>
    <t>підвищений шум, вібрація</t>
  </si>
  <si>
    <t>відповідає</t>
  </si>
  <si>
    <t>відсутня</t>
  </si>
  <si>
    <t>окремі ОК відповідають характеру дій</t>
  </si>
  <si>
    <t>ОК кодуються формою, положенням, частково-розміром і кольором, розрізнення слабке</t>
  </si>
  <si>
    <t>кольорові індикатори відсутні</t>
  </si>
  <si>
    <t>клиноподібні стрілки, забарвлення відповідає кольору позначок</t>
  </si>
  <si>
    <t>необхідний клас точності перевищено</t>
  </si>
  <si>
    <t>замалий розмір відміток, середня дистанція зчитування</t>
  </si>
  <si>
    <t>пряма, 80%</t>
  </si>
  <si>
    <t>прилади з нерухомою шкалою і рухомою стрілкою</t>
  </si>
  <si>
    <t>чітка фіксація у положеннях</t>
  </si>
  <si>
    <t>зручні для фіксації кистю</t>
  </si>
  <si>
    <t xml:space="preserve"> Робота оператора на керуючому пункті АЕС, велика відповідальність та монотонність, аналіз поступаючих даних та реагування на покази приладів</t>
  </si>
  <si>
    <t>75 см</t>
  </si>
  <si>
    <t>кнопка 0,1 кг (норма), опір важілю 3,5 кг(значно вище норми)</t>
  </si>
  <si>
    <t>наявне спеціальне робоче крісло, не відповідає антропометричним хар-кам</t>
  </si>
  <si>
    <t>------</t>
  </si>
  <si>
    <t>---</t>
  </si>
  <si>
    <t>періодично легка фізична напруга</t>
  </si>
  <si>
    <t>----</t>
  </si>
  <si>
    <t>робочий день ненормований, перерви відстуні</t>
  </si>
  <si>
    <t xml:space="preserve">природнє і штучне, рівномірне, при відсутності природнього освітлення недостатнє освітлення лампи </t>
  </si>
  <si>
    <t>сірий металевий колір, гострі кути, старий вигляд, задовільний вигляд</t>
  </si>
  <si>
    <t>відсутні</t>
  </si>
  <si>
    <t xml:space="preserve"> відсутнє</t>
  </si>
  <si>
    <t>розташовані за межами ефективної видимості в порядку значимості послідовності використання</t>
  </si>
  <si>
    <t xml:space="preserve"> в горизонтальній площині 90 град (більше допустимого на 30), у вертикальній - 50(у межах норми)</t>
  </si>
  <si>
    <t>прямокутна модель, кут нахилу 15 грд</t>
  </si>
  <si>
    <t xml:space="preserve">сидяча поза працівника  зі значним нахилом </t>
  </si>
  <si>
    <t xml:space="preserve">похиле 15 град </t>
  </si>
  <si>
    <t>частково наявна можливість регулювання</t>
  </si>
  <si>
    <t xml:space="preserve"> 400/200/300, вілповідає рекомендованим нормам</t>
  </si>
  <si>
    <t xml:space="preserve"> Зоровий прийом інформації, швидке реагування, виконання дій обумовлено інструкціями</t>
  </si>
  <si>
    <t>ручні, усі дії з ОК виконуються руками</t>
  </si>
  <si>
    <t>кругові концентричні діаметром 300 мм, форма шкал не є швидкою для  сприйняття</t>
  </si>
  <si>
    <t>білі стіни, приємний вигляд</t>
  </si>
  <si>
    <t>відмінно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</si>
</sst>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i/>
      <sz val="10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rgb="FF0070C0"/>
      <name val="Times New Roman"/>
      <family val="1"/>
      <charset val="204"/>
    </font>
    <font>
      <sz val="10"/>
      <color rgb="FF00B05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6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8" xfId="0" quotePrefix="1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0" fillId="0" borderId="0" xfId="0" applyFont="1"/>
    <xf numFmtId="0" fontId="7" fillId="0" borderId="8" xfId="0" applyFont="1" applyBorder="1" applyAlignment="1">
      <alignment horizontal="justify" vertical="center" wrapText="1"/>
    </xf>
    <xf numFmtId="0" fontId="10" fillId="0" borderId="8" xfId="0" applyFont="1" applyBorder="1" applyAlignment="1">
      <alignment horizontal="left" vertical="center" wrapText="1"/>
    </xf>
    <xf numFmtId="0" fontId="7" fillId="0" borderId="8" xfId="0" quotePrefix="1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topLeftCell="A43" workbookViewId="0">
      <selection activeCell="H57" sqref="H57"/>
    </sheetView>
  </sheetViews>
  <sheetFormatPr defaultRowHeight="15" x14ac:dyDescent="0.25"/>
  <cols>
    <col min="2" max="2" width="56" customWidth="1"/>
    <col min="3" max="3" width="53.140625" customWidth="1"/>
  </cols>
  <sheetData>
    <row r="1" spans="1:9" ht="30" customHeight="1" thickBot="1" x14ac:dyDescent="0.3">
      <c r="A1" s="24" t="s">
        <v>0</v>
      </c>
      <c r="B1" s="25"/>
      <c r="C1" s="25"/>
      <c r="D1" s="25"/>
      <c r="E1" s="26"/>
    </row>
    <row r="2" spans="1:9" ht="30" customHeight="1" x14ac:dyDescent="0.25">
      <c r="A2" s="27" t="s">
        <v>1</v>
      </c>
      <c r="B2" s="28"/>
      <c r="C2" s="31" t="s">
        <v>2</v>
      </c>
      <c r="D2" s="1" t="s">
        <v>3</v>
      </c>
      <c r="E2" s="31" t="s">
        <v>5</v>
      </c>
    </row>
    <row r="3" spans="1:9" ht="30" customHeight="1" thickBot="1" x14ac:dyDescent="0.3">
      <c r="A3" s="29"/>
      <c r="B3" s="30"/>
      <c r="C3" s="32"/>
      <c r="D3" s="2" t="s">
        <v>4</v>
      </c>
      <c r="E3" s="32"/>
    </row>
    <row r="4" spans="1:9" ht="30" customHeight="1" thickBot="1" x14ac:dyDescent="0.3">
      <c r="A4" s="21" t="s">
        <v>6</v>
      </c>
      <c r="B4" s="22"/>
      <c r="C4" s="23"/>
      <c r="D4" s="2" t="s">
        <v>7</v>
      </c>
      <c r="E4" s="2" t="s">
        <v>7</v>
      </c>
      <c r="I4" s="20" t="s">
        <v>7</v>
      </c>
    </row>
    <row r="5" spans="1:9" ht="30" customHeight="1" thickBot="1" x14ac:dyDescent="0.3">
      <c r="A5" s="3">
        <v>1</v>
      </c>
      <c r="B5" s="6" t="s">
        <v>8</v>
      </c>
      <c r="C5" s="9" t="s">
        <v>75</v>
      </c>
      <c r="D5" s="2"/>
      <c r="E5" s="2"/>
      <c r="F5">
        <f>D5*E5/100</f>
        <v>0</v>
      </c>
      <c r="I5" s="20"/>
    </row>
    <row r="6" spans="1:9" ht="30" customHeight="1" thickBot="1" x14ac:dyDescent="0.3">
      <c r="A6" s="3">
        <v>2</v>
      </c>
      <c r="B6" s="6" t="s">
        <v>9</v>
      </c>
      <c r="C6" s="3" t="s">
        <v>95</v>
      </c>
      <c r="D6" s="2"/>
      <c r="E6" s="2"/>
      <c r="F6">
        <f t="shared" ref="F6:F55" si="0">D6*E6/100</f>
        <v>0</v>
      </c>
      <c r="I6" s="20"/>
    </row>
    <row r="7" spans="1:9" ht="30" customHeight="1" thickBot="1" x14ac:dyDescent="0.3">
      <c r="A7" s="21" t="s">
        <v>10</v>
      </c>
      <c r="B7" s="22"/>
      <c r="C7" s="23"/>
      <c r="D7" s="2" t="s">
        <v>7</v>
      </c>
      <c r="E7" s="2" t="s">
        <v>7</v>
      </c>
      <c r="I7" s="20" t="s">
        <v>7</v>
      </c>
    </row>
    <row r="8" spans="1:9" ht="30" customHeight="1" thickBot="1" x14ac:dyDescent="0.3">
      <c r="A8" s="33" t="s">
        <v>11</v>
      </c>
      <c r="B8" s="34"/>
      <c r="C8" s="2" t="s">
        <v>7</v>
      </c>
      <c r="D8" s="2" t="s">
        <v>7</v>
      </c>
      <c r="E8" s="2" t="s">
        <v>7</v>
      </c>
      <c r="I8" s="20" t="s">
        <v>7</v>
      </c>
    </row>
    <row r="9" spans="1:9" ht="30" customHeight="1" thickBot="1" x14ac:dyDescent="0.3">
      <c r="A9" s="3">
        <v>1</v>
      </c>
      <c r="B9" s="6" t="s">
        <v>12</v>
      </c>
      <c r="C9" s="2" t="s">
        <v>90</v>
      </c>
      <c r="D9" s="2">
        <v>4</v>
      </c>
      <c r="E9" s="2">
        <v>1</v>
      </c>
      <c r="F9">
        <f t="shared" si="0"/>
        <v>0.04</v>
      </c>
      <c r="I9" s="20">
        <v>1</v>
      </c>
    </row>
    <row r="10" spans="1:9" ht="30" customHeight="1" thickBot="1" x14ac:dyDescent="0.3">
      <c r="A10" s="3">
        <v>2</v>
      </c>
      <c r="B10" s="6" t="s">
        <v>13</v>
      </c>
      <c r="C10" s="2" t="s">
        <v>76</v>
      </c>
      <c r="D10" s="2">
        <v>5</v>
      </c>
      <c r="E10" s="6">
        <v>2</v>
      </c>
      <c r="F10">
        <f t="shared" si="0"/>
        <v>0.1</v>
      </c>
      <c r="I10" s="6">
        <v>2</v>
      </c>
    </row>
    <row r="11" spans="1:9" ht="30" customHeight="1" thickBot="1" x14ac:dyDescent="0.3">
      <c r="A11" s="3">
        <v>3</v>
      </c>
      <c r="B11" s="4" t="s">
        <v>14</v>
      </c>
      <c r="C11" s="2" t="s">
        <v>89</v>
      </c>
      <c r="D11" s="2">
        <v>3</v>
      </c>
      <c r="E11" s="2">
        <v>4</v>
      </c>
      <c r="F11">
        <f t="shared" si="0"/>
        <v>0.12</v>
      </c>
      <c r="G11">
        <v>2</v>
      </c>
      <c r="H11">
        <f t="shared" ref="H11:H47" si="1">E11*G11/100</f>
        <v>0.08</v>
      </c>
      <c r="I11" s="20">
        <v>4</v>
      </c>
    </row>
    <row r="12" spans="1:9" ht="30" customHeight="1" thickBot="1" x14ac:dyDescent="0.3">
      <c r="A12" s="3">
        <v>4</v>
      </c>
      <c r="B12" s="5" t="s">
        <v>15</v>
      </c>
      <c r="C12" s="2" t="s">
        <v>88</v>
      </c>
      <c r="D12" s="2">
        <v>3</v>
      </c>
      <c r="E12" s="2">
        <v>1.5</v>
      </c>
      <c r="F12">
        <f t="shared" si="0"/>
        <v>4.4999999999999998E-2</v>
      </c>
      <c r="I12" s="20">
        <v>1.5</v>
      </c>
    </row>
    <row r="13" spans="1:9" ht="30" customHeight="1" thickBot="1" x14ac:dyDescent="0.3">
      <c r="A13" s="3">
        <v>5</v>
      </c>
      <c r="B13" s="4" t="s">
        <v>16</v>
      </c>
      <c r="C13" s="2" t="s">
        <v>72</v>
      </c>
      <c r="D13" s="2">
        <v>4</v>
      </c>
      <c r="E13" s="2">
        <v>1</v>
      </c>
      <c r="F13">
        <f t="shared" si="0"/>
        <v>0.04</v>
      </c>
      <c r="I13" s="20">
        <v>1</v>
      </c>
    </row>
    <row r="14" spans="1:9" ht="30" customHeight="1" thickBot="1" x14ac:dyDescent="0.3">
      <c r="A14" s="3">
        <v>6</v>
      </c>
      <c r="B14" s="2" t="s">
        <v>17</v>
      </c>
      <c r="C14" s="2" t="s">
        <v>97</v>
      </c>
      <c r="D14" s="2">
        <v>3</v>
      </c>
      <c r="E14" s="2">
        <v>1</v>
      </c>
      <c r="F14">
        <f t="shared" si="0"/>
        <v>0.03</v>
      </c>
      <c r="G14">
        <v>2</v>
      </c>
      <c r="H14">
        <f t="shared" si="1"/>
        <v>0.02</v>
      </c>
      <c r="I14" s="20">
        <v>1</v>
      </c>
    </row>
    <row r="15" spans="1:9" ht="30" customHeight="1" thickBot="1" x14ac:dyDescent="0.3">
      <c r="A15" s="3">
        <v>7</v>
      </c>
      <c r="B15" s="2" t="s">
        <v>18</v>
      </c>
      <c r="C15" s="2" t="s">
        <v>71</v>
      </c>
      <c r="D15" s="2">
        <v>5</v>
      </c>
      <c r="E15" s="2">
        <v>1</v>
      </c>
      <c r="F15">
        <f t="shared" si="0"/>
        <v>0.05</v>
      </c>
      <c r="I15" s="20">
        <v>1</v>
      </c>
    </row>
    <row r="16" spans="1:9" ht="30" customHeight="1" thickBot="1" x14ac:dyDescent="0.3">
      <c r="A16" s="3">
        <v>8</v>
      </c>
      <c r="B16" s="2" t="s">
        <v>19</v>
      </c>
      <c r="C16" s="2" t="s">
        <v>69</v>
      </c>
      <c r="D16" s="2">
        <v>3</v>
      </c>
      <c r="E16" s="6">
        <v>1</v>
      </c>
      <c r="F16">
        <f t="shared" si="0"/>
        <v>0.03</v>
      </c>
      <c r="G16">
        <v>2</v>
      </c>
      <c r="H16">
        <f t="shared" si="1"/>
        <v>0.02</v>
      </c>
      <c r="I16" s="6">
        <v>1</v>
      </c>
    </row>
    <row r="17" spans="1:9" ht="30" customHeight="1" thickBot="1" x14ac:dyDescent="0.3">
      <c r="A17" s="3">
        <v>9</v>
      </c>
      <c r="B17" s="2" t="s">
        <v>20</v>
      </c>
      <c r="C17" s="2" t="s">
        <v>70</v>
      </c>
      <c r="D17" s="2">
        <v>3</v>
      </c>
      <c r="E17" s="6">
        <v>1</v>
      </c>
      <c r="F17">
        <f t="shared" si="0"/>
        <v>0.03</v>
      </c>
      <c r="G17">
        <v>2</v>
      </c>
      <c r="H17">
        <f t="shared" si="1"/>
        <v>0.02</v>
      </c>
      <c r="I17" s="6">
        <v>1</v>
      </c>
    </row>
    <row r="18" spans="1:9" ht="30" customHeight="1" thickBot="1" x14ac:dyDescent="0.3">
      <c r="A18" s="3">
        <v>10</v>
      </c>
      <c r="B18" s="2" t="s">
        <v>21</v>
      </c>
      <c r="C18" s="2" t="s">
        <v>68</v>
      </c>
      <c r="D18" s="2">
        <v>5</v>
      </c>
      <c r="E18" s="6">
        <v>1</v>
      </c>
      <c r="F18">
        <f t="shared" si="0"/>
        <v>0.05</v>
      </c>
      <c r="I18" s="6">
        <v>1</v>
      </c>
    </row>
    <row r="19" spans="1:9" ht="30" customHeight="1" thickBot="1" x14ac:dyDescent="0.3">
      <c r="A19" s="3">
        <v>11</v>
      </c>
      <c r="B19" s="2" t="s">
        <v>22</v>
      </c>
      <c r="C19" s="2" t="s">
        <v>67</v>
      </c>
      <c r="D19" s="2">
        <v>0</v>
      </c>
      <c r="E19" s="2">
        <v>1</v>
      </c>
      <c r="F19">
        <f t="shared" si="0"/>
        <v>0</v>
      </c>
      <c r="G19">
        <v>5</v>
      </c>
      <c r="H19">
        <f t="shared" si="1"/>
        <v>0.05</v>
      </c>
      <c r="I19" s="20">
        <v>1</v>
      </c>
    </row>
    <row r="20" spans="1:9" ht="30" customHeight="1" thickBot="1" x14ac:dyDescent="0.3">
      <c r="A20" s="3">
        <v>12</v>
      </c>
      <c r="B20" s="2" t="s">
        <v>23</v>
      </c>
      <c r="C20" s="2" t="s">
        <v>87</v>
      </c>
      <c r="D20" s="2">
        <v>0</v>
      </c>
      <c r="E20" s="2">
        <v>1</v>
      </c>
      <c r="F20">
        <f t="shared" si="0"/>
        <v>0</v>
      </c>
      <c r="G20">
        <v>5</v>
      </c>
      <c r="H20">
        <f t="shared" si="1"/>
        <v>0.05</v>
      </c>
      <c r="I20" s="20">
        <v>1</v>
      </c>
    </row>
    <row r="21" spans="1:9" ht="30" customHeight="1" thickBot="1" x14ac:dyDescent="0.3">
      <c r="A21" s="3">
        <v>13</v>
      </c>
      <c r="B21" s="2" t="s">
        <v>24</v>
      </c>
      <c r="C21" s="2" t="s">
        <v>86</v>
      </c>
      <c r="D21" s="2">
        <v>0</v>
      </c>
      <c r="E21" s="2">
        <v>1</v>
      </c>
      <c r="F21">
        <f t="shared" si="0"/>
        <v>0</v>
      </c>
      <c r="G21">
        <v>5</v>
      </c>
      <c r="H21">
        <f t="shared" si="1"/>
        <v>0.05</v>
      </c>
      <c r="I21" s="20">
        <v>1</v>
      </c>
    </row>
    <row r="22" spans="1:9" ht="30" customHeight="1" thickBot="1" x14ac:dyDescent="0.3">
      <c r="A22" s="33" t="s">
        <v>25</v>
      </c>
      <c r="B22" s="34"/>
      <c r="C22" s="2" t="s">
        <v>7</v>
      </c>
      <c r="D22" s="2" t="s">
        <v>7</v>
      </c>
      <c r="E22" s="2" t="s">
        <v>7</v>
      </c>
      <c r="I22" s="20" t="s">
        <v>7</v>
      </c>
    </row>
    <row r="23" spans="1:9" ht="30" customHeight="1" thickBot="1" x14ac:dyDescent="0.3">
      <c r="A23" s="3">
        <v>1</v>
      </c>
      <c r="B23" s="6" t="s">
        <v>26</v>
      </c>
      <c r="C23" s="2" t="s">
        <v>86</v>
      </c>
      <c r="D23" s="2" t="s">
        <v>7</v>
      </c>
      <c r="E23" s="2" t="s">
        <v>7</v>
      </c>
      <c r="I23" s="20" t="s">
        <v>7</v>
      </c>
    </row>
    <row r="24" spans="1:9" ht="30" customHeight="1" thickBot="1" x14ac:dyDescent="0.3">
      <c r="A24" s="3">
        <v>2</v>
      </c>
      <c r="B24" s="6" t="s">
        <v>27</v>
      </c>
      <c r="C24" s="2" t="s">
        <v>86</v>
      </c>
      <c r="D24" s="2" t="s">
        <v>7</v>
      </c>
      <c r="E24" s="2" t="s">
        <v>7</v>
      </c>
      <c r="I24" s="20" t="s">
        <v>7</v>
      </c>
    </row>
    <row r="25" spans="1:9" ht="30" customHeight="1" thickBot="1" x14ac:dyDescent="0.3">
      <c r="A25" s="21" t="s">
        <v>28</v>
      </c>
      <c r="B25" s="22"/>
      <c r="C25" s="23"/>
      <c r="D25" s="2" t="s">
        <v>7</v>
      </c>
      <c r="E25" s="2" t="s">
        <v>7</v>
      </c>
      <c r="I25" s="20" t="s">
        <v>7</v>
      </c>
    </row>
    <row r="26" spans="1:9" ht="30" customHeight="1" thickBot="1" x14ac:dyDescent="0.3">
      <c r="A26" s="3">
        <v>1</v>
      </c>
      <c r="B26" s="2" t="s">
        <v>29</v>
      </c>
      <c r="C26" s="2" t="s">
        <v>96</v>
      </c>
      <c r="D26" s="2">
        <v>5</v>
      </c>
      <c r="E26" s="2">
        <v>2</v>
      </c>
      <c r="F26">
        <f t="shared" si="0"/>
        <v>0.1</v>
      </c>
      <c r="I26" s="20">
        <v>2</v>
      </c>
    </row>
    <row r="27" spans="1:9" ht="30" customHeight="1" thickBot="1" x14ac:dyDescent="0.3">
      <c r="A27" s="3">
        <v>2</v>
      </c>
      <c r="B27" s="2" t="s">
        <v>30</v>
      </c>
      <c r="C27" s="2" t="s">
        <v>63</v>
      </c>
      <c r="D27" s="2">
        <v>5</v>
      </c>
      <c r="E27" s="2">
        <v>0.5</v>
      </c>
      <c r="F27">
        <f t="shared" si="0"/>
        <v>2.5000000000000001E-2</v>
      </c>
      <c r="I27" s="20">
        <v>0.5</v>
      </c>
    </row>
    <row r="28" spans="1:9" ht="30" customHeight="1" thickBot="1" x14ac:dyDescent="0.3">
      <c r="A28" s="3">
        <v>3</v>
      </c>
      <c r="B28" s="2" t="s">
        <v>31</v>
      </c>
      <c r="C28" s="2" t="s">
        <v>65</v>
      </c>
      <c r="D28" s="2">
        <v>3</v>
      </c>
      <c r="E28" s="2">
        <v>1</v>
      </c>
      <c r="F28">
        <f t="shared" si="0"/>
        <v>0.03</v>
      </c>
      <c r="I28" s="20">
        <v>1</v>
      </c>
    </row>
    <row r="29" spans="1:9" ht="30" customHeight="1" thickBot="1" x14ac:dyDescent="0.3">
      <c r="A29" s="3">
        <v>4</v>
      </c>
      <c r="B29" s="6" t="s">
        <v>32</v>
      </c>
      <c r="C29" s="2" t="s">
        <v>77</v>
      </c>
      <c r="D29" s="2">
        <v>3</v>
      </c>
      <c r="E29" s="2">
        <v>0.75</v>
      </c>
      <c r="F29">
        <f t="shared" si="0"/>
        <v>2.2499999999999999E-2</v>
      </c>
      <c r="G29">
        <v>2</v>
      </c>
      <c r="H29">
        <f t="shared" si="1"/>
        <v>1.4999999999999999E-2</v>
      </c>
      <c r="I29" s="20">
        <v>0.75</v>
      </c>
    </row>
    <row r="30" spans="1:9" ht="30" customHeight="1" thickBot="1" x14ac:dyDescent="0.3">
      <c r="A30" s="3">
        <v>5</v>
      </c>
      <c r="B30" s="2" t="s">
        <v>33</v>
      </c>
      <c r="C30" s="2" t="s">
        <v>73</v>
      </c>
      <c r="D30" s="2">
        <v>5</v>
      </c>
      <c r="E30" s="2">
        <v>1.25</v>
      </c>
      <c r="F30">
        <f t="shared" si="0"/>
        <v>6.25E-2</v>
      </c>
      <c r="I30" s="20">
        <v>1.25</v>
      </c>
    </row>
    <row r="31" spans="1:9" ht="30" customHeight="1" thickBot="1" x14ac:dyDescent="0.3">
      <c r="A31" s="3">
        <v>6</v>
      </c>
      <c r="B31" s="2" t="s">
        <v>34</v>
      </c>
      <c r="C31" s="2" t="s">
        <v>74</v>
      </c>
      <c r="D31" s="2">
        <v>5</v>
      </c>
      <c r="E31" s="2">
        <v>1.25</v>
      </c>
      <c r="F31">
        <f t="shared" si="0"/>
        <v>6.25E-2</v>
      </c>
      <c r="I31" s="20">
        <v>1.25</v>
      </c>
    </row>
    <row r="32" spans="1:9" ht="30" customHeight="1" thickBot="1" x14ac:dyDescent="0.3">
      <c r="A32" s="3">
        <v>7</v>
      </c>
      <c r="B32" s="2" t="s">
        <v>35</v>
      </c>
      <c r="C32" s="2" t="s">
        <v>66</v>
      </c>
      <c r="D32" s="2">
        <v>3</v>
      </c>
      <c r="E32" s="2">
        <v>0.75</v>
      </c>
      <c r="F32">
        <f t="shared" si="0"/>
        <v>2.2499999999999999E-2</v>
      </c>
      <c r="I32" s="20">
        <v>0.75</v>
      </c>
    </row>
    <row r="33" spans="1:9" ht="30" customHeight="1" thickBot="1" x14ac:dyDescent="0.3">
      <c r="A33" s="3">
        <v>8</v>
      </c>
      <c r="B33" s="2" t="s">
        <v>36</v>
      </c>
      <c r="C33" s="2" t="s">
        <v>64</v>
      </c>
      <c r="D33" s="2">
        <v>0</v>
      </c>
      <c r="E33" s="2">
        <v>1.5</v>
      </c>
      <c r="F33">
        <f t="shared" si="0"/>
        <v>0</v>
      </c>
      <c r="G33">
        <v>5</v>
      </c>
      <c r="H33">
        <f t="shared" si="1"/>
        <v>7.4999999999999997E-2</v>
      </c>
      <c r="I33" s="20">
        <v>1.5</v>
      </c>
    </row>
    <row r="34" spans="1:9" ht="30" customHeight="1" thickBot="1" x14ac:dyDescent="0.3">
      <c r="A34" s="3">
        <v>9</v>
      </c>
      <c r="B34" s="2" t="s">
        <v>37</v>
      </c>
      <c r="C34" s="2" t="s">
        <v>63</v>
      </c>
      <c r="D34" s="2">
        <v>5</v>
      </c>
      <c r="E34" s="2">
        <v>1.5</v>
      </c>
      <c r="F34">
        <f t="shared" si="0"/>
        <v>7.4999999999999997E-2</v>
      </c>
      <c r="I34" s="20">
        <v>1.5</v>
      </c>
    </row>
    <row r="35" spans="1:9" ht="30" customHeight="1" thickBot="1" x14ac:dyDescent="0.3">
      <c r="A35" s="21" t="s">
        <v>38</v>
      </c>
      <c r="B35" s="22"/>
      <c r="C35" s="23"/>
      <c r="D35" s="2" t="s">
        <v>7</v>
      </c>
      <c r="E35" s="2" t="s">
        <v>7</v>
      </c>
      <c r="I35" s="20" t="s">
        <v>7</v>
      </c>
    </row>
    <row r="36" spans="1:9" ht="30" customHeight="1" thickBot="1" x14ac:dyDescent="0.3">
      <c r="A36" s="3">
        <v>1</v>
      </c>
      <c r="B36" s="6" t="s">
        <v>39</v>
      </c>
      <c r="C36" s="2" t="s">
        <v>91</v>
      </c>
      <c r="D36" s="2">
        <v>2</v>
      </c>
      <c r="E36" s="2">
        <v>5</v>
      </c>
      <c r="F36">
        <f t="shared" si="0"/>
        <v>0.1</v>
      </c>
      <c r="G36">
        <v>3</v>
      </c>
      <c r="H36">
        <f t="shared" si="1"/>
        <v>0.15</v>
      </c>
      <c r="I36" s="20">
        <v>5</v>
      </c>
    </row>
    <row r="37" spans="1:9" ht="30" customHeight="1" thickBot="1" x14ac:dyDescent="0.3">
      <c r="A37" s="3">
        <v>2</v>
      </c>
      <c r="B37" s="6" t="s">
        <v>40</v>
      </c>
      <c r="C37" s="2" t="s">
        <v>92</v>
      </c>
      <c r="D37" s="2">
        <v>2</v>
      </c>
      <c r="E37" s="2">
        <v>3</v>
      </c>
      <c r="F37">
        <f t="shared" si="0"/>
        <v>0.06</v>
      </c>
      <c r="G37">
        <v>3</v>
      </c>
      <c r="H37">
        <f t="shared" si="1"/>
        <v>0.09</v>
      </c>
      <c r="I37" s="20">
        <v>3</v>
      </c>
    </row>
    <row r="38" spans="1:9" ht="30" customHeight="1" thickBot="1" x14ac:dyDescent="0.3">
      <c r="A38" s="3">
        <v>3</v>
      </c>
      <c r="B38" s="8" t="s">
        <v>41</v>
      </c>
      <c r="C38" s="2" t="s">
        <v>78</v>
      </c>
      <c r="D38" s="2">
        <v>3</v>
      </c>
      <c r="E38" s="2">
        <v>5</v>
      </c>
      <c r="F38">
        <f t="shared" si="0"/>
        <v>0.15</v>
      </c>
      <c r="G38">
        <v>2</v>
      </c>
      <c r="H38">
        <f t="shared" si="1"/>
        <v>0.1</v>
      </c>
      <c r="I38" s="20">
        <v>5</v>
      </c>
    </row>
    <row r="39" spans="1:9" ht="30" customHeight="1" thickBot="1" x14ac:dyDescent="0.3">
      <c r="A39" s="3">
        <v>4</v>
      </c>
      <c r="B39" s="6" t="s">
        <v>42</v>
      </c>
      <c r="C39" s="2" t="s">
        <v>93</v>
      </c>
      <c r="D39" s="2">
        <v>3</v>
      </c>
      <c r="E39" s="2">
        <v>3</v>
      </c>
      <c r="F39">
        <f t="shared" si="0"/>
        <v>0.09</v>
      </c>
      <c r="G39">
        <v>2</v>
      </c>
      <c r="H39">
        <f t="shared" si="1"/>
        <v>0.06</v>
      </c>
      <c r="I39" s="20">
        <v>3</v>
      </c>
    </row>
    <row r="40" spans="1:9" ht="30" customHeight="1" thickBot="1" x14ac:dyDescent="0.3">
      <c r="A40" s="3">
        <v>5</v>
      </c>
      <c r="B40" s="6" t="s">
        <v>43</v>
      </c>
      <c r="C40" s="2" t="s">
        <v>99</v>
      </c>
      <c r="D40" s="2">
        <v>5</v>
      </c>
      <c r="E40" s="2">
        <v>2</v>
      </c>
      <c r="F40">
        <f t="shared" si="0"/>
        <v>0.1</v>
      </c>
      <c r="I40" s="20">
        <v>2</v>
      </c>
    </row>
    <row r="41" spans="1:9" ht="30" customHeight="1" thickBot="1" x14ac:dyDescent="0.3">
      <c r="A41" s="3">
        <v>6</v>
      </c>
      <c r="B41" s="6" t="s">
        <v>44</v>
      </c>
      <c r="C41" s="2" t="s">
        <v>94</v>
      </c>
      <c r="D41" s="2">
        <v>5</v>
      </c>
      <c r="E41" s="2">
        <v>1</v>
      </c>
      <c r="F41">
        <f t="shared" si="0"/>
        <v>0.05</v>
      </c>
      <c r="I41" s="20">
        <v>1</v>
      </c>
    </row>
    <row r="42" spans="1:9" ht="30" customHeight="1" thickBot="1" x14ac:dyDescent="0.3">
      <c r="A42" s="3">
        <v>7</v>
      </c>
      <c r="B42" s="8" t="s">
        <v>45</v>
      </c>
      <c r="C42" s="10" t="s">
        <v>79</v>
      </c>
      <c r="D42" s="10" t="s">
        <v>80</v>
      </c>
      <c r="E42" s="10" t="s">
        <v>80</v>
      </c>
      <c r="I42" s="10" t="s">
        <v>80</v>
      </c>
    </row>
    <row r="43" spans="1:9" ht="30" customHeight="1" thickBot="1" x14ac:dyDescent="0.3">
      <c r="A43" s="21" t="s">
        <v>46</v>
      </c>
      <c r="B43" s="22"/>
      <c r="C43" s="23"/>
      <c r="D43" s="2" t="s">
        <v>7</v>
      </c>
      <c r="E43" s="2" t="s">
        <v>7</v>
      </c>
      <c r="I43" s="20" t="s">
        <v>7</v>
      </c>
    </row>
    <row r="44" spans="1:9" ht="30" customHeight="1" thickBot="1" x14ac:dyDescent="0.3">
      <c r="A44" s="3">
        <v>1</v>
      </c>
      <c r="B44" s="2" t="s">
        <v>47</v>
      </c>
      <c r="C44" s="2" t="s">
        <v>62</v>
      </c>
      <c r="D44" s="2">
        <v>3</v>
      </c>
      <c r="E44" s="2">
        <v>5</v>
      </c>
      <c r="F44">
        <f t="shared" si="0"/>
        <v>0.15</v>
      </c>
      <c r="G44">
        <v>2</v>
      </c>
      <c r="H44">
        <f t="shared" si="1"/>
        <v>0.1</v>
      </c>
      <c r="I44" s="20">
        <v>5</v>
      </c>
    </row>
    <row r="45" spans="1:9" ht="30" customHeight="1" thickBot="1" x14ac:dyDescent="0.3">
      <c r="A45" s="3">
        <v>2</v>
      </c>
      <c r="B45" s="2" t="s">
        <v>48</v>
      </c>
      <c r="C45" s="2" t="s">
        <v>61</v>
      </c>
      <c r="D45" s="2">
        <v>0</v>
      </c>
      <c r="E45" s="2">
        <v>4</v>
      </c>
      <c r="F45">
        <f t="shared" si="0"/>
        <v>0</v>
      </c>
      <c r="G45">
        <v>5</v>
      </c>
      <c r="H45">
        <f t="shared" si="1"/>
        <v>0.2</v>
      </c>
      <c r="I45" s="20">
        <v>4</v>
      </c>
    </row>
    <row r="46" spans="1:9" ht="30" customHeight="1" thickBot="1" x14ac:dyDescent="0.3">
      <c r="A46" s="3">
        <v>4</v>
      </c>
      <c r="B46" s="2" t="s">
        <v>49</v>
      </c>
      <c r="C46" s="2" t="s">
        <v>84</v>
      </c>
      <c r="D46" s="2">
        <v>3</v>
      </c>
      <c r="E46" s="2">
        <v>5</v>
      </c>
      <c r="F46">
        <f t="shared" si="0"/>
        <v>0.15</v>
      </c>
      <c r="G46">
        <v>2</v>
      </c>
      <c r="H46">
        <f t="shared" si="1"/>
        <v>0.1</v>
      </c>
      <c r="I46" s="20">
        <v>5</v>
      </c>
    </row>
    <row r="47" spans="1:9" ht="30" customHeight="1" thickBot="1" x14ac:dyDescent="0.3">
      <c r="A47" s="3">
        <v>5</v>
      </c>
      <c r="B47" s="6" t="s">
        <v>50</v>
      </c>
      <c r="C47" s="2" t="s">
        <v>85</v>
      </c>
      <c r="D47" s="2">
        <v>3</v>
      </c>
      <c r="E47" s="2">
        <v>4</v>
      </c>
      <c r="F47">
        <f t="shared" si="0"/>
        <v>0.12</v>
      </c>
      <c r="G47">
        <v>2</v>
      </c>
      <c r="H47">
        <f t="shared" si="1"/>
        <v>0.08</v>
      </c>
      <c r="I47" s="20">
        <v>4</v>
      </c>
    </row>
    <row r="48" spans="1:9" ht="30" customHeight="1" thickBot="1" x14ac:dyDescent="0.3">
      <c r="A48" s="3">
        <v>6</v>
      </c>
      <c r="B48" s="6" t="s">
        <v>51</v>
      </c>
      <c r="C48" s="2" t="s">
        <v>98</v>
      </c>
      <c r="D48" s="2">
        <v>5</v>
      </c>
      <c r="E48" s="2">
        <v>4</v>
      </c>
      <c r="F48">
        <f t="shared" si="0"/>
        <v>0.2</v>
      </c>
      <c r="I48" s="20">
        <v>4</v>
      </c>
    </row>
    <row r="49" spans="1:10" ht="30" customHeight="1" thickBot="1" x14ac:dyDescent="0.3">
      <c r="A49" s="3">
        <v>7</v>
      </c>
      <c r="B49" s="7" t="s">
        <v>52</v>
      </c>
      <c r="C49" s="10" t="s">
        <v>82</v>
      </c>
      <c r="D49" s="10" t="s">
        <v>80</v>
      </c>
      <c r="E49" s="10" t="s">
        <v>80</v>
      </c>
      <c r="I49" s="10" t="s">
        <v>80</v>
      </c>
    </row>
    <row r="50" spans="1:10" ht="30" customHeight="1" thickBot="1" x14ac:dyDescent="0.3">
      <c r="A50" s="21" t="s">
        <v>53</v>
      </c>
      <c r="B50" s="22"/>
      <c r="C50" s="23"/>
      <c r="D50" s="2" t="s">
        <v>7</v>
      </c>
      <c r="E50" s="2" t="s">
        <v>7</v>
      </c>
      <c r="I50" s="20" t="s">
        <v>7</v>
      </c>
    </row>
    <row r="51" spans="1:10" ht="30" customHeight="1" thickBot="1" x14ac:dyDescent="0.3">
      <c r="A51" s="3">
        <v>1</v>
      </c>
      <c r="B51" s="6" t="s">
        <v>54</v>
      </c>
      <c r="C51" s="2" t="s">
        <v>81</v>
      </c>
      <c r="D51" s="2">
        <v>4</v>
      </c>
      <c r="E51" s="6">
        <v>7</v>
      </c>
      <c r="F51">
        <f t="shared" si="0"/>
        <v>0.28000000000000003</v>
      </c>
      <c r="I51" s="6">
        <v>7</v>
      </c>
    </row>
    <row r="52" spans="1:10" ht="30" customHeight="1" thickBot="1" x14ac:dyDescent="0.3">
      <c r="A52" s="3">
        <v>2</v>
      </c>
      <c r="B52" s="6" t="s">
        <v>55</v>
      </c>
      <c r="C52" s="2" t="s">
        <v>59</v>
      </c>
      <c r="D52" s="2">
        <v>3</v>
      </c>
      <c r="E52" s="6">
        <v>7</v>
      </c>
      <c r="F52">
        <f t="shared" si="0"/>
        <v>0.21</v>
      </c>
      <c r="I52" s="6">
        <v>7</v>
      </c>
    </row>
    <row r="53" spans="1:10" ht="30" customHeight="1" thickBot="1" x14ac:dyDescent="0.3">
      <c r="A53" s="3">
        <v>3</v>
      </c>
      <c r="B53" s="2" t="s">
        <v>56</v>
      </c>
      <c r="C53" s="2" t="s">
        <v>59</v>
      </c>
      <c r="D53" s="2">
        <v>3</v>
      </c>
      <c r="E53" s="6">
        <v>5.5</v>
      </c>
      <c r="F53">
        <f t="shared" si="0"/>
        <v>0.16500000000000001</v>
      </c>
      <c r="I53" s="6">
        <v>5.5</v>
      </c>
    </row>
    <row r="54" spans="1:10" ht="30" customHeight="1" thickBot="1" x14ac:dyDescent="0.3">
      <c r="A54" s="3">
        <v>4</v>
      </c>
      <c r="B54" s="2" t="s">
        <v>57</v>
      </c>
      <c r="C54" s="2" t="s">
        <v>60</v>
      </c>
      <c r="D54" s="2">
        <v>1</v>
      </c>
      <c r="E54" s="6">
        <v>5.5</v>
      </c>
      <c r="F54">
        <f t="shared" si="0"/>
        <v>5.5E-2</v>
      </c>
      <c r="I54" s="6">
        <v>5.5</v>
      </c>
    </row>
    <row r="55" spans="1:10" ht="30" customHeight="1" thickBot="1" x14ac:dyDescent="0.3">
      <c r="A55" s="3">
        <v>5</v>
      </c>
      <c r="B55" s="2" t="s">
        <v>58</v>
      </c>
      <c r="C55" s="2" t="s">
        <v>83</v>
      </c>
      <c r="D55" s="2">
        <v>1</v>
      </c>
      <c r="E55" s="6">
        <v>6</v>
      </c>
      <c r="F55">
        <f t="shared" si="0"/>
        <v>0.06</v>
      </c>
      <c r="G55">
        <v>4</v>
      </c>
      <c r="H55">
        <f>E55*G55/100</f>
        <v>0.24</v>
      </c>
      <c r="I55" s="6">
        <v>6</v>
      </c>
    </row>
    <row r="56" spans="1:10" x14ac:dyDescent="0.25">
      <c r="E56">
        <f>SUM(E5:E55)</f>
        <v>100</v>
      </c>
      <c r="F56">
        <f>SUM(F4:F55)</f>
        <v>2.875</v>
      </c>
      <c r="H56">
        <f>SUM(H5:H55)</f>
        <v>1.5000000000000002</v>
      </c>
      <c r="I56">
        <f>F56+H56</f>
        <v>4.375</v>
      </c>
      <c r="J56">
        <f>SUM(I4:I55)</f>
        <v>100</v>
      </c>
    </row>
    <row r="57" spans="1:10" x14ac:dyDescent="0.25">
      <c r="H57">
        <f>1.5/2.875</f>
        <v>0.52173913043478259</v>
      </c>
      <c r="J57">
        <f>H56*100/J56</f>
        <v>1.5000000000000002</v>
      </c>
    </row>
  </sheetData>
  <mergeCells count="12">
    <mergeCell ref="A50:C50"/>
    <mergeCell ref="A1:E1"/>
    <mergeCell ref="A2:B3"/>
    <mergeCell ref="C2:C3"/>
    <mergeCell ref="E2:E3"/>
    <mergeCell ref="A4:C4"/>
    <mergeCell ref="A7:C7"/>
    <mergeCell ref="A8:B8"/>
    <mergeCell ref="A22:B22"/>
    <mergeCell ref="A25:C25"/>
    <mergeCell ref="A35:C35"/>
    <mergeCell ref="A43:C4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49" workbookViewId="0">
      <selection activeCell="C55" sqref="C55"/>
    </sheetView>
  </sheetViews>
  <sheetFormatPr defaultRowHeight="15" x14ac:dyDescent="0.25"/>
  <cols>
    <col min="2" max="2" width="59.42578125" customWidth="1"/>
    <col min="3" max="3" width="52" customWidth="1"/>
  </cols>
  <sheetData>
    <row r="1" spans="1:10" ht="30" customHeight="1" thickBot="1" x14ac:dyDescent="0.3">
      <c r="A1" s="24"/>
      <c r="B1" s="25"/>
      <c r="C1" s="25"/>
      <c r="D1" s="25"/>
      <c r="E1" s="26"/>
    </row>
    <row r="2" spans="1:10" ht="30" customHeight="1" x14ac:dyDescent="0.25">
      <c r="A2" s="27"/>
      <c r="B2" s="28"/>
      <c r="C2" s="31"/>
      <c r="D2" s="1"/>
      <c r="E2" s="31"/>
    </row>
    <row r="3" spans="1:10" ht="30" customHeight="1" thickBot="1" x14ac:dyDescent="0.3">
      <c r="A3" s="29"/>
      <c r="B3" s="30"/>
      <c r="C3" s="32"/>
      <c r="D3" s="2"/>
      <c r="E3" s="32"/>
    </row>
    <row r="4" spans="1:10" ht="30" customHeight="1" thickBot="1" x14ac:dyDescent="0.3">
      <c r="A4" s="21"/>
      <c r="B4" s="22"/>
      <c r="C4" s="23"/>
      <c r="D4" s="2"/>
      <c r="E4" s="2"/>
    </row>
    <row r="5" spans="1:10" ht="30" customHeight="1" thickBot="1" x14ac:dyDescent="0.3">
      <c r="A5" s="3"/>
      <c r="B5" s="6"/>
      <c r="C5" s="9"/>
      <c r="D5" s="2"/>
      <c r="E5" s="2"/>
    </row>
    <row r="6" spans="1:10" ht="30" customHeight="1" thickBot="1" x14ac:dyDescent="0.3">
      <c r="A6" s="11"/>
      <c r="B6" s="12"/>
      <c r="C6" s="11"/>
      <c r="D6" s="12"/>
      <c r="E6" s="12"/>
      <c r="F6" s="13"/>
      <c r="G6" s="13"/>
      <c r="H6" s="13"/>
      <c r="I6" s="13"/>
      <c r="J6" s="13"/>
    </row>
    <row r="7" spans="1:10" ht="30" customHeight="1" thickBot="1" x14ac:dyDescent="0.3">
      <c r="A7" s="35"/>
      <c r="B7" s="36"/>
      <c r="C7" s="37"/>
      <c r="D7" s="12"/>
      <c r="E7" s="12"/>
      <c r="F7" s="13"/>
      <c r="G7" s="13"/>
      <c r="H7" s="13"/>
      <c r="I7" s="13"/>
      <c r="J7" s="13"/>
    </row>
    <row r="8" spans="1:10" ht="30" customHeight="1" thickBot="1" x14ac:dyDescent="0.3">
      <c r="A8" s="38"/>
      <c r="B8" s="39"/>
      <c r="C8" s="12"/>
      <c r="D8" s="12"/>
      <c r="E8" s="12"/>
      <c r="F8" s="13"/>
      <c r="G8" s="13"/>
      <c r="H8" s="13"/>
      <c r="I8" s="13"/>
      <c r="J8" s="13"/>
    </row>
    <row r="9" spans="1:10" ht="30" customHeight="1" thickBot="1" x14ac:dyDescent="0.3">
      <c r="A9" s="11"/>
      <c r="B9" s="12"/>
      <c r="C9" s="12"/>
      <c r="D9" s="12"/>
      <c r="E9" s="12"/>
      <c r="F9" s="13"/>
      <c r="G9" s="13"/>
      <c r="H9" s="13"/>
      <c r="I9" s="13"/>
      <c r="J9" s="13"/>
    </row>
    <row r="10" spans="1:10" ht="30" customHeight="1" thickBot="1" x14ac:dyDescent="0.3">
      <c r="A10" s="11"/>
      <c r="B10" s="12"/>
      <c r="C10" s="12"/>
      <c r="D10" s="12"/>
      <c r="E10" s="12"/>
      <c r="F10" s="13"/>
      <c r="G10" s="13"/>
      <c r="H10" s="13"/>
      <c r="I10" s="13"/>
      <c r="J10" s="13"/>
    </row>
    <row r="11" spans="1:10" ht="30" customHeight="1" thickBot="1" x14ac:dyDescent="0.3">
      <c r="A11" s="11">
        <v>3</v>
      </c>
      <c r="B11" s="14" t="s">
        <v>14</v>
      </c>
      <c r="C11" s="18" t="s">
        <v>89</v>
      </c>
      <c r="D11" s="12">
        <v>3</v>
      </c>
      <c r="E11" s="12">
        <v>3</v>
      </c>
      <c r="F11" s="13">
        <f t="shared" ref="F11:F55" si="0">D11*E11/100</f>
        <v>0.09</v>
      </c>
      <c r="G11" s="13">
        <v>2</v>
      </c>
      <c r="H11" s="13">
        <f t="shared" ref="H11:H47" si="1">E11*G11/100</f>
        <v>0.06</v>
      </c>
      <c r="I11" s="13">
        <v>3</v>
      </c>
      <c r="J11" s="13"/>
    </row>
    <row r="12" spans="1:10" ht="30" customHeight="1" thickBot="1" x14ac:dyDescent="0.3">
      <c r="A12" s="11"/>
      <c r="B12" s="15"/>
      <c r="C12" s="18"/>
      <c r="D12" s="12"/>
      <c r="E12" s="12"/>
      <c r="F12" s="13"/>
      <c r="G12" s="13"/>
      <c r="H12" s="13"/>
      <c r="I12" s="13"/>
      <c r="J12" s="13"/>
    </row>
    <row r="13" spans="1:10" ht="30" customHeight="1" thickBot="1" x14ac:dyDescent="0.3">
      <c r="A13" s="11"/>
      <c r="B13" s="14"/>
      <c r="C13" s="18"/>
      <c r="D13" s="12"/>
      <c r="E13" s="12"/>
      <c r="F13" s="13"/>
      <c r="G13" s="13"/>
      <c r="H13" s="13"/>
      <c r="I13" s="13"/>
      <c r="J13" s="13"/>
    </row>
    <row r="14" spans="1:10" ht="30" customHeight="1" thickBot="1" x14ac:dyDescent="0.3">
      <c r="A14" s="11">
        <v>6</v>
      </c>
      <c r="B14" s="12" t="s">
        <v>17</v>
      </c>
      <c r="C14" s="18" t="s">
        <v>97</v>
      </c>
      <c r="D14" s="12">
        <v>3</v>
      </c>
      <c r="E14" s="12">
        <v>1</v>
      </c>
      <c r="F14" s="13">
        <f t="shared" si="0"/>
        <v>0.03</v>
      </c>
      <c r="G14" s="13">
        <v>2</v>
      </c>
      <c r="H14" s="13">
        <f t="shared" si="1"/>
        <v>0.02</v>
      </c>
      <c r="I14" s="13">
        <v>1</v>
      </c>
      <c r="J14" s="13"/>
    </row>
    <row r="15" spans="1:10" ht="30" customHeight="1" thickBot="1" x14ac:dyDescent="0.3">
      <c r="A15" s="11"/>
      <c r="B15" s="12"/>
      <c r="C15" s="18"/>
      <c r="D15" s="12"/>
      <c r="E15" s="12"/>
      <c r="F15" s="13"/>
      <c r="G15" s="13"/>
      <c r="H15" s="13"/>
      <c r="I15" s="13"/>
      <c r="J15" s="13"/>
    </row>
    <row r="16" spans="1:10" ht="30" customHeight="1" thickBot="1" x14ac:dyDescent="0.3">
      <c r="A16" s="11">
        <v>8</v>
      </c>
      <c r="B16" s="12" t="s">
        <v>19</v>
      </c>
      <c r="C16" s="18" t="s">
        <v>69</v>
      </c>
      <c r="D16" s="12">
        <v>3</v>
      </c>
      <c r="E16" s="12">
        <v>0.5</v>
      </c>
      <c r="F16" s="13">
        <f t="shared" si="0"/>
        <v>1.4999999999999999E-2</v>
      </c>
      <c r="G16" s="13">
        <v>2</v>
      </c>
      <c r="H16" s="13">
        <f t="shared" si="1"/>
        <v>0.01</v>
      </c>
      <c r="I16" s="13">
        <v>0.5</v>
      </c>
      <c r="J16" s="13"/>
    </row>
    <row r="17" spans="1:10" ht="30" customHeight="1" thickBot="1" x14ac:dyDescent="0.3">
      <c r="A17" s="11">
        <v>9</v>
      </c>
      <c r="B17" s="12" t="s">
        <v>20</v>
      </c>
      <c r="C17" s="18" t="s">
        <v>70</v>
      </c>
      <c r="D17" s="12">
        <v>3</v>
      </c>
      <c r="E17" s="12">
        <v>0.5</v>
      </c>
      <c r="F17" s="13">
        <f t="shared" si="0"/>
        <v>1.4999999999999999E-2</v>
      </c>
      <c r="G17" s="13">
        <v>2</v>
      </c>
      <c r="H17" s="13">
        <f t="shared" si="1"/>
        <v>0.01</v>
      </c>
      <c r="I17" s="13">
        <v>0.5</v>
      </c>
      <c r="J17" s="13"/>
    </row>
    <row r="18" spans="1:10" ht="30" customHeight="1" thickBot="1" x14ac:dyDescent="0.3">
      <c r="A18" s="11"/>
      <c r="B18" s="12"/>
      <c r="C18" s="18"/>
      <c r="D18" s="12"/>
      <c r="E18" s="12"/>
      <c r="F18" s="13"/>
      <c r="G18" s="13"/>
      <c r="H18" s="13"/>
      <c r="I18" s="13"/>
      <c r="J18" s="13"/>
    </row>
    <row r="19" spans="1:10" ht="30" customHeight="1" thickBot="1" x14ac:dyDescent="0.3">
      <c r="A19" s="11">
        <v>11</v>
      </c>
      <c r="B19" s="12" t="s">
        <v>22</v>
      </c>
      <c r="C19" s="18" t="s">
        <v>67</v>
      </c>
      <c r="D19" s="12">
        <v>0</v>
      </c>
      <c r="E19" s="12">
        <v>1</v>
      </c>
      <c r="F19" s="13">
        <f t="shared" si="0"/>
        <v>0</v>
      </c>
      <c r="G19" s="13">
        <v>5</v>
      </c>
      <c r="H19" s="13">
        <f t="shared" si="1"/>
        <v>0.05</v>
      </c>
      <c r="I19" s="13">
        <v>1</v>
      </c>
      <c r="J19" s="13"/>
    </row>
    <row r="20" spans="1:10" ht="30" customHeight="1" thickBot="1" x14ac:dyDescent="0.3">
      <c r="A20" s="11">
        <v>12</v>
      </c>
      <c r="B20" s="12" t="s">
        <v>23</v>
      </c>
      <c r="C20" s="6" t="s">
        <v>87</v>
      </c>
      <c r="D20" s="12">
        <v>0</v>
      </c>
      <c r="E20" s="12">
        <v>1</v>
      </c>
      <c r="F20" s="13">
        <f t="shared" si="0"/>
        <v>0</v>
      </c>
      <c r="G20" s="13">
        <v>5</v>
      </c>
      <c r="H20" s="13">
        <f t="shared" si="1"/>
        <v>0.05</v>
      </c>
      <c r="I20" s="13">
        <v>1</v>
      </c>
      <c r="J20" s="13"/>
    </row>
    <row r="21" spans="1:10" ht="30" customHeight="1" thickBot="1" x14ac:dyDescent="0.3">
      <c r="A21" s="11">
        <v>13</v>
      </c>
      <c r="B21" s="12" t="s">
        <v>24</v>
      </c>
      <c r="C21" s="6" t="s">
        <v>86</v>
      </c>
      <c r="D21" s="12">
        <v>0</v>
      </c>
      <c r="E21" s="12">
        <v>1</v>
      </c>
      <c r="F21" s="13">
        <f t="shared" si="0"/>
        <v>0</v>
      </c>
      <c r="G21" s="13">
        <v>5</v>
      </c>
      <c r="H21" s="13">
        <f t="shared" si="1"/>
        <v>0.05</v>
      </c>
      <c r="I21" s="13">
        <v>1</v>
      </c>
      <c r="J21" s="13"/>
    </row>
    <row r="22" spans="1:10" ht="30" customHeight="1" thickBot="1" x14ac:dyDescent="0.3">
      <c r="A22" s="38"/>
      <c r="B22" s="39"/>
      <c r="C22" s="12"/>
      <c r="D22" s="12"/>
      <c r="E22" s="12"/>
      <c r="F22" s="13"/>
      <c r="G22" s="13"/>
      <c r="H22" s="13"/>
      <c r="I22" s="13"/>
      <c r="J22" s="13"/>
    </row>
    <row r="23" spans="1:10" ht="30" customHeight="1" thickBot="1" x14ac:dyDescent="0.3">
      <c r="A23" s="11"/>
      <c r="B23" s="12"/>
      <c r="C23" s="12"/>
      <c r="D23" s="12"/>
      <c r="E23" s="12"/>
      <c r="F23" s="13"/>
      <c r="G23" s="13"/>
      <c r="H23" s="13"/>
      <c r="I23" s="13"/>
      <c r="J23" s="13"/>
    </row>
    <row r="24" spans="1:10" ht="30" customHeight="1" thickBot="1" x14ac:dyDescent="0.3">
      <c r="A24" s="11"/>
      <c r="B24" s="12"/>
      <c r="C24" s="12"/>
      <c r="D24" s="12"/>
      <c r="E24" s="12"/>
      <c r="F24" s="13"/>
      <c r="G24" s="13"/>
      <c r="H24" s="13"/>
      <c r="I24" s="13"/>
      <c r="J24" s="13"/>
    </row>
    <row r="25" spans="1:10" ht="30" customHeight="1" thickBot="1" x14ac:dyDescent="0.3">
      <c r="A25" s="35"/>
      <c r="B25" s="36"/>
      <c r="C25" s="37"/>
      <c r="D25" s="12"/>
      <c r="E25" s="12"/>
      <c r="F25" s="13"/>
      <c r="G25" s="13"/>
      <c r="H25" s="13"/>
      <c r="I25" s="13"/>
      <c r="J25" s="13"/>
    </row>
    <row r="26" spans="1:10" ht="30" customHeight="1" thickBot="1" x14ac:dyDescent="0.3">
      <c r="A26" s="11"/>
      <c r="B26" s="12"/>
      <c r="C26" s="12"/>
      <c r="D26" s="12"/>
      <c r="E26" s="12"/>
      <c r="F26" s="13"/>
      <c r="G26" s="13"/>
      <c r="H26" s="13"/>
      <c r="I26" s="13"/>
      <c r="J26" s="13"/>
    </row>
    <row r="27" spans="1:10" ht="30" customHeight="1" thickBot="1" x14ac:dyDescent="0.3">
      <c r="A27" s="11"/>
      <c r="B27" s="12"/>
      <c r="C27" s="12"/>
      <c r="D27" s="12"/>
      <c r="E27" s="12"/>
      <c r="F27" s="13"/>
      <c r="G27" s="13"/>
      <c r="H27" s="13"/>
      <c r="I27" s="13"/>
      <c r="J27" s="13"/>
    </row>
    <row r="28" spans="1:10" ht="30" customHeight="1" thickBot="1" x14ac:dyDescent="0.3">
      <c r="A28" s="11"/>
      <c r="B28" s="12"/>
      <c r="C28" s="12"/>
      <c r="D28" s="12"/>
      <c r="E28" s="12"/>
      <c r="F28" s="13"/>
      <c r="G28" s="13"/>
      <c r="H28" s="13"/>
      <c r="I28" s="13"/>
      <c r="J28" s="13"/>
    </row>
    <row r="29" spans="1:10" ht="30" customHeight="1" thickBot="1" x14ac:dyDescent="0.3">
      <c r="A29" s="11">
        <v>4</v>
      </c>
      <c r="B29" s="12" t="s">
        <v>32</v>
      </c>
      <c r="C29" s="6" t="s">
        <v>77</v>
      </c>
      <c r="D29" s="12">
        <v>3</v>
      </c>
      <c r="E29" s="12">
        <v>0.75</v>
      </c>
      <c r="F29" s="13">
        <f t="shared" si="0"/>
        <v>2.2499999999999999E-2</v>
      </c>
      <c r="G29" s="13">
        <v>2</v>
      </c>
      <c r="H29" s="13">
        <f t="shared" si="1"/>
        <v>1.4999999999999999E-2</v>
      </c>
      <c r="I29" s="13">
        <v>0.75</v>
      </c>
      <c r="J29" s="13"/>
    </row>
    <row r="30" spans="1:10" ht="30" customHeight="1" thickBot="1" x14ac:dyDescent="0.3">
      <c r="A30" s="11"/>
      <c r="B30" s="12"/>
      <c r="C30" s="6"/>
      <c r="D30" s="12"/>
      <c r="E30" s="12"/>
      <c r="F30" s="13"/>
      <c r="G30" s="13"/>
      <c r="H30" s="13"/>
      <c r="I30" s="13"/>
      <c r="J30" s="13"/>
    </row>
    <row r="31" spans="1:10" ht="30" customHeight="1" thickBot="1" x14ac:dyDescent="0.3">
      <c r="A31" s="11"/>
      <c r="B31" s="12"/>
      <c r="C31" s="6"/>
      <c r="D31" s="12"/>
      <c r="E31" s="12"/>
      <c r="F31" s="13"/>
      <c r="G31" s="13"/>
      <c r="H31" s="13"/>
      <c r="I31" s="13"/>
      <c r="J31" s="13"/>
    </row>
    <row r="32" spans="1:10" ht="30" customHeight="1" thickBot="1" x14ac:dyDescent="0.3">
      <c r="A32" s="11"/>
      <c r="B32" s="12"/>
      <c r="C32" s="6"/>
      <c r="D32" s="12"/>
      <c r="E32" s="12"/>
      <c r="F32" s="13"/>
      <c r="G32" s="13"/>
      <c r="H32" s="13"/>
      <c r="I32" s="13"/>
      <c r="J32" s="13"/>
    </row>
    <row r="33" spans="1:10" ht="30" customHeight="1" thickBot="1" x14ac:dyDescent="0.3">
      <c r="A33" s="11">
        <v>8</v>
      </c>
      <c r="B33" s="12" t="s">
        <v>36</v>
      </c>
      <c r="C33" s="6" t="s">
        <v>64</v>
      </c>
      <c r="D33" s="12">
        <v>0</v>
      </c>
      <c r="E33" s="12">
        <v>1.5</v>
      </c>
      <c r="F33" s="13">
        <f t="shared" si="0"/>
        <v>0</v>
      </c>
      <c r="G33" s="13">
        <v>5</v>
      </c>
      <c r="H33" s="13">
        <f t="shared" si="1"/>
        <v>7.4999999999999997E-2</v>
      </c>
      <c r="I33" s="13">
        <v>1.5</v>
      </c>
      <c r="J33" s="13"/>
    </row>
    <row r="34" spans="1:10" ht="30" customHeight="1" thickBot="1" x14ac:dyDescent="0.3">
      <c r="A34" s="11"/>
      <c r="B34" s="12"/>
      <c r="C34" s="12"/>
      <c r="D34" s="12"/>
      <c r="E34" s="12"/>
      <c r="F34" s="13"/>
      <c r="G34" s="13"/>
      <c r="H34" s="13"/>
      <c r="I34" s="13"/>
      <c r="J34" s="13"/>
    </row>
    <row r="35" spans="1:10" ht="30" customHeight="1" thickBot="1" x14ac:dyDescent="0.3">
      <c r="A35" s="35"/>
      <c r="B35" s="36"/>
      <c r="C35" s="37"/>
      <c r="D35" s="12"/>
      <c r="E35" s="12"/>
      <c r="F35" s="13"/>
      <c r="G35" s="13"/>
      <c r="H35" s="13"/>
      <c r="I35" s="13"/>
      <c r="J35" s="13"/>
    </row>
    <row r="36" spans="1:10" ht="30" customHeight="1" thickBot="1" x14ac:dyDescent="0.3">
      <c r="A36" s="11">
        <v>1</v>
      </c>
      <c r="B36" s="12" t="s">
        <v>39</v>
      </c>
      <c r="C36" s="6" t="s">
        <v>91</v>
      </c>
      <c r="D36" s="12">
        <v>2</v>
      </c>
      <c r="E36" s="12">
        <v>5</v>
      </c>
      <c r="F36" s="13">
        <f t="shared" si="0"/>
        <v>0.1</v>
      </c>
      <c r="G36" s="13">
        <v>3</v>
      </c>
      <c r="H36" s="13">
        <f t="shared" si="1"/>
        <v>0.15</v>
      </c>
      <c r="I36" s="13">
        <v>5</v>
      </c>
      <c r="J36" s="13"/>
    </row>
    <row r="37" spans="1:10" ht="30" customHeight="1" thickBot="1" x14ac:dyDescent="0.3">
      <c r="A37" s="11">
        <v>2</v>
      </c>
      <c r="B37" s="12" t="s">
        <v>40</v>
      </c>
      <c r="C37" s="12" t="s">
        <v>92</v>
      </c>
      <c r="D37" s="12">
        <v>2</v>
      </c>
      <c r="E37" s="12">
        <v>3</v>
      </c>
      <c r="F37" s="13">
        <f t="shared" si="0"/>
        <v>0.06</v>
      </c>
      <c r="G37" s="13">
        <v>3</v>
      </c>
      <c r="H37" s="13">
        <f t="shared" si="1"/>
        <v>0.09</v>
      </c>
      <c r="I37" s="13">
        <v>3</v>
      </c>
      <c r="J37" s="13"/>
    </row>
    <row r="38" spans="1:10" ht="30" customHeight="1" thickBot="1" x14ac:dyDescent="0.3">
      <c r="A38" s="11">
        <v>3</v>
      </c>
      <c r="B38" s="14" t="s">
        <v>41</v>
      </c>
      <c r="C38" s="12" t="s">
        <v>78</v>
      </c>
      <c r="D38" s="12">
        <v>3</v>
      </c>
      <c r="E38" s="12">
        <v>5</v>
      </c>
      <c r="F38" s="13">
        <f t="shared" si="0"/>
        <v>0.15</v>
      </c>
      <c r="G38" s="13">
        <v>2</v>
      </c>
      <c r="H38" s="13">
        <f t="shared" si="1"/>
        <v>0.1</v>
      </c>
      <c r="I38" s="13">
        <v>5</v>
      </c>
      <c r="J38" s="13"/>
    </row>
    <row r="39" spans="1:10" ht="30" customHeight="1" thickBot="1" x14ac:dyDescent="0.3">
      <c r="A39" s="11">
        <v>4</v>
      </c>
      <c r="B39" s="12" t="s">
        <v>42</v>
      </c>
      <c r="C39" s="12" t="s">
        <v>93</v>
      </c>
      <c r="D39" s="12">
        <v>3</v>
      </c>
      <c r="E39" s="12">
        <v>3</v>
      </c>
      <c r="F39" s="13">
        <f t="shared" si="0"/>
        <v>0.09</v>
      </c>
      <c r="G39" s="13">
        <v>2</v>
      </c>
      <c r="H39" s="13">
        <f t="shared" si="1"/>
        <v>0.06</v>
      </c>
      <c r="I39" s="13">
        <v>3</v>
      </c>
      <c r="J39" s="13"/>
    </row>
    <row r="40" spans="1:10" ht="30" customHeight="1" thickBot="1" x14ac:dyDescent="0.3">
      <c r="A40" s="11"/>
      <c r="B40" s="12"/>
      <c r="C40" s="12"/>
      <c r="D40" s="12"/>
      <c r="E40" s="12"/>
      <c r="F40" s="13"/>
      <c r="G40" s="13"/>
      <c r="H40" s="13"/>
      <c r="I40" s="13"/>
      <c r="J40" s="13"/>
    </row>
    <row r="41" spans="1:10" ht="30" customHeight="1" thickBot="1" x14ac:dyDescent="0.3">
      <c r="A41" s="11"/>
      <c r="B41" s="12"/>
      <c r="C41" s="12"/>
      <c r="D41" s="12"/>
      <c r="E41" s="12"/>
      <c r="F41" s="13"/>
      <c r="G41" s="13"/>
      <c r="H41" s="13"/>
      <c r="I41" s="13"/>
      <c r="J41" s="13"/>
    </row>
    <row r="42" spans="1:10" ht="30" customHeight="1" thickBot="1" x14ac:dyDescent="0.3">
      <c r="A42" s="11"/>
      <c r="B42" s="14"/>
      <c r="C42" s="16"/>
      <c r="D42" s="16"/>
      <c r="E42" s="16"/>
      <c r="F42" s="13"/>
      <c r="G42" s="13"/>
      <c r="H42" s="13"/>
      <c r="I42" s="13"/>
      <c r="J42" s="13"/>
    </row>
    <row r="43" spans="1:10" ht="30" customHeight="1" thickBot="1" x14ac:dyDescent="0.3">
      <c r="A43" s="35"/>
      <c r="B43" s="36"/>
      <c r="C43" s="37"/>
      <c r="D43" s="12"/>
      <c r="E43" s="12"/>
      <c r="F43" s="13"/>
      <c r="G43" s="13"/>
      <c r="H43" s="13"/>
      <c r="I43" s="13"/>
      <c r="J43" s="13"/>
    </row>
    <row r="44" spans="1:10" ht="30" customHeight="1" thickBot="1" x14ac:dyDescent="0.3">
      <c r="A44" s="11">
        <v>1</v>
      </c>
      <c r="B44" s="12" t="s">
        <v>47</v>
      </c>
      <c r="C44" s="12" t="s">
        <v>62</v>
      </c>
      <c r="D44" s="12">
        <v>3</v>
      </c>
      <c r="E44" s="12">
        <v>5</v>
      </c>
      <c r="F44" s="13">
        <f t="shared" si="0"/>
        <v>0.15</v>
      </c>
      <c r="G44" s="13">
        <v>2</v>
      </c>
      <c r="H44" s="13">
        <f t="shared" si="1"/>
        <v>0.1</v>
      </c>
      <c r="I44" s="13">
        <v>5</v>
      </c>
      <c r="J44" s="13"/>
    </row>
    <row r="45" spans="1:10" ht="30" customHeight="1" thickBot="1" x14ac:dyDescent="0.3">
      <c r="A45" s="11">
        <v>2</v>
      </c>
      <c r="B45" s="12" t="s">
        <v>48</v>
      </c>
      <c r="C45" s="12" t="s">
        <v>61</v>
      </c>
      <c r="D45" s="12">
        <v>0</v>
      </c>
      <c r="E45" s="12">
        <v>4</v>
      </c>
      <c r="F45" s="13">
        <f t="shared" si="0"/>
        <v>0</v>
      </c>
      <c r="G45" s="13">
        <v>5</v>
      </c>
      <c r="H45" s="13">
        <f t="shared" si="1"/>
        <v>0.2</v>
      </c>
      <c r="I45" s="13">
        <v>4</v>
      </c>
      <c r="J45" s="13"/>
    </row>
    <row r="46" spans="1:10" ht="30" customHeight="1" thickBot="1" x14ac:dyDescent="0.3">
      <c r="A46" s="11">
        <v>4</v>
      </c>
      <c r="B46" s="12" t="s">
        <v>49</v>
      </c>
      <c r="C46" s="19" t="s">
        <v>84</v>
      </c>
      <c r="D46" s="12">
        <v>3</v>
      </c>
      <c r="E46" s="12">
        <v>5</v>
      </c>
      <c r="F46" s="13">
        <f t="shared" si="0"/>
        <v>0.15</v>
      </c>
      <c r="G46" s="13">
        <v>2</v>
      </c>
      <c r="H46" s="13">
        <f t="shared" si="1"/>
        <v>0.1</v>
      </c>
      <c r="I46" s="13">
        <v>5</v>
      </c>
      <c r="J46" s="13"/>
    </row>
    <row r="47" spans="1:10" ht="30" customHeight="1" thickBot="1" x14ac:dyDescent="0.3">
      <c r="A47" s="11">
        <v>5</v>
      </c>
      <c r="B47" s="12" t="s">
        <v>50</v>
      </c>
      <c r="C47" s="19" t="s">
        <v>85</v>
      </c>
      <c r="D47" s="12">
        <v>3</v>
      </c>
      <c r="E47" s="12">
        <v>4</v>
      </c>
      <c r="F47" s="13">
        <f t="shared" si="0"/>
        <v>0.12</v>
      </c>
      <c r="G47" s="13">
        <v>2</v>
      </c>
      <c r="H47" s="13">
        <f t="shared" si="1"/>
        <v>0.08</v>
      </c>
      <c r="I47" s="13">
        <v>4</v>
      </c>
      <c r="J47" s="13"/>
    </row>
    <row r="48" spans="1:10" ht="30" customHeight="1" thickBot="1" x14ac:dyDescent="0.3">
      <c r="A48" s="11"/>
      <c r="B48" s="12"/>
      <c r="C48" s="12"/>
      <c r="D48" s="12"/>
      <c r="E48" s="12"/>
      <c r="F48" s="13"/>
      <c r="G48" s="13"/>
      <c r="H48" s="13"/>
      <c r="I48" s="13"/>
      <c r="J48" s="13"/>
    </row>
    <row r="49" spans="1:10" ht="30" customHeight="1" thickBot="1" x14ac:dyDescent="0.3">
      <c r="A49" s="11"/>
      <c r="B49" s="17"/>
      <c r="C49" s="16"/>
      <c r="D49" s="16"/>
      <c r="E49" s="16"/>
      <c r="F49" s="13"/>
      <c r="G49" s="13"/>
      <c r="H49" s="13"/>
      <c r="I49" s="13"/>
      <c r="J49" s="13"/>
    </row>
    <row r="50" spans="1:10" ht="30" customHeight="1" thickBot="1" x14ac:dyDescent="0.3">
      <c r="A50" s="35"/>
      <c r="B50" s="36"/>
      <c r="C50" s="37"/>
      <c r="D50" s="12"/>
      <c r="E50" s="12"/>
      <c r="F50" s="13"/>
      <c r="G50" s="13"/>
      <c r="H50" s="13"/>
      <c r="I50" s="13"/>
      <c r="J50" s="13"/>
    </row>
    <row r="51" spans="1:10" ht="30" customHeight="1" thickBot="1" x14ac:dyDescent="0.3">
      <c r="A51" s="11"/>
      <c r="B51" s="12"/>
      <c r="C51" s="12"/>
      <c r="D51" s="12"/>
      <c r="E51" s="12"/>
      <c r="F51" s="13"/>
      <c r="G51" s="13"/>
      <c r="H51" s="13"/>
      <c r="I51" s="13"/>
      <c r="J51" s="13"/>
    </row>
    <row r="52" spans="1:10" ht="30" customHeight="1" thickBot="1" x14ac:dyDescent="0.3">
      <c r="A52" s="11"/>
      <c r="B52" s="12"/>
      <c r="C52" s="12"/>
      <c r="D52" s="12"/>
      <c r="E52" s="12"/>
      <c r="F52" s="13"/>
      <c r="G52" s="13"/>
      <c r="H52" s="13"/>
      <c r="I52" s="13"/>
      <c r="J52" s="13"/>
    </row>
    <row r="53" spans="1:10" ht="30" customHeight="1" thickBot="1" x14ac:dyDescent="0.3">
      <c r="A53" s="11"/>
      <c r="B53" s="12"/>
      <c r="C53" s="12"/>
      <c r="D53" s="12"/>
      <c r="E53" s="12"/>
      <c r="F53" s="13"/>
      <c r="G53" s="13"/>
      <c r="H53" s="13"/>
      <c r="I53" s="13"/>
      <c r="J53" s="13"/>
    </row>
    <row r="54" spans="1:10" ht="30" customHeight="1" thickBot="1" x14ac:dyDescent="0.3">
      <c r="A54" s="11"/>
      <c r="B54" s="12"/>
      <c r="C54" s="12"/>
      <c r="D54" s="12"/>
      <c r="E54" s="12"/>
      <c r="F54" s="13"/>
      <c r="G54" s="13"/>
      <c r="H54" s="13"/>
      <c r="I54" s="13"/>
      <c r="J54" s="13"/>
    </row>
    <row r="55" spans="1:10" ht="30" customHeight="1" thickBot="1" x14ac:dyDescent="0.3">
      <c r="A55" s="11">
        <v>5</v>
      </c>
      <c r="B55" s="12" t="s">
        <v>58</v>
      </c>
      <c r="C55" s="19" t="s">
        <v>83</v>
      </c>
      <c r="D55" s="12">
        <v>1</v>
      </c>
      <c r="E55" s="12">
        <v>5.5</v>
      </c>
      <c r="F55" s="13">
        <f t="shared" si="0"/>
        <v>5.5E-2</v>
      </c>
      <c r="G55" s="13">
        <v>4</v>
      </c>
      <c r="H55" s="13">
        <f>E55*G55/100</f>
        <v>0.22</v>
      </c>
      <c r="I55" s="13">
        <v>5.5</v>
      </c>
      <c r="J55" s="13"/>
    </row>
    <row r="56" spans="1:10" ht="30" customHeight="1" x14ac:dyDescent="0.25">
      <c r="A56" s="13"/>
      <c r="B56" s="13"/>
      <c r="C56" s="13"/>
      <c r="D56" s="13"/>
      <c r="E56" s="13">
        <f>SUM(E5:E55)</f>
        <v>49.75</v>
      </c>
      <c r="F56" s="13">
        <f>SUM(F4:F55)</f>
        <v>1.0475000000000001</v>
      </c>
      <c r="G56" s="13"/>
      <c r="H56" s="13">
        <f>SUM(H5:H55)</f>
        <v>1.4400000000000002</v>
      </c>
      <c r="I56" s="13">
        <f>F56+H56</f>
        <v>2.4875000000000003</v>
      </c>
      <c r="J56" s="13">
        <f>SUM(I4:I55)</f>
        <v>49.75</v>
      </c>
    </row>
    <row r="57" spans="1:10" ht="30" customHeigh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>
        <f>H56*100/J56</f>
        <v>2.8944723618090458</v>
      </c>
    </row>
    <row r="58" spans="1:10" ht="30" customHeigh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0" ht="30" customHeight="1" x14ac:dyDescent="0.25"/>
    <row r="60" spans="1:10" ht="30" customHeight="1" x14ac:dyDescent="0.25"/>
    <row r="61" spans="1:10" ht="30" customHeight="1" x14ac:dyDescent="0.25"/>
  </sheetData>
  <mergeCells count="12">
    <mergeCell ref="A50:C50"/>
    <mergeCell ref="A1:E1"/>
    <mergeCell ref="A2:B3"/>
    <mergeCell ref="C2:C3"/>
    <mergeCell ref="E2:E3"/>
    <mergeCell ref="A4:C4"/>
    <mergeCell ref="A7:C7"/>
    <mergeCell ref="A8:B8"/>
    <mergeCell ref="A22:B22"/>
    <mergeCell ref="A25:C25"/>
    <mergeCell ref="A35:C35"/>
    <mergeCell ref="A43:C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2015-10-20T15:58:25Z</dcterms:modified>
</cp:coreProperties>
</file>